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st\est\ALBAS016\GRP\PADRONCO\CENSOS2021\6.PUBLICACION_TABLAS\1_Personas_ya_publicadas_JUL2023\"/>
    </mc:Choice>
  </mc:AlternateContent>
  <bookViews>
    <workbookView xWindow="720" yWindow="270" windowWidth="11100" windowHeight="5325"/>
  </bookViews>
  <sheets>
    <sheet name="Ambos sexos" sheetId="2" r:id="rId1"/>
    <sheet name="Hombres" sheetId="3" r:id="rId2"/>
    <sheet name="Mujeres" sheetId="4" r:id="rId3"/>
  </sheets>
  <definedNames>
    <definedName name="T21T10">#REF!</definedName>
    <definedName name="_xlnm.Print_Titles" localSheetId="0">#REF!</definedName>
    <definedName name="_xlnm.Print_Titles" localSheetId="1">#REF!</definedName>
    <definedName name="_xlnm.Print_Titles" localSheetId="2">#REF!</definedName>
  </definedNames>
  <calcPr calcId="162913"/>
</workbook>
</file>

<file path=xl/calcChain.xml><?xml version="1.0" encoding="utf-8"?>
<calcChain xmlns="http://schemas.openxmlformats.org/spreadsheetml/2006/main">
  <c r="D38" i="3" l="1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C39" i="3"/>
  <c r="C40" i="3"/>
  <c r="C41" i="3"/>
  <c r="C42" i="3"/>
  <c r="C43" i="3"/>
  <c r="C44" i="3"/>
  <c r="C45" i="3"/>
  <c r="C46" i="3"/>
  <c r="C47" i="3"/>
  <c r="C48" i="3"/>
  <c r="C49" i="3"/>
  <c r="C39" i="4"/>
  <c r="C40" i="4"/>
  <c r="C41" i="4"/>
  <c r="C42" i="4"/>
  <c r="C43" i="4"/>
  <c r="C44" i="4"/>
  <c r="C45" i="4"/>
  <c r="C46" i="4"/>
  <c r="C47" i="4"/>
  <c r="C48" i="4"/>
  <c r="C49" i="4"/>
  <c r="C39" i="2"/>
  <c r="C40" i="2"/>
  <c r="C41" i="2"/>
  <c r="C42" i="2"/>
  <c r="C43" i="2"/>
  <c r="C44" i="2"/>
  <c r="C45" i="2"/>
  <c r="C46" i="2"/>
  <c r="C47" i="2"/>
  <c r="C48" i="2"/>
  <c r="C49" i="2"/>
  <c r="C38" i="3"/>
  <c r="C38" i="4"/>
  <c r="C38" i="2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C19" i="3"/>
  <c r="C20" i="3"/>
  <c r="C21" i="3"/>
  <c r="C19" i="4"/>
  <c r="C20" i="4"/>
  <c r="C21" i="4"/>
  <c r="C19" i="2"/>
  <c r="C20" i="2"/>
  <c r="C21" i="2"/>
  <c r="C18" i="3"/>
  <c r="C18" i="4"/>
  <c r="C18" i="2"/>
</calcChain>
</file>

<file path=xl/sharedStrings.xml><?xml version="1.0" encoding="utf-8"?>
<sst xmlns="http://schemas.openxmlformats.org/spreadsheetml/2006/main" count="243" uniqueCount="174">
  <si>
    <t>Total</t>
  </si>
  <si>
    <t>Total</t>
  </si>
  <si>
    <t>Total</t>
  </si>
  <si>
    <t>15 a 19</t>
  </si>
  <si>
    <t>15 a 19</t>
  </si>
  <si>
    <t>15 a 19</t>
  </si>
  <si>
    <t>20 a 24</t>
  </si>
  <si>
    <t>20 a 24</t>
  </si>
  <si>
    <t>20 a 24</t>
  </si>
  <si>
    <t>25 a 29</t>
  </si>
  <si>
    <t>25 a 29</t>
  </si>
  <si>
    <t>25 a 29</t>
  </si>
  <si>
    <t>30 a 34</t>
  </si>
  <si>
    <t>30 a 34</t>
  </si>
  <si>
    <t>30 a 34</t>
  </si>
  <si>
    <t>35 a 39</t>
  </si>
  <si>
    <t>35 a 39</t>
  </si>
  <si>
    <t>35 a 39</t>
  </si>
  <si>
    <t>40 a 44</t>
  </si>
  <si>
    <t>40 a 44</t>
  </si>
  <si>
    <t>40 a 44</t>
  </si>
  <si>
    <t>45 a 49</t>
  </si>
  <si>
    <t>45 a 49</t>
  </si>
  <si>
    <t>45 a 49</t>
  </si>
  <si>
    <t>50 a 54</t>
  </si>
  <si>
    <t>50 a 54</t>
  </si>
  <si>
    <t>50 a 54</t>
  </si>
  <si>
    <t>55 a 59</t>
  </si>
  <si>
    <t>55 a 59</t>
  </si>
  <si>
    <t>55 a 59</t>
  </si>
  <si>
    <t>60 a 64</t>
  </si>
  <si>
    <t>60 a 64</t>
  </si>
  <si>
    <t>60 a 64</t>
  </si>
  <si>
    <t>65 a 69</t>
  </si>
  <si>
    <t>65 a 69</t>
  </si>
  <si>
    <t>65 a 69</t>
  </si>
  <si>
    <t>70 a 74</t>
  </si>
  <si>
    <t>70 a 74</t>
  </si>
  <si>
    <t>70 a 74</t>
  </si>
  <si>
    <t>75 a 79</t>
  </si>
  <si>
    <t>75 a 79</t>
  </si>
  <si>
    <t>75 a 79</t>
  </si>
  <si>
    <t>80 a 84</t>
  </si>
  <si>
    <t>80 a 84</t>
  </si>
  <si>
    <t>80 a 84</t>
  </si>
  <si>
    <t>85 a 89</t>
  </si>
  <si>
    <t>85 a 89</t>
  </si>
  <si>
    <t>85 a 89</t>
  </si>
  <si>
    <t>90 a 94</t>
  </si>
  <si>
    <t>90 a 94</t>
  </si>
  <si>
    <t>90 a 94</t>
  </si>
  <si>
    <t>95 a 99</t>
  </si>
  <si>
    <t>95 a 99</t>
  </si>
  <si>
    <t>95 a 99</t>
  </si>
  <si>
    <t>100 o más</t>
  </si>
  <si>
    <t>100 o más</t>
  </si>
  <si>
    <t>100 o más</t>
  </si>
  <si>
    <t/>
  </si>
  <si>
    <t>Educación primaria e inferior</t>
  </si>
  <si>
    <t>Primera etapa de Educación Secundaria y similar</t>
  </si>
  <si>
    <t>Segunda etapa de Educación Secundaria y Postsecundaria no Superior</t>
  </si>
  <si>
    <t>Educación Superior</t>
  </si>
  <si>
    <t>Analfabetos</t>
  </si>
  <si>
    <t>Estudios primarios incompletos</t>
  </si>
  <si>
    <t>Educación primaria</t>
  </si>
  <si>
    <t>Primera etapa de educación secundaria y similar</t>
  </si>
  <si>
    <t>Segunda etapa de educación secundaria con orientación general</t>
  </si>
  <si>
    <t>Segunda etapa de educación secundaria con orientación profesional</t>
  </si>
  <si>
    <t>Educación postsecundaria no superior</t>
  </si>
  <si>
    <t>Enseñanzas de formación profesional, artes plásticas y diseño y deportivas de grado superior y equivalentes; etc.</t>
  </si>
  <si>
    <t>Grados universitarios de más de 240 créditos ECTS, licenciados.</t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</si>
  <si>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</si>
  <si>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</si>
  <si>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</si>
  <si>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</si>
  <si>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</si>
  <si>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</si>
  <si>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</si>
  <si>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</si>
  <si>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</si>
  <si>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</si>
  <si>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</si>
  <si>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</si>
  <si>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</si>
  <si>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</si>
  <si>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</si>
  <si>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</si>
  <si>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</si>
  <si>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</si>
  <si>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</si>
  <si>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</si>
  <si>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</si>
  <si>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</si>
  <si>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>Educación primaria e inferior</t>
  </si>
  <si>
    <t>Primera etapa de Educación Secundaria y similar</t>
  </si>
  <si>
    <t>Segunda etapa de Educación Secundaria y Postsecundaria no Superior</t>
  </si>
  <si>
    <t>Educación Superior</t>
  </si>
  <si>
    <t>Hombre</t>
  </si>
  <si>
    <t>Analfabetos</t>
  </si>
  <si>
    <t>Estudios primarios incompletos</t>
  </si>
  <si>
    <t>Educación primaria</t>
  </si>
  <si>
    <t>Primera etapa de educación secundaria y similar</t>
  </si>
  <si>
    <t>Segunda etapa de educación secundaria con orientación general</t>
  </si>
  <si>
    <t>Segunda etapa de educación secundaria con orientación profesional</t>
  </si>
  <si>
    <t>Educación postsecundaria no superior</t>
  </si>
  <si>
    <t>Enseñanzas de formación profesional, artes plásticas y diseño y deportivas de grado superior y equivalentes; etc.</t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</si>
  <si>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</si>
  <si>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</si>
  <si>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</si>
  <si>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</si>
  <si>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</si>
  <si>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</si>
  <si>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</si>
  <si>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</si>
  <si>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</si>
  <si>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</si>
  <si>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</si>
  <si>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</si>
  <si>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</si>
  <si>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</si>
  <si>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</si>
  <si>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</si>
  <si>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</si>
  <si>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</si>
  <si>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</si>
  <si>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</si>
  <si>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</si>
  <si>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</si>
  <si>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>Educación primaria e inferior</t>
  </si>
  <si>
    <t>Primera etapa de Educación Secundaria y similar</t>
  </si>
  <si>
    <t>Segunda etapa de Educación Secundaria y Postsecundaria no Superior</t>
  </si>
  <si>
    <t>Educación Superior</t>
  </si>
  <si>
    <t>Mujer</t>
  </si>
  <si>
    <t>Analfabetos</t>
  </si>
  <si>
    <t>Estudios primarios incompletos</t>
  </si>
  <si>
    <t>Educación primaria</t>
  </si>
  <si>
    <t>Primera etapa de educación secundaria y similar</t>
  </si>
  <si>
    <t>Segunda etapa de educación secundaria con orientación general</t>
  </si>
  <si>
    <t>Segunda etapa de educación secundaria con orientación profesional</t>
  </si>
  <si>
    <t>Educación postsecundaria no superior</t>
  </si>
  <si>
    <t>Enseñanzas de formación profesional, artes plásticas y diseño y deportivas de grado superior y equivalentes; etc.</t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</si>
  <si>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</si>
  <si>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</si>
  <si>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</si>
  <si>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</si>
  <si>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</si>
  <si>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</si>
  <si>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</si>
  <si>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</si>
  <si>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</si>
  <si>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</si>
  <si>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</si>
  <si>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</si>
  <si>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</si>
  <si>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</si>
  <si>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</si>
  <si>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</si>
  <si>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</si>
  <si>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</si>
  <si>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</si>
  <si>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</si>
  <si>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</si>
  <si>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>Ambos sexos</t>
  </si>
  <si>
    <t>Másteres, especialidades en CC. de la Salud por el sistema de residencia y similares</t>
  </si>
  <si>
    <t>Grados universitarios de más de 240 créditos ECTS, licenciados</t>
  </si>
  <si>
    <t>Doctorado universitario</t>
  </si>
  <si>
    <t>Grados universitarios de 240 créditos ECTS, diplomados universitarios, títulos propios universitarios de experto o especialista, y similares</t>
  </si>
  <si>
    <t>Grado de estudios</t>
  </si>
  <si>
    <t>Detalle del grado de estudios</t>
  </si>
  <si>
    <t>Porcentajes grado de estudios</t>
  </si>
  <si>
    <t>Porcentajes detalle del grado de estudios</t>
  </si>
  <si>
    <t>Fuente: Elaboración propia a partir de los datos del Censo de Población y Viviendas de 2021 del Instituto Nacional de Estadística</t>
  </si>
  <si>
    <t>Total de 15 o más años</t>
  </si>
  <si>
    <t>T21T09 - Población mayor de 14 años por grado de estudios según grupos de edad, para cada sexo. Censo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</si>
</sst>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indexed="8"/>
      <name val="Calibri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i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3" fillId="3" borderId="0" xfId="0" applyFont="1" applyFill="1" applyAlignment="1">
      <alignment vertical="top"/>
    </xf>
    <xf numFmtId="0" fontId="1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3" fontId="2" fillId="3" borderId="0" xfId="0" applyNumberFormat="1" applyFont="1" applyFill="1" applyAlignment="1">
      <alignment vertical="top"/>
    </xf>
    <xf numFmtId="0" fontId="1" fillId="3" borderId="1" xfId="0" applyFont="1" applyFill="1" applyBorder="1" applyAlignment="1">
      <alignment vertical="top"/>
    </xf>
    <xf numFmtId="0" fontId="5" fillId="3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vertical="top"/>
    </xf>
    <xf numFmtId="10" fontId="2" fillId="3" borderId="0" xfId="1" applyNumberFormat="1" applyFont="1" applyFill="1" applyAlignment="1">
      <alignment vertical="top"/>
    </xf>
    <xf numFmtId="0" fontId="2" fillId="4" borderId="0" xfId="0" applyFont="1" applyFill="1" applyAlignment="1">
      <alignment vertical="top"/>
    </xf>
    <xf numFmtId="0" fontId="2" fillId="2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1307166</xdr:colOff>
      <xdr:row>2</xdr:row>
      <xdr:rowOff>104775</xdr:rowOff>
    </xdr:to>
    <xdr:sp macro="" textlink="">
      <xdr:nvSpPr>
        <xdr:cNvPr id="1025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1307166</xdr:colOff>
      <xdr:row>2</xdr:row>
      <xdr:rowOff>104775</xdr:rowOff>
    </xdr:to>
    <xdr:sp macro="" textlink="">
      <xdr:nvSpPr>
        <xdr:cNvPr id="2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1307166</xdr:colOff>
      <xdr:row>2</xdr:row>
      <xdr:rowOff>104775</xdr:rowOff>
    </xdr:to>
    <xdr:sp macro="" textlink="">
      <xdr:nvSpPr>
        <xdr:cNvPr id="3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1307166</xdr:colOff>
      <xdr:row>2</xdr:row>
      <xdr:rowOff>104775</xdr:rowOff>
    </xdr:to>
    <xdr:sp macro="" textlink="">
      <xdr:nvSpPr>
        <xdr:cNvPr id="4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1307166</xdr:colOff>
      <xdr:row>2</xdr:row>
      <xdr:rowOff>104775</xdr:rowOff>
    </xdr:to>
    <xdr:sp macro="" textlink="">
      <xdr:nvSpPr>
        <xdr:cNvPr id="5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1307166</xdr:colOff>
      <xdr:row>2</xdr:row>
      <xdr:rowOff>104775</xdr:rowOff>
    </xdr:to>
    <xdr:sp macro="" textlink="">
      <xdr:nvSpPr>
        <xdr:cNvPr id="6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961091</xdr:colOff>
      <xdr:row>2</xdr:row>
      <xdr:rowOff>69850</xdr:rowOff>
    </xdr:to>
    <xdr:sp macro="" textlink="">
      <xdr:nvSpPr>
        <xdr:cNvPr id="7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1438275</xdr:colOff>
      <xdr:row>2</xdr:row>
      <xdr:rowOff>104775</xdr:rowOff>
    </xdr:to>
    <xdr:sp macro="" textlink="">
      <xdr:nvSpPr>
        <xdr:cNvPr id="8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1438275</xdr:colOff>
      <xdr:row>2</xdr:row>
      <xdr:rowOff>104775</xdr:rowOff>
    </xdr:to>
    <xdr:sp macro="" textlink="">
      <xdr:nvSpPr>
        <xdr:cNvPr id="9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1438275</xdr:colOff>
      <xdr:row>2</xdr:row>
      <xdr:rowOff>104775</xdr:rowOff>
    </xdr:to>
    <xdr:sp macro="" textlink="">
      <xdr:nvSpPr>
        <xdr:cNvPr id="10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1438275</xdr:colOff>
      <xdr:row>2</xdr:row>
      <xdr:rowOff>104775</xdr:rowOff>
    </xdr:to>
    <xdr:sp macro="" textlink="">
      <xdr:nvSpPr>
        <xdr:cNvPr id="11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1438275</xdr:colOff>
      <xdr:row>2</xdr:row>
      <xdr:rowOff>104775</xdr:rowOff>
    </xdr:to>
    <xdr:sp macro="" textlink="">
      <xdr:nvSpPr>
        <xdr:cNvPr id="12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1438275</xdr:colOff>
      <xdr:row>2</xdr:row>
      <xdr:rowOff>104775</xdr:rowOff>
    </xdr:to>
    <xdr:sp macro="" textlink="">
      <xdr:nvSpPr>
        <xdr:cNvPr id="13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1438275</xdr:colOff>
      <xdr:row>2</xdr:row>
      <xdr:rowOff>104775</xdr:rowOff>
    </xdr:to>
    <xdr:sp macro="" textlink="">
      <xdr:nvSpPr>
        <xdr:cNvPr id="14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958850</xdr:colOff>
      <xdr:row>2</xdr:row>
      <xdr:rowOff>69850</xdr:rowOff>
    </xdr:to>
    <xdr:sp macro="" textlink="">
      <xdr:nvSpPr>
        <xdr:cNvPr id="15" name="Picture 1" descr="SheetPicture 0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1438275</xdr:colOff>
          <xdr:row>2</xdr:row>
          <xdr:rowOff>104775</xdr:rowOff>
        </xdr:to>
        <xdr:sp macro="" textlink="">
          <xdr:nvSpPr>
            <xdr:cNvPr id="16" name="Picture 1" descr="SheetPicture 0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1307166</xdr:colOff>
      <xdr:row>2</xdr:row>
      <xdr:rowOff>104775</xdr:rowOff>
    </xdr:to>
    <xdr:pic>
      <xdr:nvPicPr>
        <xdr:cNvPr id="2048" name="Picture 1" descr="SheetPicture 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1307166</xdr:colOff>
      <xdr:row>2</xdr:row>
      <xdr:rowOff>104775</xdr:rowOff>
    </xdr:to>
    <xdr:pic>
      <xdr:nvPicPr>
        <xdr:cNvPr id="3072" name="Picture 1" descr="SheetPicture 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</sheetPr>
  <dimension ref="A4:U52"/>
  <sheetViews>
    <sheetView tabSelected="1" zoomScaleNormal="100" zoomScaleSheetLayoutView="100" workbookViewId="0">
      <pane xSplit="2" ySplit="9" topLeftCell="C10" activePane="bottomRight" state="frozenSplit"/>
      <selection activeCell="C9" sqref="C9"/>
      <selection pane="topRight" activeCell="C9" sqref="C9"/>
      <selection pane="bottomLeft" activeCell="C9" sqref="C9"/>
      <selection pane="bottomRight" activeCell="C10" sqref="C10"/>
    </sheetView>
  </sheetViews>
  <sheetFormatPr baseColWidth="10" defaultColWidth="16" defaultRowHeight="15" x14ac:dyDescent="0.25"/>
  <cols>
    <col min="1" max="1" width="4" style="8" customWidth="1" collapsed="1"/>
    <col min="2" max="2" width="57.5703125" style="8" customWidth="1" collapsed="1"/>
    <col min="3" max="3" width="12.42578125" style="4" customWidth="1"/>
    <col min="4" max="20" width="10" style="8" customWidth="1"/>
    <col min="21" max="21" width="11.140625" style="8" customWidth="1"/>
    <col min="22" max="16384" width="16" style="8"/>
  </cols>
  <sheetData>
    <row r="4" spans="1:21" ht="15.75" x14ac:dyDescent="0.25">
      <c r="A4" s="3" t="s">
        <v>173</v>
      </c>
    </row>
    <row r="6" spans="1:21" x14ac:dyDescent="0.25">
      <c r="A6" s="5" t="s">
        <v>162</v>
      </c>
    </row>
    <row r="7" spans="1:21" s="11" customFormat="1" ht="17.25" customHeight="1" x14ac:dyDescent="0.25">
      <c r="A7" s="18"/>
      <c r="B7" s="18"/>
      <c r="C7" s="18" t="s">
        <v>0</v>
      </c>
      <c r="D7" s="18" t="s">
        <v>3</v>
      </c>
      <c r="E7" s="18" t="s">
        <v>6</v>
      </c>
      <c r="F7" s="18" t="s">
        <v>9</v>
      </c>
      <c r="G7" s="18" t="s">
        <v>12</v>
      </c>
      <c r="H7" s="18" t="s">
        <v>15</v>
      </c>
      <c r="I7" s="18" t="s">
        <v>18</v>
      </c>
      <c r="J7" s="18" t="s">
        <v>21</v>
      </c>
      <c r="K7" s="18" t="s">
        <v>24</v>
      </c>
      <c r="L7" s="18" t="s">
        <v>27</v>
      </c>
      <c r="M7" s="18" t="s">
        <v>30</v>
      </c>
      <c r="N7" s="18" t="s">
        <v>33</v>
      </c>
      <c r="O7" s="18" t="s">
        <v>36</v>
      </c>
      <c r="P7" s="18" t="s">
        <v>39</v>
      </c>
      <c r="Q7" s="18" t="s">
        <v>42</v>
      </c>
      <c r="R7" s="18" t="s">
        <v>45</v>
      </c>
      <c r="S7" s="18" t="s">
        <v>48</v>
      </c>
      <c r="T7" s="18" t="s">
        <v>51</v>
      </c>
      <c r="U7" s="9" t="s">
        <v>54</v>
      </c>
    </row>
    <row r="8" spans="1:21" s="11" customFormat="1" ht="12.75" x14ac:dyDescent="0.25">
      <c r="A8" s="15"/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1:21" s="12" customFormat="1" ht="12.75" x14ac:dyDescent="0.25">
      <c r="A9" s="1" t="s">
        <v>57</v>
      </c>
      <c r="B9" s="1" t="s">
        <v>172</v>
      </c>
      <c r="C9" s="6">
        <v>5734960</v>
      </c>
      <c r="D9" s="6">
        <v>343411</v>
      </c>
      <c r="E9" s="6">
        <v>343456</v>
      </c>
      <c r="F9" s="6">
        <v>387486</v>
      </c>
      <c r="G9" s="6">
        <v>425055</v>
      </c>
      <c r="H9" s="6">
        <v>488400</v>
      </c>
      <c r="I9" s="6">
        <v>576218</v>
      </c>
      <c r="J9" s="6">
        <v>580703</v>
      </c>
      <c r="K9" s="6">
        <v>520576</v>
      </c>
      <c r="L9" s="6">
        <v>464573</v>
      </c>
      <c r="M9" s="6">
        <v>394383</v>
      </c>
      <c r="N9" s="6">
        <v>322002</v>
      </c>
      <c r="O9" s="6">
        <v>291796</v>
      </c>
      <c r="P9" s="6">
        <v>231818</v>
      </c>
      <c r="Q9" s="6">
        <v>166782</v>
      </c>
      <c r="R9" s="6">
        <v>123419</v>
      </c>
      <c r="S9" s="6">
        <v>57809</v>
      </c>
      <c r="T9" s="6">
        <v>15196</v>
      </c>
      <c r="U9" s="6">
        <v>1877</v>
      </c>
    </row>
    <row r="10" spans="1:21" s="12" customFormat="1" ht="12.75" x14ac:dyDescent="0.25">
      <c r="A10" s="1"/>
      <c r="B10" s="1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s="12" customFormat="1" ht="12.75" x14ac:dyDescent="0.25">
      <c r="A11" s="1" t="s">
        <v>167</v>
      </c>
      <c r="B11" s="1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1" s="12" customFormat="1" ht="12.75" x14ac:dyDescent="0.25">
      <c r="A12" s="1"/>
      <c r="B12" s="2" t="s">
        <v>58</v>
      </c>
      <c r="C12" s="6">
        <v>746048</v>
      </c>
      <c r="D12" s="6">
        <v>65896</v>
      </c>
      <c r="E12" s="6">
        <v>25110</v>
      </c>
      <c r="F12" s="6">
        <v>21436</v>
      </c>
      <c r="G12" s="6">
        <v>28827</v>
      </c>
      <c r="H12" s="6">
        <v>27171</v>
      </c>
      <c r="I12" s="6">
        <v>29242</v>
      </c>
      <c r="J12" s="6">
        <v>27498</v>
      </c>
      <c r="K12" s="6">
        <v>31278</v>
      </c>
      <c r="L12" s="6">
        <v>32354</v>
      </c>
      <c r="M12" s="6">
        <v>37768</v>
      </c>
      <c r="N12" s="6">
        <v>48803</v>
      </c>
      <c r="O12" s="6">
        <v>74406</v>
      </c>
      <c r="P12" s="6">
        <v>85648</v>
      </c>
      <c r="Q12" s="6">
        <v>86544</v>
      </c>
      <c r="R12" s="6">
        <v>74660</v>
      </c>
      <c r="S12" s="6">
        <v>37789</v>
      </c>
      <c r="T12" s="6">
        <v>10334</v>
      </c>
      <c r="U12" s="6">
        <v>1284</v>
      </c>
    </row>
    <row r="13" spans="1:21" s="12" customFormat="1" ht="12.75" x14ac:dyDescent="0.25">
      <c r="A13" s="1"/>
      <c r="B13" s="2" t="s">
        <v>59</v>
      </c>
      <c r="C13" s="6">
        <v>1327803</v>
      </c>
      <c r="D13" s="6">
        <v>184568</v>
      </c>
      <c r="E13" s="6">
        <v>45348</v>
      </c>
      <c r="F13" s="6">
        <v>65834</v>
      </c>
      <c r="G13" s="6">
        <v>80823</v>
      </c>
      <c r="H13" s="6">
        <v>97835</v>
      </c>
      <c r="I13" s="6">
        <v>103555</v>
      </c>
      <c r="J13" s="6">
        <v>110521</v>
      </c>
      <c r="K13" s="6">
        <v>107183</v>
      </c>
      <c r="L13" s="6">
        <v>108901</v>
      </c>
      <c r="M13" s="6">
        <v>111668</v>
      </c>
      <c r="N13" s="6">
        <v>102001</v>
      </c>
      <c r="O13" s="6">
        <v>89204</v>
      </c>
      <c r="P13" s="6">
        <v>59962</v>
      </c>
      <c r="Q13" s="6">
        <v>31844</v>
      </c>
      <c r="R13" s="6">
        <v>18872</v>
      </c>
      <c r="S13" s="6">
        <v>7615</v>
      </c>
      <c r="T13" s="6">
        <v>1857</v>
      </c>
      <c r="U13" s="6">
        <v>212</v>
      </c>
    </row>
    <row r="14" spans="1:21" s="12" customFormat="1" ht="25.5" x14ac:dyDescent="0.25">
      <c r="A14" s="1"/>
      <c r="B14" s="2" t="s">
        <v>60</v>
      </c>
      <c r="C14" s="6">
        <v>1350852</v>
      </c>
      <c r="D14" s="6">
        <v>92947</v>
      </c>
      <c r="E14" s="6">
        <v>163022</v>
      </c>
      <c r="F14" s="6">
        <v>83742</v>
      </c>
      <c r="G14" s="6">
        <v>87008</v>
      </c>
      <c r="H14" s="6">
        <v>106362</v>
      </c>
      <c r="I14" s="6">
        <v>130300</v>
      </c>
      <c r="J14" s="6">
        <v>132450</v>
      </c>
      <c r="K14" s="6">
        <v>133170</v>
      </c>
      <c r="L14" s="6">
        <v>124165</v>
      </c>
      <c r="M14" s="6">
        <v>102626</v>
      </c>
      <c r="N14" s="6">
        <v>72679</v>
      </c>
      <c r="O14" s="6">
        <v>50953</v>
      </c>
      <c r="P14" s="6">
        <v>32821</v>
      </c>
      <c r="Q14" s="6">
        <v>19326</v>
      </c>
      <c r="R14" s="6">
        <v>12395</v>
      </c>
      <c r="S14" s="6">
        <v>5378</v>
      </c>
      <c r="T14" s="6">
        <v>1337</v>
      </c>
      <c r="U14" s="6">
        <v>171</v>
      </c>
    </row>
    <row r="15" spans="1:21" s="12" customFormat="1" ht="12.75" x14ac:dyDescent="0.25">
      <c r="A15" s="1"/>
      <c r="B15" s="2" t="s">
        <v>61</v>
      </c>
      <c r="C15" s="6">
        <v>2310257</v>
      </c>
      <c r="D15" s="6">
        <v>0</v>
      </c>
      <c r="E15" s="6">
        <v>109976</v>
      </c>
      <c r="F15" s="6">
        <v>216474</v>
      </c>
      <c r="G15" s="6">
        <v>228397</v>
      </c>
      <c r="H15" s="6">
        <v>257032</v>
      </c>
      <c r="I15" s="6">
        <v>313121</v>
      </c>
      <c r="J15" s="6">
        <v>310234</v>
      </c>
      <c r="K15" s="6">
        <v>248945</v>
      </c>
      <c r="L15" s="6">
        <v>199153</v>
      </c>
      <c r="M15" s="6">
        <v>142321</v>
      </c>
      <c r="N15" s="6">
        <v>98519</v>
      </c>
      <c r="O15" s="6">
        <v>77233</v>
      </c>
      <c r="P15" s="6">
        <v>53387</v>
      </c>
      <c r="Q15" s="6">
        <v>29068</v>
      </c>
      <c r="R15" s="6">
        <v>17492</v>
      </c>
      <c r="S15" s="6">
        <v>7027</v>
      </c>
      <c r="T15" s="6">
        <v>1668</v>
      </c>
      <c r="U15" s="6">
        <v>210</v>
      </c>
    </row>
    <row r="16" spans="1:21" s="12" customFormat="1" ht="12.75" x14ac:dyDescent="0.25">
      <c r="A16" s="1"/>
      <c r="B16" s="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s="12" customFormat="1" ht="12.75" x14ac:dyDescent="0.25">
      <c r="A17" s="1" t="s">
        <v>169</v>
      </c>
      <c r="B17" s="1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s="12" customFormat="1" ht="12.75" x14ac:dyDescent="0.25">
      <c r="A18" s="1"/>
      <c r="B18" s="2" t="s">
        <v>58</v>
      </c>
      <c r="C18" s="13">
        <f>+C12/C$9</f>
        <v>0.13008774254746328</v>
      </c>
      <c r="D18" s="13">
        <f t="shared" ref="D18:U21" si="0">+D12/D$9</f>
        <v>0.19188668970999764</v>
      </c>
      <c r="E18" s="13">
        <f t="shared" si="0"/>
        <v>7.3109801546631881E-2</v>
      </c>
      <c r="F18" s="13">
        <f t="shared" si="0"/>
        <v>5.5320708361076269E-2</v>
      </c>
      <c r="G18" s="13">
        <f t="shared" si="0"/>
        <v>6.7819458658291282E-2</v>
      </c>
      <c r="H18" s="13">
        <f t="shared" si="0"/>
        <v>5.563267813267813E-2</v>
      </c>
      <c r="I18" s="13">
        <f t="shared" si="0"/>
        <v>5.0748154344362723E-2</v>
      </c>
      <c r="J18" s="13">
        <f t="shared" si="0"/>
        <v>4.7352949786724025E-2</v>
      </c>
      <c r="K18" s="13">
        <f t="shared" si="0"/>
        <v>6.0083446029014012E-2</v>
      </c>
      <c r="L18" s="13">
        <f t="shared" si="0"/>
        <v>6.9642445858885474E-2</v>
      </c>
      <c r="M18" s="13">
        <f t="shared" si="0"/>
        <v>9.5764776879327967E-2</v>
      </c>
      <c r="N18" s="13">
        <f t="shared" si="0"/>
        <v>0.15156117042751288</v>
      </c>
      <c r="O18" s="13">
        <f t="shared" si="0"/>
        <v>0.25499321443748374</v>
      </c>
      <c r="P18" s="13">
        <f t="shared" si="0"/>
        <v>0.36946225055862791</v>
      </c>
      <c r="Q18" s="13">
        <f t="shared" si="0"/>
        <v>0.51890491779688452</v>
      </c>
      <c r="R18" s="13">
        <f t="shared" si="0"/>
        <v>0.60493116943096281</v>
      </c>
      <c r="S18" s="13">
        <f t="shared" si="0"/>
        <v>0.65368714214049717</v>
      </c>
      <c r="T18" s="13">
        <f t="shared" si="0"/>
        <v>0.68004738088970784</v>
      </c>
      <c r="U18" s="13">
        <f t="shared" si="0"/>
        <v>0.68407032498668086</v>
      </c>
    </row>
    <row r="19" spans="1:21" s="12" customFormat="1" ht="12.75" x14ac:dyDescent="0.25">
      <c r="A19" s="1"/>
      <c r="B19" s="2" t="s">
        <v>59</v>
      </c>
      <c r="C19" s="13">
        <f t="shared" ref="C19:R21" si="1">+C13/C$9</f>
        <v>0.2315278572126048</v>
      </c>
      <c r="D19" s="13">
        <f t="shared" si="1"/>
        <v>0.53745511937590817</v>
      </c>
      <c r="E19" s="13">
        <f t="shared" si="1"/>
        <v>0.13203437994968789</v>
      </c>
      <c r="F19" s="13">
        <f t="shared" si="1"/>
        <v>0.16990033188295836</v>
      </c>
      <c r="G19" s="13">
        <f t="shared" si="1"/>
        <v>0.19014715742668595</v>
      </c>
      <c r="H19" s="13">
        <f t="shared" si="1"/>
        <v>0.20031736281736282</v>
      </c>
      <c r="I19" s="13">
        <f t="shared" si="1"/>
        <v>0.17971496898743183</v>
      </c>
      <c r="J19" s="13">
        <f t="shared" si="1"/>
        <v>0.1903227639602344</v>
      </c>
      <c r="K19" s="13">
        <f t="shared" si="1"/>
        <v>0.20589308765674944</v>
      </c>
      <c r="L19" s="13">
        <f t="shared" si="1"/>
        <v>0.2344109537144862</v>
      </c>
      <c r="M19" s="13">
        <f t="shared" si="1"/>
        <v>0.2831460788117135</v>
      </c>
      <c r="N19" s="13">
        <f t="shared" si="1"/>
        <v>0.3167713244017118</v>
      </c>
      <c r="O19" s="13">
        <f t="shared" si="1"/>
        <v>0.30570672661722575</v>
      </c>
      <c r="P19" s="13">
        <f t="shared" si="1"/>
        <v>0.25865981071357702</v>
      </c>
      <c r="Q19" s="13">
        <f t="shared" si="1"/>
        <v>0.19093187514240145</v>
      </c>
      <c r="R19" s="13">
        <f t="shared" si="1"/>
        <v>0.15291000575276092</v>
      </c>
      <c r="S19" s="13">
        <f t="shared" si="0"/>
        <v>0.13172689373626945</v>
      </c>
      <c r="T19" s="13">
        <f t="shared" si="0"/>
        <v>0.12220321137141353</v>
      </c>
      <c r="U19" s="13">
        <f t="shared" si="0"/>
        <v>0.11294619072988812</v>
      </c>
    </row>
    <row r="20" spans="1:21" s="12" customFormat="1" ht="25.5" x14ac:dyDescent="0.25">
      <c r="A20" s="1"/>
      <c r="B20" s="2" t="s">
        <v>60</v>
      </c>
      <c r="C20" s="13">
        <f t="shared" si="1"/>
        <v>0.23554689134710616</v>
      </c>
      <c r="D20" s="13">
        <f t="shared" si="0"/>
        <v>0.27065819091409421</v>
      </c>
      <c r="E20" s="13">
        <f t="shared" si="0"/>
        <v>0.47465177489984162</v>
      </c>
      <c r="F20" s="13">
        <f t="shared" si="0"/>
        <v>0.21611619516576083</v>
      </c>
      <c r="G20" s="13">
        <f t="shared" si="0"/>
        <v>0.20469821552504969</v>
      </c>
      <c r="H20" s="13">
        <f t="shared" si="0"/>
        <v>0.21777641277641277</v>
      </c>
      <c r="I20" s="13">
        <f t="shared" si="0"/>
        <v>0.22612969396999053</v>
      </c>
      <c r="J20" s="13">
        <f t="shared" si="0"/>
        <v>0.22808561347194695</v>
      </c>
      <c r="K20" s="13">
        <f t="shared" si="0"/>
        <v>0.2558127919842636</v>
      </c>
      <c r="L20" s="13">
        <f t="shared" si="0"/>
        <v>0.26726693113891681</v>
      </c>
      <c r="M20" s="13">
        <f t="shared" si="0"/>
        <v>0.26021912709219208</v>
      </c>
      <c r="N20" s="13">
        <f t="shared" si="0"/>
        <v>0.22570977820013541</v>
      </c>
      <c r="O20" s="13">
        <f t="shared" si="0"/>
        <v>0.17461856913734253</v>
      </c>
      <c r="P20" s="13">
        <f t="shared" si="0"/>
        <v>0.14158089535756499</v>
      </c>
      <c r="Q20" s="13">
        <f t="shared" si="0"/>
        <v>0.11587581393675576</v>
      </c>
      <c r="R20" s="13">
        <f t="shared" si="0"/>
        <v>0.10043024169698345</v>
      </c>
      <c r="S20" s="13">
        <f t="shared" si="0"/>
        <v>9.3030496981438879E-2</v>
      </c>
      <c r="T20" s="13">
        <f t="shared" si="0"/>
        <v>8.7983679915767304E-2</v>
      </c>
      <c r="U20" s="13">
        <f t="shared" si="0"/>
        <v>9.1102823654768253E-2</v>
      </c>
    </row>
    <row r="21" spans="1:21" s="12" customFormat="1" ht="12.75" x14ac:dyDescent="0.25">
      <c r="A21" s="1"/>
      <c r="B21" s="2" t="s">
        <v>61</v>
      </c>
      <c r="C21" s="13">
        <f t="shared" si="1"/>
        <v>0.40283750889282577</v>
      </c>
      <c r="D21" s="13">
        <f t="shared" si="0"/>
        <v>0</v>
      </c>
      <c r="E21" s="13">
        <f t="shared" si="0"/>
        <v>0.32020404360383864</v>
      </c>
      <c r="F21" s="13">
        <f t="shared" si="0"/>
        <v>0.55866276459020459</v>
      </c>
      <c r="G21" s="13">
        <f t="shared" si="0"/>
        <v>0.53733516838997308</v>
      </c>
      <c r="H21" s="13">
        <f t="shared" si="0"/>
        <v>0.52627354627354628</v>
      </c>
      <c r="I21" s="13">
        <f t="shared" si="0"/>
        <v>0.54340718269821486</v>
      </c>
      <c r="J21" s="13">
        <f t="shared" si="0"/>
        <v>0.5342386727810946</v>
      </c>
      <c r="K21" s="13">
        <f t="shared" si="0"/>
        <v>0.47821067432997294</v>
      </c>
      <c r="L21" s="13">
        <f t="shared" si="0"/>
        <v>0.42867966928771151</v>
      </c>
      <c r="M21" s="13">
        <f t="shared" si="0"/>
        <v>0.36087001721676643</v>
      </c>
      <c r="N21" s="13">
        <f t="shared" si="0"/>
        <v>0.30595772697063994</v>
      </c>
      <c r="O21" s="13">
        <f t="shared" si="0"/>
        <v>0.26468148980794803</v>
      </c>
      <c r="P21" s="13">
        <f t="shared" si="0"/>
        <v>0.2302970433702301</v>
      </c>
      <c r="Q21" s="13">
        <f t="shared" si="0"/>
        <v>0.17428739312395822</v>
      </c>
      <c r="R21" s="13">
        <f t="shared" si="0"/>
        <v>0.14172858311929282</v>
      </c>
      <c r="S21" s="13">
        <f t="shared" si="0"/>
        <v>0.12155546714179453</v>
      </c>
      <c r="T21" s="13">
        <f t="shared" si="0"/>
        <v>0.10976572782311135</v>
      </c>
      <c r="U21" s="13">
        <f t="shared" si="0"/>
        <v>0.11188066062866275</v>
      </c>
    </row>
    <row r="22" spans="1:21" s="12" customFormat="1" ht="12.75" x14ac:dyDescent="0.25">
      <c r="A22" s="1"/>
      <c r="B22" s="1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s="12" customFormat="1" ht="12.75" x14ac:dyDescent="0.25">
      <c r="A23" s="1" t="s">
        <v>168</v>
      </c>
      <c r="B23" s="1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s="12" customFormat="1" ht="12.75" x14ac:dyDescent="0.25">
      <c r="A24" s="1"/>
      <c r="B24" s="2" t="s">
        <v>62</v>
      </c>
      <c r="C24" s="6">
        <v>13319</v>
      </c>
      <c r="D24" s="6">
        <v>743</v>
      </c>
      <c r="E24" s="6">
        <v>1397</v>
      </c>
      <c r="F24" s="6">
        <v>401</v>
      </c>
      <c r="G24" s="6">
        <v>274</v>
      </c>
      <c r="H24" s="6">
        <v>267</v>
      </c>
      <c r="I24" s="6">
        <v>296</v>
      </c>
      <c r="J24" s="6">
        <v>448</v>
      </c>
      <c r="K24" s="6">
        <v>580</v>
      </c>
      <c r="L24" s="6">
        <v>588</v>
      </c>
      <c r="M24" s="6">
        <v>509</v>
      </c>
      <c r="N24" s="6">
        <v>516</v>
      </c>
      <c r="O24" s="6">
        <v>748</v>
      </c>
      <c r="P24" s="6">
        <v>1147</v>
      </c>
      <c r="Q24" s="6">
        <v>1954</v>
      </c>
      <c r="R24" s="6">
        <v>2047</v>
      </c>
      <c r="S24" s="6">
        <v>1091</v>
      </c>
      <c r="T24" s="6">
        <v>271</v>
      </c>
      <c r="U24" s="6">
        <v>42</v>
      </c>
    </row>
    <row r="25" spans="1:21" s="12" customFormat="1" ht="12.75" x14ac:dyDescent="0.25">
      <c r="A25" s="1"/>
      <c r="B25" s="2" t="s">
        <v>63</v>
      </c>
      <c r="C25" s="6">
        <v>122745</v>
      </c>
      <c r="D25" s="6">
        <v>3686</v>
      </c>
      <c r="E25" s="6">
        <v>2782</v>
      </c>
      <c r="F25" s="6">
        <v>3759</v>
      </c>
      <c r="G25" s="6">
        <v>3589</v>
      </c>
      <c r="H25" s="6">
        <v>3653</v>
      </c>
      <c r="I25" s="6">
        <v>3654</v>
      </c>
      <c r="J25" s="6">
        <v>3325</v>
      </c>
      <c r="K25" s="6">
        <v>3152</v>
      </c>
      <c r="L25" s="6">
        <v>3153</v>
      </c>
      <c r="M25" s="6">
        <v>3544</v>
      </c>
      <c r="N25" s="6">
        <v>5559</v>
      </c>
      <c r="O25" s="6">
        <v>10750</v>
      </c>
      <c r="P25" s="6">
        <v>15678</v>
      </c>
      <c r="Q25" s="6">
        <v>21176</v>
      </c>
      <c r="R25" s="6">
        <v>20665</v>
      </c>
      <c r="S25" s="6">
        <v>11297</v>
      </c>
      <c r="T25" s="6">
        <v>2953</v>
      </c>
      <c r="U25" s="6">
        <v>370</v>
      </c>
    </row>
    <row r="26" spans="1:21" s="12" customFormat="1" ht="12.75" x14ac:dyDescent="0.25">
      <c r="A26" s="1"/>
      <c r="B26" s="2" t="s">
        <v>64</v>
      </c>
      <c r="C26" s="6">
        <v>609984</v>
      </c>
      <c r="D26" s="6">
        <v>61467</v>
      </c>
      <c r="E26" s="6">
        <v>20931</v>
      </c>
      <c r="F26" s="6">
        <v>17276</v>
      </c>
      <c r="G26" s="6">
        <v>24964</v>
      </c>
      <c r="H26" s="6">
        <v>23251</v>
      </c>
      <c r="I26" s="6">
        <v>25292</v>
      </c>
      <c r="J26" s="6">
        <v>23725</v>
      </c>
      <c r="K26" s="6">
        <v>27546</v>
      </c>
      <c r="L26" s="6">
        <v>28613</v>
      </c>
      <c r="M26" s="6">
        <v>33715</v>
      </c>
      <c r="N26" s="6">
        <v>42728</v>
      </c>
      <c r="O26" s="6">
        <v>62908</v>
      </c>
      <c r="P26" s="6">
        <v>68823</v>
      </c>
      <c r="Q26" s="6">
        <v>63414</v>
      </c>
      <c r="R26" s="6">
        <v>51948</v>
      </c>
      <c r="S26" s="6">
        <v>25401</v>
      </c>
      <c r="T26" s="6">
        <v>7110</v>
      </c>
      <c r="U26" s="6">
        <v>872</v>
      </c>
    </row>
    <row r="27" spans="1:21" s="12" customFormat="1" ht="12.75" x14ac:dyDescent="0.25">
      <c r="A27" s="1"/>
      <c r="B27" s="2" t="s">
        <v>65</v>
      </c>
      <c r="C27" s="6">
        <v>1327803</v>
      </c>
      <c r="D27" s="6">
        <v>184568</v>
      </c>
      <c r="E27" s="6">
        <v>45348</v>
      </c>
      <c r="F27" s="6">
        <v>65834</v>
      </c>
      <c r="G27" s="6">
        <v>80823</v>
      </c>
      <c r="H27" s="6">
        <v>97835</v>
      </c>
      <c r="I27" s="6">
        <v>103555</v>
      </c>
      <c r="J27" s="6">
        <v>110521</v>
      </c>
      <c r="K27" s="6">
        <v>107183</v>
      </c>
      <c r="L27" s="6">
        <v>108901</v>
      </c>
      <c r="M27" s="6">
        <v>111668</v>
      </c>
      <c r="N27" s="6">
        <v>102001</v>
      </c>
      <c r="O27" s="6">
        <v>89204</v>
      </c>
      <c r="P27" s="6">
        <v>59962</v>
      </c>
      <c r="Q27" s="6">
        <v>31844</v>
      </c>
      <c r="R27" s="6">
        <v>18872</v>
      </c>
      <c r="S27" s="6">
        <v>7615</v>
      </c>
      <c r="T27" s="6">
        <v>1857</v>
      </c>
      <c r="U27" s="6">
        <v>212</v>
      </c>
    </row>
    <row r="28" spans="1:21" s="12" customFormat="1" ht="12.75" x14ac:dyDescent="0.25">
      <c r="A28" s="1"/>
      <c r="B28" s="2" t="s">
        <v>66</v>
      </c>
      <c r="C28" s="6">
        <v>880114</v>
      </c>
      <c r="D28" s="6">
        <v>76933</v>
      </c>
      <c r="E28" s="6">
        <v>121935</v>
      </c>
      <c r="F28" s="6">
        <v>50151</v>
      </c>
      <c r="G28" s="6">
        <v>49301</v>
      </c>
      <c r="H28" s="6">
        <v>65903</v>
      </c>
      <c r="I28" s="6">
        <v>78975</v>
      </c>
      <c r="J28" s="6">
        <v>78399</v>
      </c>
      <c r="K28" s="6">
        <v>76122</v>
      </c>
      <c r="L28" s="6">
        <v>74392</v>
      </c>
      <c r="M28" s="6">
        <v>70669</v>
      </c>
      <c r="N28" s="6">
        <v>51638</v>
      </c>
      <c r="O28" s="6">
        <v>35398</v>
      </c>
      <c r="P28" s="6">
        <v>23135</v>
      </c>
      <c r="Q28" s="6">
        <v>13440</v>
      </c>
      <c r="R28" s="6">
        <v>8716</v>
      </c>
      <c r="S28" s="6">
        <v>3874</v>
      </c>
      <c r="T28" s="6">
        <v>997</v>
      </c>
      <c r="U28" s="6">
        <v>136</v>
      </c>
    </row>
    <row r="29" spans="1:21" s="12" customFormat="1" ht="15" customHeight="1" x14ac:dyDescent="0.25">
      <c r="A29" s="1"/>
      <c r="B29" s="2" t="s">
        <v>67</v>
      </c>
      <c r="C29" s="6">
        <v>462017</v>
      </c>
      <c r="D29" s="6">
        <v>15984</v>
      </c>
      <c r="E29" s="6">
        <v>40781</v>
      </c>
      <c r="F29" s="6">
        <v>32984</v>
      </c>
      <c r="G29" s="6">
        <v>36960</v>
      </c>
      <c r="H29" s="6">
        <v>39492</v>
      </c>
      <c r="I29" s="6">
        <v>49964</v>
      </c>
      <c r="J29" s="6">
        <v>52625</v>
      </c>
      <c r="K29" s="6">
        <v>55560</v>
      </c>
      <c r="L29" s="6">
        <v>48663</v>
      </c>
      <c r="M29" s="6">
        <v>31409</v>
      </c>
      <c r="N29" s="6">
        <v>20930</v>
      </c>
      <c r="O29" s="6">
        <v>15536</v>
      </c>
      <c r="P29" s="6">
        <v>9685</v>
      </c>
      <c r="Q29" s="6">
        <v>5886</v>
      </c>
      <c r="R29" s="6">
        <v>3679</v>
      </c>
      <c r="S29" s="6">
        <v>1504</v>
      </c>
      <c r="T29" s="6">
        <v>340</v>
      </c>
      <c r="U29" s="6">
        <v>35</v>
      </c>
    </row>
    <row r="30" spans="1:21" s="12" customFormat="1" ht="12.75" x14ac:dyDescent="0.25">
      <c r="A30" s="1"/>
      <c r="B30" s="2" t="s">
        <v>68</v>
      </c>
      <c r="C30" s="6">
        <v>8721</v>
      </c>
      <c r="D30" s="6">
        <v>30</v>
      </c>
      <c r="E30" s="6">
        <v>306</v>
      </c>
      <c r="F30" s="6">
        <v>607</v>
      </c>
      <c r="G30" s="6">
        <v>747</v>
      </c>
      <c r="H30" s="6">
        <v>967</v>
      </c>
      <c r="I30" s="6">
        <v>1361</v>
      </c>
      <c r="J30" s="6">
        <v>1426</v>
      </c>
      <c r="K30" s="6">
        <v>1488</v>
      </c>
      <c r="L30" s="6">
        <v>1110</v>
      </c>
      <c r="M30" s="6">
        <v>548</v>
      </c>
      <c r="N30" s="6">
        <v>111</v>
      </c>
      <c r="O30" s="6">
        <v>19</v>
      </c>
      <c r="P30" s="6">
        <v>1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</row>
    <row r="31" spans="1:21" s="12" customFormat="1" ht="27.75" customHeight="1" x14ac:dyDescent="0.25">
      <c r="A31" s="1"/>
      <c r="B31" s="2" t="s">
        <v>69</v>
      </c>
      <c r="C31" s="6">
        <v>464536</v>
      </c>
      <c r="D31" s="6">
        <v>0</v>
      </c>
      <c r="E31" s="6">
        <v>36172</v>
      </c>
      <c r="F31" s="6">
        <v>43953</v>
      </c>
      <c r="G31" s="6">
        <v>42603</v>
      </c>
      <c r="H31" s="6">
        <v>56374</v>
      </c>
      <c r="I31" s="6">
        <v>67500</v>
      </c>
      <c r="J31" s="6">
        <v>59413</v>
      </c>
      <c r="K31" s="6">
        <v>52792</v>
      </c>
      <c r="L31" s="6">
        <v>41774</v>
      </c>
      <c r="M31" s="6">
        <v>23239</v>
      </c>
      <c r="N31" s="6">
        <v>14701</v>
      </c>
      <c r="O31" s="6">
        <v>10867</v>
      </c>
      <c r="P31" s="6">
        <v>7404</v>
      </c>
      <c r="Q31" s="6">
        <v>4111</v>
      </c>
      <c r="R31" s="6">
        <v>2492</v>
      </c>
      <c r="S31" s="6">
        <v>901</v>
      </c>
      <c r="T31" s="6">
        <v>208</v>
      </c>
      <c r="U31" s="6">
        <v>32</v>
      </c>
    </row>
    <row r="32" spans="1:21" s="12" customFormat="1" ht="27.75" customHeight="1" x14ac:dyDescent="0.25">
      <c r="A32" s="1"/>
      <c r="B32" s="2" t="s">
        <v>166</v>
      </c>
      <c r="C32" s="6">
        <v>684411</v>
      </c>
      <c r="D32" s="6">
        <v>0</v>
      </c>
      <c r="E32" s="6">
        <v>56741</v>
      </c>
      <c r="F32" s="6">
        <v>98258</v>
      </c>
      <c r="G32" s="6">
        <v>53252</v>
      </c>
      <c r="H32" s="6">
        <v>60410</v>
      </c>
      <c r="I32" s="6">
        <v>81881</v>
      </c>
      <c r="J32" s="6">
        <v>77992</v>
      </c>
      <c r="K32" s="6">
        <v>60808</v>
      </c>
      <c r="L32" s="6">
        <v>50333</v>
      </c>
      <c r="M32" s="6">
        <v>40437</v>
      </c>
      <c r="N32" s="6">
        <v>31162</v>
      </c>
      <c r="O32" s="6">
        <v>28414</v>
      </c>
      <c r="P32" s="6">
        <v>21051</v>
      </c>
      <c r="Q32" s="6">
        <v>12094</v>
      </c>
      <c r="R32" s="6">
        <v>7529</v>
      </c>
      <c r="S32" s="6">
        <v>3180</v>
      </c>
      <c r="T32" s="6">
        <v>764</v>
      </c>
      <c r="U32" s="6">
        <v>105</v>
      </c>
    </row>
    <row r="33" spans="1:21" s="12" customFormat="1" ht="12.75" x14ac:dyDescent="0.25">
      <c r="A33" s="1"/>
      <c r="B33" s="2" t="s">
        <v>164</v>
      </c>
      <c r="C33" s="6">
        <v>801968</v>
      </c>
      <c r="D33" s="6">
        <v>0</v>
      </c>
      <c r="E33" s="6">
        <v>5881</v>
      </c>
      <c r="F33" s="6">
        <v>19288</v>
      </c>
      <c r="G33" s="6">
        <v>78298</v>
      </c>
      <c r="H33" s="6">
        <v>92029</v>
      </c>
      <c r="I33" s="6">
        <v>120782</v>
      </c>
      <c r="J33" s="6">
        <v>134577</v>
      </c>
      <c r="K33" s="6">
        <v>104940</v>
      </c>
      <c r="L33" s="6">
        <v>81908</v>
      </c>
      <c r="M33" s="6">
        <v>58744</v>
      </c>
      <c r="N33" s="6">
        <v>40190</v>
      </c>
      <c r="O33" s="6">
        <v>29066</v>
      </c>
      <c r="P33" s="6">
        <v>19052</v>
      </c>
      <c r="Q33" s="6">
        <v>9340</v>
      </c>
      <c r="R33" s="6">
        <v>5256</v>
      </c>
      <c r="S33" s="6">
        <v>2076</v>
      </c>
      <c r="T33" s="6">
        <v>492</v>
      </c>
      <c r="U33" s="6">
        <v>49</v>
      </c>
    </row>
    <row r="34" spans="1:21" s="12" customFormat="1" ht="27.6" customHeight="1" x14ac:dyDescent="0.25">
      <c r="A34" s="1"/>
      <c r="B34" s="2" t="s">
        <v>163</v>
      </c>
      <c r="C34" s="6">
        <v>241912</v>
      </c>
      <c r="D34" s="6">
        <v>0</v>
      </c>
      <c r="E34" s="6">
        <v>11100</v>
      </c>
      <c r="F34" s="6">
        <v>50315</v>
      </c>
      <c r="G34" s="6">
        <v>40018</v>
      </c>
      <c r="H34" s="6">
        <v>32092</v>
      </c>
      <c r="I34" s="6">
        <v>28016</v>
      </c>
      <c r="J34" s="6">
        <v>23567</v>
      </c>
      <c r="K34" s="6">
        <v>17178</v>
      </c>
      <c r="L34" s="6">
        <v>13715</v>
      </c>
      <c r="M34" s="6">
        <v>10750</v>
      </c>
      <c r="N34" s="6">
        <v>6257</v>
      </c>
      <c r="O34" s="6">
        <v>3835</v>
      </c>
      <c r="P34" s="6">
        <v>2481</v>
      </c>
      <c r="Q34" s="6">
        <v>1363</v>
      </c>
      <c r="R34" s="6">
        <v>816</v>
      </c>
      <c r="S34" s="6">
        <v>317</v>
      </c>
      <c r="T34" s="6">
        <v>83</v>
      </c>
      <c r="U34" s="6">
        <v>9</v>
      </c>
    </row>
    <row r="35" spans="1:21" s="12" customFormat="1" ht="12.75" x14ac:dyDescent="0.25">
      <c r="A35" s="1"/>
      <c r="B35" s="2" t="s">
        <v>165</v>
      </c>
      <c r="C35" s="6">
        <v>117430</v>
      </c>
      <c r="D35" s="6">
        <v>0</v>
      </c>
      <c r="E35" s="6">
        <v>82</v>
      </c>
      <c r="F35" s="6">
        <v>4660</v>
      </c>
      <c r="G35" s="6">
        <v>14226</v>
      </c>
      <c r="H35" s="6">
        <v>16127</v>
      </c>
      <c r="I35" s="6">
        <v>14942</v>
      </c>
      <c r="J35" s="6">
        <v>14685</v>
      </c>
      <c r="K35" s="6">
        <v>13227</v>
      </c>
      <c r="L35" s="6">
        <v>11423</v>
      </c>
      <c r="M35" s="6">
        <v>9151</v>
      </c>
      <c r="N35" s="6">
        <v>6209</v>
      </c>
      <c r="O35" s="6">
        <v>5051</v>
      </c>
      <c r="P35" s="6">
        <v>3399</v>
      </c>
      <c r="Q35" s="6">
        <v>2160</v>
      </c>
      <c r="R35" s="6">
        <v>1399</v>
      </c>
      <c r="S35" s="6">
        <v>553</v>
      </c>
      <c r="T35" s="6">
        <v>121</v>
      </c>
      <c r="U35" s="6">
        <v>15</v>
      </c>
    </row>
    <row r="36" spans="1:21" s="12" customFormat="1" ht="12.75" x14ac:dyDescent="0.25">
      <c r="A36" s="1"/>
      <c r="B36" s="2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s="12" customFormat="1" ht="12.75" x14ac:dyDescent="0.25">
      <c r="A37" s="1" t="s">
        <v>170</v>
      </c>
      <c r="B37" s="2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s="12" customFormat="1" ht="12.75" x14ac:dyDescent="0.25">
      <c r="A38" s="1"/>
      <c r="B38" s="2" t="s">
        <v>62</v>
      </c>
      <c r="C38" s="13">
        <f>C24/C$9</f>
        <v>2.3224224754836999E-3</v>
      </c>
      <c r="D38" s="13">
        <f t="shared" ref="D38:U49" si="2">D24/D$9</f>
        <v>2.1635882368357447E-3</v>
      </c>
      <c r="E38" s="13">
        <f t="shared" si="2"/>
        <v>4.0674788036895553E-3</v>
      </c>
      <c r="F38" s="13">
        <f t="shared" si="2"/>
        <v>1.0348760987493742E-3</v>
      </c>
      <c r="G38" s="13">
        <f t="shared" si="2"/>
        <v>6.4462246062274293E-4</v>
      </c>
      <c r="H38" s="13">
        <f t="shared" si="2"/>
        <v>5.4668304668304671E-4</v>
      </c>
      <c r="I38" s="13">
        <f t="shared" si="2"/>
        <v>5.136944698013599E-4</v>
      </c>
      <c r="J38" s="13">
        <f t="shared" si="2"/>
        <v>7.7147870770428258E-4</v>
      </c>
      <c r="K38" s="13">
        <f t="shared" si="2"/>
        <v>1.114150479468896E-3</v>
      </c>
      <c r="L38" s="13">
        <f t="shared" si="2"/>
        <v>1.2656783756266508E-3</v>
      </c>
      <c r="M38" s="13">
        <f t="shared" si="2"/>
        <v>1.2906235816452535E-3</v>
      </c>
      <c r="N38" s="13">
        <f t="shared" si="2"/>
        <v>1.6024745187918088E-3</v>
      </c>
      <c r="O38" s="13">
        <f t="shared" si="2"/>
        <v>2.5634347283718761E-3</v>
      </c>
      <c r="P38" s="13">
        <f t="shared" si="2"/>
        <v>4.9478470179192295E-3</v>
      </c>
      <c r="Q38" s="13">
        <f t="shared" si="2"/>
        <v>1.1715892602319195E-2</v>
      </c>
      <c r="R38" s="13">
        <f t="shared" si="2"/>
        <v>1.6585776906311023E-2</v>
      </c>
      <c r="S38" s="13">
        <f t="shared" si="2"/>
        <v>1.8872493902333545E-2</v>
      </c>
      <c r="T38" s="13">
        <f t="shared" si="2"/>
        <v>1.7833640431692551E-2</v>
      </c>
      <c r="U38" s="13">
        <f t="shared" si="2"/>
        <v>2.2376132125732553E-2</v>
      </c>
    </row>
    <row r="39" spans="1:21" s="12" customFormat="1" ht="12.75" x14ac:dyDescent="0.25">
      <c r="A39" s="1"/>
      <c r="B39" s="2" t="s">
        <v>63</v>
      </c>
      <c r="C39" s="13">
        <f t="shared" ref="C39:R49" si="3">C25/C$9</f>
        <v>2.1402939166097062E-2</v>
      </c>
      <c r="D39" s="13">
        <f t="shared" si="3"/>
        <v>1.0733494267801555E-2</v>
      </c>
      <c r="E39" s="13">
        <f t="shared" si="3"/>
        <v>8.100018634119072E-3</v>
      </c>
      <c r="F39" s="13">
        <f t="shared" si="3"/>
        <v>9.7009956488750566E-3</v>
      </c>
      <c r="G39" s="13">
        <f t="shared" si="3"/>
        <v>8.4436131794708921E-3</v>
      </c>
      <c r="H39" s="13">
        <f t="shared" si="3"/>
        <v>7.4795249795249798E-3</v>
      </c>
      <c r="I39" s="13">
        <f t="shared" si="3"/>
        <v>6.3413499751830034E-3</v>
      </c>
      <c r="J39" s="13">
        <f t="shared" si="3"/>
        <v>5.7258185337427225E-3</v>
      </c>
      <c r="K39" s="13">
        <f t="shared" si="3"/>
        <v>6.0548315711826898E-3</v>
      </c>
      <c r="L39" s="13">
        <f t="shared" si="3"/>
        <v>6.7868774121612749E-3</v>
      </c>
      <c r="M39" s="13">
        <f t="shared" si="3"/>
        <v>8.9861885527520204E-3</v>
      </c>
      <c r="N39" s="13">
        <f t="shared" si="3"/>
        <v>1.7263867926286171E-2</v>
      </c>
      <c r="O39" s="13">
        <f t="shared" si="3"/>
        <v>3.6840806590905974E-2</v>
      </c>
      <c r="P39" s="13">
        <f t="shared" si="3"/>
        <v>6.7630641278934339E-2</v>
      </c>
      <c r="Q39" s="13">
        <f t="shared" si="3"/>
        <v>0.12696813804847046</v>
      </c>
      <c r="R39" s="13">
        <f t="shared" si="3"/>
        <v>0.16743775269610028</v>
      </c>
      <c r="S39" s="13">
        <f t="shared" si="2"/>
        <v>0.19541939836357661</v>
      </c>
      <c r="T39" s="13">
        <f t="shared" si="2"/>
        <v>0.19432745459331402</v>
      </c>
      <c r="U39" s="13">
        <f t="shared" si="2"/>
        <v>0.19712306872669152</v>
      </c>
    </row>
    <row r="40" spans="1:21" s="12" customFormat="1" ht="12.75" x14ac:dyDescent="0.25">
      <c r="A40" s="1"/>
      <c r="B40" s="2" t="s">
        <v>64</v>
      </c>
      <c r="C40" s="13">
        <f t="shared" si="3"/>
        <v>0.10636238090588251</v>
      </c>
      <c r="D40" s="13">
        <f t="shared" si="2"/>
        <v>0.17898960720536033</v>
      </c>
      <c r="E40" s="13">
        <f t="shared" si="2"/>
        <v>6.0942304108823259E-2</v>
      </c>
      <c r="F40" s="13">
        <f t="shared" si="2"/>
        <v>4.4584836613451841E-2</v>
      </c>
      <c r="G40" s="13">
        <f t="shared" si="2"/>
        <v>5.8731223018197644E-2</v>
      </c>
      <c r="H40" s="13">
        <f t="shared" si="2"/>
        <v>4.7606470106470108E-2</v>
      </c>
      <c r="I40" s="13">
        <f t="shared" si="2"/>
        <v>4.3893109899378363E-2</v>
      </c>
      <c r="J40" s="13">
        <f t="shared" si="2"/>
        <v>4.0855652545277017E-2</v>
      </c>
      <c r="K40" s="13">
        <f t="shared" si="2"/>
        <v>5.2914463978362428E-2</v>
      </c>
      <c r="L40" s="13">
        <f t="shared" si="2"/>
        <v>6.1589890071097546E-2</v>
      </c>
      <c r="M40" s="13">
        <f t="shared" si="2"/>
        <v>8.5487964744930686E-2</v>
      </c>
      <c r="N40" s="13">
        <f t="shared" si="2"/>
        <v>0.1326948279824349</v>
      </c>
      <c r="O40" s="13">
        <f t="shared" si="2"/>
        <v>0.21558897311820588</v>
      </c>
      <c r="P40" s="13">
        <f t="shared" si="2"/>
        <v>0.29688376226177432</v>
      </c>
      <c r="Q40" s="13">
        <f t="shared" si="2"/>
        <v>0.38022088714609492</v>
      </c>
      <c r="R40" s="13">
        <f t="shared" si="2"/>
        <v>0.42090763982855151</v>
      </c>
      <c r="S40" s="13">
        <f t="shared" si="2"/>
        <v>0.439395249874587</v>
      </c>
      <c r="T40" s="13">
        <f t="shared" si="2"/>
        <v>0.46788628586470121</v>
      </c>
      <c r="U40" s="13">
        <f t="shared" si="2"/>
        <v>0.46457112413425677</v>
      </c>
    </row>
    <row r="41" spans="1:21" s="12" customFormat="1" ht="12.75" x14ac:dyDescent="0.25">
      <c r="A41" s="1"/>
      <c r="B41" s="2" t="s">
        <v>65</v>
      </c>
      <c r="C41" s="13">
        <f t="shared" si="3"/>
        <v>0.2315278572126048</v>
      </c>
      <c r="D41" s="13">
        <f t="shared" si="2"/>
        <v>0.53745511937590817</v>
      </c>
      <c r="E41" s="13">
        <f t="shared" si="2"/>
        <v>0.13203437994968789</v>
      </c>
      <c r="F41" s="13">
        <f t="shared" si="2"/>
        <v>0.16990033188295836</v>
      </c>
      <c r="G41" s="13">
        <f t="shared" si="2"/>
        <v>0.19014715742668595</v>
      </c>
      <c r="H41" s="13">
        <f t="shared" si="2"/>
        <v>0.20031736281736282</v>
      </c>
      <c r="I41" s="13">
        <f t="shared" si="2"/>
        <v>0.17971496898743183</v>
      </c>
      <c r="J41" s="13">
        <f t="shared" si="2"/>
        <v>0.1903227639602344</v>
      </c>
      <c r="K41" s="13">
        <f t="shared" si="2"/>
        <v>0.20589308765674944</v>
      </c>
      <c r="L41" s="13">
        <f t="shared" si="2"/>
        <v>0.2344109537144862</v>
      </c>
      <c r="M41" s="13">
        <f t="shared" si="2"/>
        <v>0.2831460788117135</v>
      </c>
      <c r="N41" s="13">
        <f t="shared" si="2"/>
        <v>0.3167713244017118</v>
      </c>
      <c r="O41" s="13">
        <f t="shared" si="2"/>
        <v>0.30570672661722575</v>
      </c>
      <c r="P41" s="13">
        <f t="shared" si="2"/>
        <v>0.25865981071357702</v>
      </c>
      <c r="Q41" s="13">
        <f t="shared" si="2"/>
        <v>0.19093187514240145</v>
      </c>
      <c r="R41" s="13">
        <f t="shared" si="2"/>
        <v>0.15291000575276092</v>
      </c>
      <c r="S41" s="13">
        <f t="shared" si="2"/>
        <v>0.13172689373626945</v>
      </c>
      <c r="T41" s="13">
        <f t="shared" si="2"/>
        <v>0.12220321137141353</v>
      </c>
      <c r="U41" s="13">
        <f t="shared" si="2"/>
        <v>0.11294619072988812</v>
      </c>
    </row>
    <row r="42" spans="1:21" s="12" customFormat="1" ht="12.75" x14ac:dyDescent="0.25">
      <c r="A42" s="1"/>
      <c r="B42" s="2" t="s">
        <v>66</v>
      </c>
      <c r="C42" s="13">
        <f t="shared" si="3"/>
        <v>0.15346471466235162</v>
      </c>
      <c r="D42" s="13">
        <f t="shared" si="2"/>
        <v>0.22402602129809471</v>
      </c>
      <c r="E42" s="13">
        <f t="shared" si="2"/>
        <v>0.35502364203857262</v>
      </c>
      <c r="F42" s="13">
        <f t="shared" si="2"/>
        <v>0.12942661154209442</v>
      </c>
      <c r="G42" s="13">
        <f t="shared" si="2"/>
        <v>0.1159873428144593</v>
      </c>
      <c r="H42" s="13">
        <f t="shared" si="2"/>
        <v>0.13493652743652743</v>
      </c>
      <c r="I42" s="13">
        <f t="shared" si="2"/>
        <v>0.13705750254244053</v>
      </c>
      <c r="J42" s="13">
        <f t="shared" si="2"/>
        <v>0.13500705179756262</v>
      </c>
      <c r="K42" s="13">
        <f t="shared" si="2"/>
        <v>0.14622648758298501</v>
      </c>
      <c r="L42" s="13">
        <f t="shared" si="2"/>
        <v>0.16012983965921396</v>
      </c>
      <c r="M42" s="13">
        <f t="shared" si="2"/>
        <v>0.17918875813612656</v>
      </c>
      <c r="N42" s="13">
        <f t="shared" si="2"/>
        <v>0.16036546356854928</v>
      </c>
      <c r="O42" s="13">
        <f t="shared" si="2"/>
        <v>0.12131077876324556</v>
      </c>
      <c r="P42" s="13">
        <f t="shared" si="2"/>
        <v>9.9798117488719598E-2</v>
      </c>
      <c r="Q42" s="13">
        <f t="shared" si="2"/>
        <v>8.0584235708889451E-2</v>
      </c>
      <c r="R42" s="13">
        <f t="shared" si="2"/>
        <v>7.0621217154571009E-2</v>
      </c>
      <c r="S42" s="13">
        <f t="shared" si="2"/>
        <v>6.70137867806051E-2</v>
      </c>
      <c r="T42" s="13">
        <f t="shared" si="2"/>
        <v>6.5609370887075552E-2</v>
      </c>
      <c r="U42" s="13">
        <f t="shared" si="2"/>
        <v>7.2456046883324451E-2</v>
      </c>
    </row>
    <row r="43" spans="1:21" s="12" customFormat="1" ht="15.75" customHeight="1" x14ac:dyDescent="0.25">
      <c r="A43" s="1"/>
      <c r="B43" s="2" t="s">
        <v>67</v>
      </c>
      <c r="C43" s="13">
        <f t="shared" si="3"/>
        <v>8.0561503480407887E-2</v>
      </c>
      <c r="D43" s="13">
        <f t="shared" si="2"/>
        <v>4.6544810736988622E-2</v>
      </c>
      <c r="E43" s="13">
        <f t="shared" si="2"/>
        <v>0.11873718904313799</v>
      </c>
      <c r="F43" s="13">
        <f t="shared" si="2"/>
        <v>8.5123075414337557E-2</v>
      </c>
      <c r="G43" s="13">
        <f t="shared" si="2"/>
        <v>8.6953453082542265E-2</v>
      </c>
      <c r="H43" s="13">
        <f t="shared" si="2"/>
        <v>8.085995085995086E-2</v>
      </c>
      <c r="I43" s="13">
        <f t="shared" si="2"/>
        <v>8.6710238139037651E-2</v>
      </c>
      <c r="J43" s="13">
        <f t="shared" si="2"/>
        <v>9.0622917394950597E-2</v>
      </c>
      <c r="K43" s="13">
        <f t="shared" si="2"/>
        <v>0.1067279321367101</v>
      </c>
      <c r="L43" s="13">
        <f t="shared" si="2"/>
        <v>0.10474780066857092</v>
      </c>
      <c r="M43" s="13">
        <f t="shared" si="2"/>
        <v>7.9640856730640017E-2</v>
      </c>
      <c r="N43" s="13">
        <f t="shared" si="2"/>
        <v>6.4999596275799529E-2</v>
      </c>
      <c r="O43" s="13">
        <f t="shared" si="2"/>
        <v>5.3242676390354904E-2</v>
      </c>
      <c r="P43" s="13">
        <f t="shared" si="2"/>
        <v>4.1778464139971876E-2</v>
      </c>
      <c r="Q43" s="13">
        <f t="shared" si="2"/>
        <v>3.5291578227866313E-2</v>
      </c>
      <c r="R43" s="13">
        <f t="shared" si="2"/>
        <v>2.9809024542412431E-2</v>
      </c>
      <c r="S43" s="13">
        <f t="shared" si="2"/>
        <v>2.6016710200833779E-2</v>
      </c>
      <c r="T43" s="13">
        <f t="shared" si="2"/>
        <v>2.2374309028691763E-2</v>
      </c>
      <c r="U43" s="13">
        <f t="shared" si="2"/>
        <v>1.8646776771443795E-2</v>
      </c>
    </row>
    <row r="44" spans="1:21" s="12" customFormat="1" ht="12.75" x14ac:dyDescent="0.25">
      <c r="A44" s="1"/>
      <c r="B44" s="2" t="s">
        <v>68</v>
      </c>
      <c r="C44" s="13">
        <f t="shared" si="3"/>
        <v>1.5206732043466736E-3</v>
      </c>
      <c r="D44" s="13">
        <f t="shared" si="2"/>
        <v>8.735887901086453E-5</v>
      </c>
      <c r="E44" s="13">
        <f t="shared" si="2"/>
        <v>8.909438181309979E-4</v>
      </c>
      <c r="F44" s="13">
        <f t="shared" si="2"/>
        <v>1.5665082093288532E-3</v>
      </c>
      <c r="G44" s="13">
        <f t="shared" si="2"/>
        <v>1.7574196280481348E-3</v>
      </c>
      <c r="H44" s="13">
        <f t="shared" si="2"/>
        <v>1.9799344799344798E-3</v>
      </c>
      <c r="I44" s="13">
        <f t="shared" si="2"/>
        <v>2.3619532885123338E-3</v>
      </c>
      <c r="J44" s="13">
        <f t="shared" si="2"/>
        <v>2.4556442794337208E-3</v>
      </c>
      <c r="K44" s="13">
        <f t="shared" si="2"/>
        <v>2.8583722645684779E-3</v>
      </c>
      <c r="L44" s="13">
        <f t="shared" si="2"/>
        <v>2.3892908111319425E-3</v>
      </c>
      <c r="M44" s="13">
        <f t="shared" si="2"/>
        <v>1.3895122254255381E-3</v>
      </c>
      <c r="N44" s="13">
        <f t="shared" si="2"/>
        <v>3.4471835578661001E-4</v>
      </c>
      <c r="O44" s="13">
        <f t="shared" si="2"/>
        <v>6.5113983742066375E-5</v>
      </c>
      <c r="P44" s="13">
        <f t="shared" si="2"/>
        <v>4.3137288735128419E-6</v>
      </c>
      <c r="Q44" s="13">
        <f t="shared" si="2"/>
        <v>0</v>
      </c>
      <c r="R44" s="13">
        <f t="shared" si="2"/>
        <v>0</v>
      </c>
      <c r="S44" s="13">
        <f t="shared" si="2"/>
        <v>0</v>
      </c>
      <c r="T44" s="13">
        <f t="shared" si="2"/>
        <v>0</v>
      </c>
      <c r="U44" s="13">
        <f t="shared" si="2"/>
        <v>0</v>
      </c>
    </row>
    <row r="45" spans="1:21" s="12" customFormat="1" ht="28.5" customHeight="1" x14ac:dyDescent="0.25">
      <c r="A45" s="1"/>
      <c r="B45" s="2" t="s">
        <v>69</v>
      </c>
      <c r="C45" s="13">
        <f t="shared" si="3"/>
        <v>8.1000739325121709E-2</v>
      </c>
      <c r="D45" s="13">
        <f t="shared" si="2"/>
        <v>0</v>
      </c>
      <c r="E45" s="13">
        <f t="shared" si="2"/>
        <v>0.10531771173017795</v>
      </c>
      <c r="F45" s="13">
        <f t="shared" si="2"/>
        <v>0.11343119493349438</v>
      </c>
      <c r="G45" s="13">
        <f t="shared" si="2"/>
        <v>0.10022938207996612</v>
      </c>
      <c r="H45" s="13">
        <f t="shared" si="2"/>
        <v>0.11542588042588042</v>
      </c>
      <c r="I45" s="13">
        <f t="shared" si="2"/>
        <v>0.11714316456618849</v>
      </c>
      <c r="J45" s="13">
        <f t="shared" si="2"/>
        <v>0.10231219745721995</v>
      </c>
      <c r="K45" s="13">
        <f t="shared" si="2"/>
        <v>0.10141074502089993</v>
      </c>
      <c r="L45" s="13">
        <f t="shared" si="2"/>
        <v>8.9919130039843045E-2</v>
      </c>
      <c r="M45" s="13">
        <f t="shared" si="2"/>
        <v>5.8924953661795766E-2</v>
      </c>
      <c r="N45" s="13">
        <f t="shared" si="2"/>
        <v>4.5654995931702289E-2</v>
      </c>
      <c r="O45" s="13">
        <f t="shared" si="2"/>
        <v>3.724177164868607E-2</v>
      </c>
      <c r="P45" s="13">
        <f t="shared" si="2"/>
        <v>3.1938848579489081E-2</v>
      </c>
      <c r="Q45" s="13">
        <f t="shared" si="2"/>
        <v>2.4648942931491408E-2</v>
      </c>
      <c r="R45" s="13">
        <f t="shared" si="2"/>
        <v>2.0191380581596027E-2</v>
      </c>
      <c r="S45" s="13">
        <f t="shared" si="2"/>
        <v>1.5585808438132471E-2</v>
      </c>
      <c r="T45" s="13">
        <f t="shared" si="2"/>
        <v>1.3687812582258489E-2</v>
      </c>
      <c r="U45" s="13">
        <f t="shared" si="2"/>
        <v>1.7048481619605753E-2</v>
      </c>
    </row>
    <row r="46" spans="1:21" s="12" customFormat="1" ht="30" customHeight="1" x14ac:dyDescent="0.25">
      <c r="A46" s="1"/>
      <c r="B46" s="2" t="s">
        <v>166</v>
      </c>
      <c r="C46" s="13">
        <f t="shared" si="3"/>
        <v>0.11934015232887413</v>
      </c>
      <c r="D46" s="13">
        <f t="shared" si="2"/>
        <v>0</v>
      </c>
      <c r="E46" s="13">
        <f t="shared" si="2"/>
        <v>0.16520602347899002</v>
      </c>
      <c r="F46" s="13">
        <f t="shared" si="2"/>
        <v>0.25357819379280799</v>
      </c>
      <c r="G46" s="13">
        <f t="shared" si="2"/>
        <v>0.12528261048570186</v>
      </c>
      <c r="H46" s="13">
        <f t="shared" si="2"/>
        <v>0.1236895986895987</v>
      </c>
      <c r="I46" s="13">
        <f t="shared" si="2"/>
        <v>0.14210073270880119</v>
      </c>
      <c r="J46" s="13">
        <f t="shared" si="2"/>
        <v>0.13430617716801876</v>
      </c>
      <c r="K46" s="13">
        <f t="shared" si="2"/>
        <v>0.11680907302680109</v>
      </c>
      <c r="L46" s="13">
        <f t="shared" si="2"/>
        <v>0.10834249945649016</v>
      </c>
      <c r="M46" s="13">
        <f t="shared" si="2"/>
        <v>0.10253230996265052</v>
      </c>
      <c r="N46" s="13">
        <f t="shared" si="2"/>
        <v>9.6775796423624702E-2</v>
      </c>
      <c r="O46" s="13">
        <f t="shared" si="2"/>
        <v>9.7376249160372311E-2</v>
      </c>
      <c r="P46" s="13">
        <f t="shared" si="2"/>
        <v>9.080830651631884E-2</v>
      </c>
      <c r="Q46" s="13">
        <f t="shared" si="2"/>
        <v>7.2513820436258106E-2</v>
      </c>
      <c r="R46" s="13">
        <f t="shared" si="2"/>
        <v>6.1003573193754608E-2</v>
      </c>
      <c r="S46" s="13">
        <f t="shared" si="2"/>
        <v>5.5008735663996958E-2</v>
      </c>
      <c r="T46" s="13">
        <f t="shared" si="2"/>
        <v>5.0276388523295606E-2</v>
      </c>
      <c r="U46" s="13">
        <f t="shared" si="2"/>
        <v>5.5940330314331377E-2</v>
      </c>
    </row>
    <row r="47" spans="1:21" s="12" customFormat="1" ht="12.75" x14ac:dyDescent="0.25">
      <c r="A47" s="1"/>
      <c r="B47" s="2" t="s">
        <v>70</v>
      </c>
      <c r="C47" s="13">
        <f t="shared" si="3"/>
        <v>0.13983846443567174</v>
      </c>
      <c r="D47" s="13">
        <f t="shared" si="2"/>
        <v>0</v>
      </c>
      <c r="E47" s="13">
        <f t="shared" si="2"/>
        <v>1.7123008478524177E-2</v>
      </c>
      <c r="F47" s="13">
        <f t="shared" si="2"/>
        <v>4.9777282276004808E-2</v>
      </c>
      <c r="G47" s="13">
        <f t="shared" si="2"/>
        <v>0.1842067497147428</v>
      </c>
      <c r="H47" s="13">
        <f t="shared" si="2"/>
        <v>0.18842956592956592</v>
      </c>
      <c r="I47" s="13">
        <f t="shared" si="2"/>
        <v>0.209611640039013</v>
      </c>
      <c r="J47" s="13">
        <f t="shared" si="2"/>
        <v>0.23174841528285545</v>
      </c>
      <c r="K47" s="13">
        <f t="shared" si="2"/>
        <v>0.20158439881976886</v>
      </c>
      <c r="L47" s="13">
        <f t="shared" si="2"/>
        <v>0.17630813671909473</v>
      </c>
      <c r="M47" s="13">
        <f t="shared" si="2"/>
        <v>0.14895165359561643</v>
      </c>
      <c r="N47" s="13">
        <f t="shared" si="2"/>
        <v>0.12481288936093565</v>
      </c>
      <c r="O47" s="13">
        <f t="shared" si="2"/>
        <v>9.961068691825796E-2</v>
      </c>
      <c r="P47" s="13">
        <f t="shared" si="2"/>
        <v>8.2185162498166667E-2</v>
      </c>
      <c r="Q47" s="13">
        <f t="shared" si="2"/>
        <v>5.6001247136981208E-2</v>
      </c>
      <c r="R47" s="13">
        <f t="shared" si="2"/>
        <v>4.2586635769208958E-2</v>
      </c>
      <c r="S47" s="13">
        <f t="shared" si="2"/>
        <v>3.5911363282533859E-2</v>
      </c>
      <c r="T47" s="13">
        <f t="shared" si="2"/>
        <v>3.2376941300342195E-2</v>
      </c>
      <c r="U47" s="13">
        <f t="shared" si="2"/>
        <v>2.6105487480021311E-2</v>
      </c>
    </row>
    <row r="48" spans="1:21" s="12" customFormat="1" ht="28.5" customHeight="1" x14ac:dyDescent="0.25">
      <c r="A48" s="1"/>
      <c r="B48" s="2" t="s">
        <v>163</v>
      </c>
      <c r="C48" s="13">
        <f t="shared" si="3"/>
        <v>4.2181985576185362E-2</v>
      </c>
      <c r="D48" s="13">
        <f t="shared" si="2"/>
        <v>0</v>
      </c>
      <c r="E48" s="13">
        <f t="shared" si="2"/>
        <v>3.2318550265536199E-2</v>
      </c>
      <c r="F48" s="13">
        <f t="shared" si="2"/>
        <v>0.12984985263983731</v>
      </c>
      <c r="G48" s="13">
        <f t="shared" si="2"/>
        <v>9.4147816164966883E-2</v>
      </c>
      <c r="H48" s="13">
        <f t="shared" si="2"/>
        <v>6.5708435708435708E-2</v>
      </c>
      <c r="I48" s="13">
        <f t="shared" si="2"/>
        <v>4.8620487384982765E-2</v>
      </c>
      <c r="J48" s="13">
        <f t="shared" si="2"/>
        <v>4.0583568536756313E-2</v>
      </c>
      <c r="K48" s="13">
        <f t="shared" si="2"/>
        <v>3.299806368330465E-2</v>
      </c>
      <c r="L48" s="13">
        <f t="shared" si="2"/>
        <v>2.95217328600672E-2</v>
      </c>
      <c r="M48" s="13">
        <f t="shared" si="2"/>
        <v>2.7257767195847691E-2</v>
      </c>
      <c r="N48" s="13">
        <f t="shared" si="2"/>
        <v>1.9431556325737107E-2</v>
      </c>
      <c r="O48" s="13">
        <f t="shared" si="2"/>
        <v>1.3142743560569712E-2</v>
      </c>
      <c r="P48" s="13">
        <f t="shared" si="2"/>
        <v>1.0702361335185361E-2</v>
      </c>
      <c r="Q48" s="13">
        <f t="shared" si="2"/>
        <v>8.1723447374416908E-3</v>
      </c>
      <c r="R48" s="13">
        <f t="shared" si="2"/>
        <v>6.6116238180507049E-3</v>
      </c>
      <c r="S48" s="13">
        <f t="shared" si="2"/>
        <v>5.4835752218512692E-3</v>
      </c>
      <c r="T48" s="13">
        <f t="shared" si="2"/>
        <v>5.461963674651224E-3</v>
      </c>
      <c r="U48" s="13">
        <f t="shared" si="2"/>
        <v>4.7948854555141182E-3</v>
      </c>
    </row>
    <row r="49" spans="1:21" s="12" customFormat="1" ht="12.75" x14ac:dyDescent="0.25">
      <c r="A49" s="1"/>
      <c r="B49" s="2" t="s">
        <v>165</v>
      </c>
      <c r="C49" s="13">
        <f t="shared" si="3"/>
        <v>2.0476167226972812E-2</v>
      </c>
      <c r="D49" s="13">
        <f t="shared" si="2"/>
        <v>0</v>
      </c>
      <c r="E49" s="13">
        <f t="shared" si="2"/>
        <v>2.3874965061026739E-4</v>
      </c>
      <c r="F49" s="13">
        <f t="shared" si="2"/>
        <v>1.2026240948060058E-2</v>
      </c>
      <c r="G49" s="13">
        <f t="shared" si="2"/>
        <v>3.3468609944595405E-2</v>
      </c>
      <c r="H49" s="13">
        <f t="shared" si="2"/>
        <v>3.302006552006552E-2</v>
      </c>
      <c r="I49" s="13">
        <f t="shared" si="2"/>
        <v>2.5931157999229459E-2</v>
      </c>
      <c r="J49" s="13">
        <f t="shared" si="2"/>
        <v>2.5288314336244174E-2</v>
      </c>
      <c r="K49" s="13">
        <f t="shared" si="2"/>
        <v>2.5408393779198426E-2</v>
      </c>
      <c r="L49" s="13">
        <f t="shared" si="2"/>
        <v>2.4588170212216379E-2</v>
      </c>
      <c r="M49" s="13">
        <f t="shared" si="2"/>
        <v>2.3203332800856021E-2</v>
      </c>
      <c r="N49" s="13">
        <f t="shared" si="2"/>
        <v>1.9282488928640196E-2</v>
      </c>
      <c r="O49" s="13">
        <f t="shared" si="2"/>
        <v>1.7310038520061962E-2</v>
      </c>
      <c r="P49" s="13">
        <f t="shared" si="2"/>
        <v>1.466236444107015E-2</v>
      </c>
      <c r="Q49" s="13">
        <f t="shared" si="2"/>
        <v>1.2951037881785804E-2</v>
      </c>
      <c r="R49" s="13">
        <f t="shared" si="2"/>
        <v>1.133536975668252E-2</v>
      </c>
      <c r="S49" s="13">
        <f t="shared" si="2"/>
        <v>9.5659845352799745E-3</v>
      </c>
      <c r="T49" s="13">
        <f t="shared" si="2"/>
        <v>7.9626217425638329E-3</v>
      </c>
      <c r="U49" s="13">
        <f t="shared" si="2"/>
        <v>7.9914757591901964E-3</v>
      </c>
    </row>
    <row r="51" spans="1:21" x14ac:dyDescent="0.25">
      <c r="A51" s="10" t="s">
        <v>71</v>
      </c>
      <c r="B51" s="10" t="s">
        <v>72</v>
      </c>
      <c r="C51" s="7" t="s">
        <v>73</v>
      </c>
      <c r="D51" s="10" t="s">
        <v>74</v>
      </c>
      <c r="E51" s="10" t="s">
        <v>75</v>
      </c>
      <c r="F51" s="10" t="s">
        <v>76</v>
      </c>
      <c r="G51" s="10" t="s">
        <v>77</v>
      </c>
      <c r="H51" s="10" t="s">
        <v>78</v>
      </c>
      <c r="I51" s="10" t="s">
        <v>79</v>
      </c>
      <c r="J51" s="10" t="s">
        <v>80</v>
      </c>
      <c r="K51" s="10" t="s">
        <v>81</v>
      </c>
      <c r="L51" s="10" t="s">
        <v>82</v>
      </c>
      <c r="M51" s="10" t="s">
        <v>83</v>
      </c>
      <c r="N51" s="10" t="s">
        <v>84</v>
      </c>
      <c r="O51" s="10" t="s">
        <v>85</v>
      </c>
      <c r="P51" s="10" t="s">
        <v>86</v>
      </c>
      <c r="Q51" s="10" t="s">
        <v>87</v>
      </c>
      <c r="R51" s="10" t="s">
        <v>88</v>
      </c>
      <c r="S51" s="10" t="s">
        <v>89</v>
      </c>
      <c r="T51" s="10" t="s">
        <v>90</v>
      </c>
      <c r="U51" s="10" t="s">
        <v>91</v>
      </c>
    </row>
    <row r="52" spans="1:21" x14ac:dyDescent="0.25">
      <c r="A52" s="17" t="s">
        <v>171</v>
      </c>
    </row>
  </sheetData>
  <mergeCells count="19">
    <mergeCell ref="L7"/>
    <mergeCell ref="M7"/>
    <mergeCell ref="T7"/>
    <mergeCell ref="N7"/>
    <mergeCell ref="O7"/>
    <mergeCell ref="P7"/>
    <mergeCell ref="Q7"/>
    <mergeCell ref="R7"/>
    <mergeCell ref="S7"/>
    <mergeCell ref="G7"/>
    <mergeCell ref="H7"/>
    <mergeCell ref="I7"/>
    <mergeCell ref="J7"/>
    <mergeCell ref="K7"/>
    <mergeCell ref="A7:B7"/>
    <mergeCell ref="C7"/>
    <mergeCell ref="D7"/>
    <mergeCell ref="E7"/>
    <mergeCell ref="F7"/>
  </mergeCells>
  <pageMargins left="0.75" right="0.75" top="1" bottom="1" header="0" footer="0"/>
  <pageSetup paperSize="9" orientation="portrait" r:id="rId1"/>
  <headerFooter alignWithMargins="0">
    <oddFooter>&amp;L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4:U52"/>
  <sheetViews>
    <sheetView zoomScaleNormal="100" zoomScaleSheetLayoutView="100" workbookViewId="0">
      <pane xSplit="2" ySplit="9" topLeftCell="C10" activePane="bottomRight" state="frozenSplit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baseColWidth="10" defaultColWidth="16" defaultRowHeight="15" x14ac:dyDescent="0.25"/>
  <cols>
    <col min="1" max="1" width="4" style="8" customWidth="1" collapsed="1"/>
    <col min="2" max="2" width="57.5703125" style="8" customWidth="1" collapsed="1"/>
    <col min="3" max="3" width="12.42578125" style="4" customWidth="1"/>
    <col min="4" max="20" width="10" style="8" customWidth="1"/>
    <col min="21" max="21" width="11.140625" style="8" customWidth="1"/>
    <col min="22" max="16384" width="16" style="8"/>
  </cols>
  <sheetData>
    <row r="4" spans="1:21" ht="15.75" x14ac:dyDescent="0.25">
      <c r="A4" s="3" t="s">
        <v>173</v>
      </c>
    </row>
    <row r="6" spans="1:21" x14ac:dyDescent="0.25">
      <c r="A6" s="5" t="s">
        <v>97</v>
      </c>
    </row>
    <row r="7" spans="1:21" s="11" customFormat="1" ht="17.25" customHeight="1" x14ac:dyDescent="0.25">
      <c r="A7" s="18"/>
      <c r="B7" s="18"/>
      <c r="C7" s="18" t="s">
        <v>1</v>
      </c>
      <c r="D7" s="18" t="s">
        <v>4</v>
      </c>
      <c r="E7" s="18" t="s">
        <v>7</v>
      </c>
      <c r="F7" s="18" t="s">
        <v>10</v>
      </c>
      <c r="G7" s="18" t="s">
        <v>13</v>
      </c>
      <c r="H7" s="18" t="s">
        <v>16</v>
      </c>
      <c r="I7" s="18" t="s">
        <v>19</v>
      </c>
      <c r="J7" s="18" t="s">
        <v>22</v>
      </c>
      <c r="K7" s="18" t="s">
        <v>25</v>
      </c>
      <c r="L7" s="18" t="s">
        <v>28</v>
      </c>
      <c r="M7" s="18" t="s">
        <v>31</v>
      </c>
      <c r="N7" s="18" t="s">
        <v>34</v>
      </c>
      <c r="O7" s="18" t="s">
        <v>37</v>
      </c>
      <c r="P7" s="18" t="s">
        <v>40</v>
      </c>
      <c r="Q7" s="18" t="s">
        <v>43</v>
      </c>
      <c r="R7" s="18" t="s">
        <v>46</v>
      </c>
      <c r="S7" s="18" t="s">
        <v>49</v>
      </c>
      <c r="T7" s="18" t="s">
        <v>52</v>
      </c>
      <c r="U7" s="9" t="s">
        <v>55</v>
      </c>
    </row>
    <row r="8" spans="1:21" s="11" customFormat="1" ht="12.75" x14ac:dyDescent="0.25">
      <c r="A8" s="15"/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1:21" s="12" customFormat="1" ht="12.75" x14ac:dyDescent="0.25">
      <c r="A9" s="1" t="s">
        <v>92</v>
      </c>
      <c r="B9" s="1" t="s">
        <v>172</v>
      </c>
      <c r="C9" s="6">
        <v>2712079</v>
      </c>
      <c r="D9" s="6">
        <v>175627</v>
      </c>
      <c r="E9" s="6">
        <v>172705</v>
      </c>
      <c r="F9" s="6">
        <v>190414</v>
      </c>
      <c r="G9" s="6">
        <v>207525</v>
      </c>
      <c r="H9" s="6">
        <v>238608</v>
      </c>
      <c r="I9" s="6">
        <v>283299</v>
      </c>
      <c r="J9" s="6">
        <v>285654</v>
      </c>
      <c r="K9" s="6">
        <v>252473</v>
      </c>
      <c r="L9" s="6">
        <v>220511</v>
      </c>
      <c r="M9" s="6">
        <v>182749</v>
      </c>
      <c r="N9" s="6">
        <v>144819</v>
      </c>
      <c r="O9" s="6">
        <v>128787</v>
      </c>
      <c r="P9" s="6">
        <v>99417</v>
      </c>
      <c r="Q9" s="6">
        <v>65668</v>
      </c>
      <c r="R9" s="6">
        <v>43393</v>
      </c>
      <c r="S9" s="6">
        <v>16675</v>
      </c>
      <c r="T9" s="6">
        <v>3463</v>
      </c>
      <c r="U9" s="6">
        <v>292</v>
      </c>
    </row>
    <row r="10" spans="1:21" s="12" customFormat="1" ht="12.75" x14ac:dyDescent="0.25">
      <c r="A10" s="1"/>
      <c r="B10" s="1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s="12" customFormat="1" ht="12.75" x14ac:dyDescent="0.25">
      <c r="A11" s="1" t="s">
        <v>167</v>
      </c>
      <c r="B11" s="1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1" s="12" customFormat="1" ht="12.75" x14ac:dyDescent="0.25">
      <c r="A12" s="1"/>
      <c r="B12" s="2" t="s">
        <v>93</v>
      </c>
      <c r="C12" s="6">
        <v>281082</v>
      </c>
      <c r="D12" s="6">
        <v>38068</v>
      </c>
      <c r="E12" s="6">
        <v>13417</v>
      </c>
      <c r="F12" s="6">
        <v>11002</v>
      </c>
      <c r="G12" s="6">
        <v>13098</v>
      </c>
      <c r="H12" s="6">
        <v>11654</v>
      </c>
      <c r="I12" s="6">
        <v>13101</v>
      </c>
      <c r="J12" s="6">
        <v>12417</v>
      </c>
      <c r="K12" s="6">
        <v>13147</v>
      </c>
      <c r="L12" s="6">
        <v>13075</v>
      </c>
      <c r="M12" s="6">
        <v>14146</v>
      </c>
      <c r="N12" s="6">
        <v>16314</v>
      </c>
      <c r="O12" s="6">
        <v>23049</v>
      </c>
      <c r="P12" s="6">
        <v>26790</v>
      </c>
      <c r="Q12" s="6">
        <v>27555</v>
      </c>
      <c r="R12" s="6">
        <v>22562</v>
      </c>
      <c r="S12" s="6">
        <v>9522</v>
      </c>
      <c r="T12" s="6">
        <v>1998</v>
      </c>
      <c r="U12" s="6">
        <v>167</v>
      </c>
    </row>
    <row r="13" spans="1:21" s="12" customFormat="1" ht="12.75" x14ac:dyDescent="0.25">
      <c r="A13" s="1"/>
      <c r="B13" s="2" t="s">
        <v>94</v>
      </c>
      <c r="C13" s="6">
        <v>673006</v>
      </c>
      <c r="D13" s="6">
        <v>92097</v>
      </c>
      <c r="E13" s="6">
        <v>26278</v>
      </c>
      <c r="F13" s="6">
        <v>37699</v>
      </c>
      <c r="G13" s="6">
        <v>46899</v>
      </c>
      <c r="H13" s="6">
        <v>56976</v>
      </c>
      <c r="I13" s="6">
        <v>60790</v>
      </c>
      <c r="J13" s="6">
        <v>62529</v>
      </c>
      <c r="K13" s="6">
        <v>56839</v>
      </c>
      <c r="L13" s="6">
        <v>54063</v>
      </c>
      <c r="M13" s="6">
        <v>49747</v>
      </c>
      <c r="N13" s="6">
        <v>43005</v>
      </c>
      <c r="O13" s="6">
        <v>38468</v>
      </c>
      <c r="P13" s="6">
        <v>26124</v>
      </c>
      <c r="Q13" s="6">
        <v>12675</v>
      </c>
      <c r="R13" s="6">
        <v>6345</v>
      </c>
      <c r="S13" s="6">
        <v>2042</v>
      </c>
      <c r="T13" s="6">
        <v>401</v>
      </c>
      <c r="U13" s="6">
        <v>29</v>
      </c>
    </row>
    <row r="14" spans="1:21" s="12" customFormat="1" ht="25.5" x14ac:dyDescent="0.25">
      <c r="A14" s="1"/>
      <c r="B14" s="2" t="s">
        <v>95</v>
      </c>
      <c r="C14" s="6">
        <v>663331</v>
      </c>
      <c r="D14" s="6">
        <v>45462</v>
      </c>
      <c r="E14" s="6">
        <v>85433</v>
      </c>
      <c r="F14" s="6">
        <v>45014</v>
      </c>
      <c r="G14" s="6">
        <v>45468</v>
      </c>
      <c r="H14" s="6">
        <v>55054</v>
      </c>
      <c r="I14" s="6">
        <v>67165</v>
      </c>
      <c r="J14" s="6">
        <v>66548</v>
      </c>
      <c r="K14" s="6">
        <v>63900</v>
      </c>
      <c r="L14" s="6">
        <v>56975</v>
      </c>
      <c r="M14" s="6">
        <v>46781</v>
      </c>
      <c r="N14" s="6">
        <v>32763</v>
      </c>
      <c r="O14" s="6">
        <v>23366</v>
      </c>
      <c r="P14" s="6">
        <v>14691</v>
      </c>
      <c r="Q14" s="6">
        <v>8113</v>
      </c>
      <c r="R14" s="6">
        <v>4669</v>
      </c>
      <c r="S14" s="6">
        <v>1582</v>
      </c>
      <c r="T14" s="6">
        <v>314</v>
      </c>
      <c r="U14" s="6">
        <v>33</v>
      </c>
    </row>
    <row r="15" spans="1:21" s="12" customFormat="1" ht="12.75" x14ac:dyDescent="0.25">
      <c r="A15" s="1"/>
      <c r="B15" s="2" t="s">
        <v>96</v>
      </c>
      <c r="C15" s="6">
        <v>1094660</v>
      </c>
      <c r="D15" s="6">
        <v>0</v>
      </c>
      <c r="E15" s="6">
        <v>47577</v>
      </c>
      <c r="F15" s="6">
        <v>96699</v>
      </c>
      <c r="G15" s="6">
        <v>102060</v>
      </c>
      <c r="H15" s="6">
        <v>114924</v>
      </c>
      <c r="I15" s="6">
        <v>142243</v>
      </c>
      <c r="J15" s="6">
        <v>144160</v>
      </c>
      <c r="K15" s="6">
        <v>118587</v>
      </c>
      <c r="L15" s="6">
        <v>96398</v>
      </c>
      <c r="M15" s="6">
        <v>72075</v>
      </c>
      <c r="N15" s="6">
        <v>52737</v>
      </c>
      <c r="O15" s="6">
        <v>43904</v>
      </c>
      <c r="P15" s="6">
        <v>31812</v>
      </c>
      <c r="Q15" s="6">
        <v>17325</v>
      </c>
      <c r="R15" s="6">
        <v>9817</v>
      </c>
      <c r="S15" s="6">
        <v>3529</v>
      </c>
      <c r="T15" s="6">
        <v>750</v>
      </c>
      <c r="U15" s="6">
        <v>63</v>
      </c>
    </row>
    <row r="16" spans="1:21" s="12" customFormat="1" ht="12.75" x14ac:dyDescent="0.25">
      <c r="A16" s="1"/>
      <c r="B16" s="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s="12" customFormat="1" ht="12.75" x14ac:dyDescent="0.25">
      <c r="A17" s="1" t="s">
        <v>169</v>
      </c>
      <c r="B17" s="1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s="12" customFormat="1" ht="12.75" x14ac:dyDescent="0.25">
      <c r="A18" s="1"/>
      <c r="B18" s="2" t="s">
        <v>58</v>
      </c>
      <c r="C18" s="13">
        <f>+C12/C$9</f>
        <v>0.10364078627503108</v>
      </c>
      <c r="D18" s="13">
        <f t="shared" ref="D18:U21" si="0">+D12/D$9</f>
        <v>0.21675482699129406</v>
      </c>
      <c r="E18" s="13">
        <f t="shared" si="0"/>
        <v>7.7687386005037495E-2</v>
      </c>
      <c r="F18" s="13">
        <f t="shared" si="0"/>
        <v>5.7779364962660305E-2</v>
      </c>
      <c r="G18" s="13">
        <f t="shared" si="0"/>
        <v>6.3115287314781346E-2</v>
      </c>
      <c r="H18" s="13">
        <f t="shared" si="0"/>
        <v>4.8841614698585126E-2</v>
      </c>
      <c r="I18" s="13">
        <f t="shared" si="0"/>
        <v>4.6244427265892223E-2</v>
      </c>
      <c r="J18" s="13">
        <f t="shared" si="0"/>
        <v>4.3468671889768738E-2</v>
      </c>
      <c r="K18" s="13">
        <f t="shared" si="0"/>
        <v>5.2072894923417552E-2</v>
      </c>
      <c r="L18" s="13">
        <f t="shared" si="0"/>
        <v>5.9294094172172816E-2</v>
      </c>
      <c r="M18" s="13">
        <f t="shared" si="0"/>
        <v>7.7406716315821147E-2</v>
      </c>
      <c r="N18" s="13">
        <f t="shared" si="0"/>
        <v>0.11265096430716964</v>
      </c>
      <c r="O18" s="13">
        <f t="shared" si="0"/>
        <v>0.17896992708891427</v>
      </c>
      <c r="P18" s="13">
        <f t="shared" si="0"/>
        <v>0.2694710160234165</v>
      </c>
      <c r="Q18" s="13">
        <f t="shared" si="0"/>
        <v>0.41961076932448071</v>
      </c>
      <c r="R18" s="13">
        <f t="shared" si="0"/>
        <v>0.519945613347775</v>
      </c>
      <c r="S18" s="13">
        <f t="shared" si="0"/>
        <v>0.57103448275862068</v>
      </c>
      <c r="T18" s="13">
        <f t="shared" si="0"/>
        <v>0.5769563961882761</v>
      </c>
      <c r="U18" s="13">
        <f t="shared" si="0"/>
        <v>0.57191780821917804</v>
      </c>
    </row>
    <row r="19" spans="1:21" s="12" customFormat="1" ht="12.75" x14ac:dyDescent="0.25">
      <c r="A19" s="1"/>
      <c r="B19" s="2" t="s">
        <v>59</v>
      </c>
      <c r="C19" s="13">
        <f t="shared" ref="C19:R21" si="1">+C13/C$9</f>
        <v>0.24815132597538642</v>
      </c>
      <c r="D19" s="13">
        <f t="shared" si="1"/>
        <v>0.52438975783905661</v>
      </c>
      <c r="E19" s="13">
        <f t="shared" si="1"/>
        <v>0.15215540951333198</v>
      </c>
      <c r="F19" s="13">
        <f t="shared" si="1"/>
        <v>0.19798439190395664</v>
      </c>
      <c r="G19" s="13">
        <f t="shared" si="1"/>
        <v>0.22599204915070473</v>
      </c>
      <c r="H19" s="13">
        <f t="shared" si="1"/>
        <v>0.23878495272580968</v>
      </c>
      <c r="I19" s="13">
        <f t="shared" si="1"/>
        <v>0.21457894309545744</v>
      </c>
      <c r="J19" s="13">
        <f t="shared" si="1"/>
        <v>0.21889768741204393</v>
      </c>
      <c r="K19" s="13">
        <f t="shared" si="1"/>
        <v>0.2251290236975835</v>
      </c>
      <c r="L19" s="13">
        <f t="shared" si="1"/>
        <v>0.24517144269446875</v>
      </c>
      <c r="M19" s="13">
        <f t="shared" si="1"/>
        <v>0.27221489584074332</v>
      </c>
      <c r="N19" s="13">
        <f t="shared" si="1"/>
        <v>0.29695689101568162</v>
      </c>
      <c r="O19" s="13">
        <f t="shared" si="1"/>
        <v>0.29869474403472401</v>
      </c>
      <c r="P19" s="13">
        <f t="shared" si="1"/>
        <v>0.26277196052988927</v>
      </c>
      <c r="Q19" s="13">
        <f t="shared" si="1"/>
        <v>0.19301638545410246</v>
      </c>
      <c r="R19" s="13">
        <f t="shared" si="1"/>
        <v>0.14622174083377504</v>
      </c>
      <c r="S19" s="13">
        <f t="shared" si="0"/>
        <v>0.12245877061469265</v>
      </c>
      <c r="T19" s="13">
        <f t="shared" si="0"/>
        <v>0.11579555298873809</v>
      </c>
      <c r="U19" s="13">
        <f t="shared" si="0"/>
        <v>9.9315068493150679E-2</v>
      </c>
    </row>
    <row r="20" spans="1:21" s="12" customFormat="1" ht="25.5" x14ac:dyDescent="0.25">
      <c r="A20" s="1"/>
      <c r="B20" s="2" t="s">
        <v>60</v>
      </c>
      <c r="C20" s="13">
        <f t="shared" si="1"/>
        <v>0.24458395201614702</v>
      </c>
      <c r="D20" s="13">
        <f t="shared" si="0"/>
        <v>0.25885541516964933</v>
      </c>
      <c r="E20" s="13">
        <f t="shared" si="0"/>
        <v>0.49467589241770649</v>
      </c>
      <c r="F20" s="13">
        <f t="shared" si="0"/>
        <v>0.23640068482359491</v>
      </c>
      <c r="G20" s="13">
        <f t="shared" si="0"/>
        <v>0.21909649439826526</v>
      </c>
      <c r="H20" s="13">
        <f t="shared" si="0"/>
        <v>0.23072990008717226</v>
      </c>
      <c r="I20" s="13">
        <f t="shared" si="0"/>
        <v>0.23708166989646981</v>
      </c>
      <c r="J20" s="13">
        <f t="shared" si="0"/>
        <v>0.23296715606993076</v>
      </c>
      <c r="K20" s="13">
        <f t="shared" si="0"/>
        <v>0.25309637070102547</v>
      </c>
      <c r="L20" s="13">
        <f t="shared" si="0"/>
        <v>0.25837713311354082</v>
      </c>
      <c r="M20" s="13">
        <f t="shared" si="0"/>
        <v>0.25598498486995824</v>
      </c>
      <c r="N20" s="13">
        <f t="shared" si="0"/>
        <v>0.22623412673751372</v>
      </c>
      <c r="O20" s="13">
        <f t="shared" si="0"/>
        <v>0.18143135564925031</v>
      </c>
      <c r="P20" s="13">
        <f t="shared" si="0"/>
        <v>0.14777150789100454</v>
      </c>
      <c r="Q20" s="13">
        <f t="shared" si="0"/>
        <v>0.12354571480782116</v>
      </c>
      <c r="R20" s="13">
        <f t="shared" si="0"/>
        <v>0.10759799967736731</v>
      </c>
      <c r="S20" s="13">
        <f t="shared" si="0"/>
        <v>9.4872563718140929E-2</v>
      </c>
      <c r="T20" s="13">
        <f t="shared" si="0"/>
        <v>9.0672827028587935E-2</v>
      </c>
      <c r="U20" s="13">
        <f t="shared" si="0"/>
        <v>0.11301369863013698</v>
      </c>
    </row>
    <row r="21" spans="1:21" s="12" customFormat="1" ht="12.75" x14ac:dyDescent="0.25">
      <c r="A21" s="1"/>
      <c r="B21" s="2" t="s">
        <v>61</v>
      </c>
      <c r="C21" s="13">
        <f t="shared" si="1"/>
        <v>0.40362393573343547</v>
      </c>
      <c r="D21" s="13">
        <f t="shared" si="0"/>
        <v>0</v>
      </c>
      <c r="E21" s="13">
        <f t="shared" si="0"/>
        <v>0.27548131206392401</v>
      </c>
      <c r="F21" s="13">
        <f t="shared" si="0"/>
        <v>0.5078355583097881</v>
      </c>
      <c r="G21" s="13">
        <f t="shared" si="0"/>
        <v>0.49179616913624863</v>
      </c>
      <c r="H21" s="13">
        <f t="shared" si="0"/>
        <v>0.48164353248843289</v>
      </c>
      <c r="I21" s="13">
        <f t="shared" si="0"/>
        <v>0.50209495974218055</v>
      </c>
      <c r="J21" s="13">
        <f t="shared" si="0"/>
        <v>0.50466648462825658</v>
      </c>
      <c r="K21" s="13">
        <f t="shared" si="0"/>
        <v>0.46970171067797351</v>
      </c>
      <c r="L21" s="13">
        <f t="shared" si="0"/>
        <v>0.4371573300198176</v>
      </c>
      <c r="M21" s="13">
        <f t="shared" si="0"/>
        <v>0.3943934029734773</v>
      </c>
      <c r="N21" s="13">
        <f t="shared" si="0"/>
        <v>0.36415801793963498</v>
      </c>
      <c r="O21" s="13">
        <f t="shared" si="0"/>
        <v>0.34090397322711141</v>
      </c>
      <c r="P21" s="13">
        <f t="shared" si="0"/>
        <v>0.31998551555568966</v>
      </c>
      <c r="Q21" s="13">
        <f t="shared" si="0"/>
        <v>0.26382713041359568</v>
      </c>
      <c r="R21" s="13">
        <f t="shared" si="0"/>
        <v>0.22623464614108266</v>
      </c>
      <c r="S21" s="13">
        <f t="shared" si="0"/>
        <v>0.21163418290854571</v>
      </c>
      <c r="T21" s="13">
        <f t="shared" si="0"/>
        <v>0.21657522379439792</v>
      </c>
      <c r="U21" s="13">
        <f t="shared" si="0"/>
        <v>0.21575342465753425</v>
      </c>
    </row>
    <row r="22" spans="1:21" s="12" customFormat="1" ht="12.75" x14ac:dyDescent="0.25">
      <c r="A22" s="1"/>
      <c r="B22" s="1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s="12" customFormat="1" ht="12.75" x14ac:dyDescent="0.25">
      <c r="A23" s="1" t="s">
        <v>168</v>
      </c>
      <c r="B23" s="1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s="12" customFormat="1" ht="12.75" x14ac:dyDescent="0.25">
      <c r="A24" s="1"/>
      <c r="B24" s="2" t="s">
        <v>98</v>
      </c>
      <c r="C24" s="6">
        <v>3993</v>
      </c>
      <c r="D24" s="6">
        <v>386</v>
      </c>
      <c r="E24" s="6">
        <v>797</v>
      </c>
      <c r="F24" s="6">
        <v>240</v>
      </c>
      <c r="G24" s="6">
        <v>145</v>
      </c>
      <c r="H24" s="6">
        <v>137</v>
      </c>
      <c r="I24" s="6">
        <v>126</v>
      </c>
      <c r="J24" s="6">
        <v>207</v>
      </c>
      <c r="K24" s="6">
        <v>274</v>
      </c>
      <c r="L24" s="6">
        <v>268</v>
      </c>
      <c r="M24" s="6">
        <v>203</v>
      </c>
      <c r="N24" s="6">
        <v>168</v>
      </c>
      <c r="O24" s="6">
        <v>173</v>
      </c>
      <c r="P24" s="6">
        <v>179</v>
      </c>
      <c r="Q24" s="6">
        <v>263</v>
      </c>
      <c r="R24" s="6">
        <v>269</v>
      </c>
      <c r="S24" s="6">
        <v>125</v>
      </c>
      <c r="T24" s="6">
        <v>28</v>
      </c>
      <c r="U24" s="6">
        <v>5</v>
      </c>
    </row>
    <row r="25" spans="1:21" s="12" customFormat="1" ht="12.75" x14ac:dyDescent="0.25">
      <c r="A25" s="1"/>
      <c r="B25" s="2" t="s">
        <v>99</v>
      </c>
      <c r="C25" s="6">
        <v>40281</v>
      </c>
      <c r="D25" s="6">
        <v>2027</v>
      </c>
      <c r="E25" s="6">
        <v>1511</v>
      </c>
      <c r="F25" s="6">
        <v>1962</v>
      </c>
      <c r="G25" s="6">
        <v>1713</v>
      </c>
      <c r="H25" s="6">
        <v>1698</v>
      </c>
      <c r="I25" s="6">
        <v>1597</v>
      </c>
      <c r="J25" s="6">
        <v>1460</v>
      </c>
      <c r="K25" s="6">
        <v>1261</v>
      </c>
      <c r="L25" s="6">
        <v>1154</v>
      </c>
      <c r="M25" s="6">
        <v>1194</v>
      </c>
      <c r="N25" s="6">
        <v>1563</v>
      </c>
      <c r="O25" s="6">
        <v>2815</v>
      </c>
      <c r="P25" s="6">
        <v>4397</v>
      </c>
      <c r="Q25" s="6">
        <v>6434</v>
      </c>
      <c r="R25" s="6">
        <v>6052</v>
      </c>
      <c r="S25" s="6">
        <v>2828</v>
      </c>
      <c r="T25" s="6">
        <v>565</v>
      </c>
      <c r="U25" s="6">
        <v>50</v>
      </c>
    </row>
    <row r="26" spans="1:21" s="12" customFormat="1" ht="12.75" x14ac:dyDescent="0.25">
      <c r="A26" s="1"/>
      <c r="B26" s="2" t="s">
        <v>100</v>
      </c>
      <c r="C26" s="6">
        <v>236808</v>
      </c>
      <c r="D26" s="6">
        <v>35655</v>
      </c>
      <c r="E26" s="6">
        <v>11109</v>
      </c>
      <c r="F26" s="6">
        <v>8800</v>
      </c>
      <c r="G26" s="6">
        <v>11240</v>
      </c>
      <c r="H26" s="6">
        <v>9819</v>
      </c>
      <c r="I26" s="6">
        <v>11378</v>
      </c>
      <c r="J26" s="6">
        <v>10750</v>
      </c>
      <c r="K26" s="6">
        <v>11612</v>
      </c>
      <c r="L26" s="6">
        <v>11653</v>
      </c>
      <c r="M26" s="6">
        <v>12749</v>
      </c>
      <c r="N26" s="6">
        <v>14583</v>
      </c>
      <c r="O26" s="6">
        <v>20061</v>
      </c>
      <c r="P26" s="6">
        <v>22214</v>
      </c>
      <c r="Q26" s="6">
        <v>20858</v>
      </c>
      <c r="R26" s="6">
        <v>16241</v>
      </c>
      <c r="S26" s="6">
        <v>6569</v>
      </c>
      <c r="T26" s="6">
        <v>1405</v>
      </c>
      <c r="U26" s="6">
        <v>112</v>
      </c>
    </row>
    <row r="27" spans="1:21" s="12" customFormat="1" ht="12.75" x14ac:dyDescent="0.25">
      <c r="A27" s="1"/>
      <c r="B27" s="2" t="s">
        <v>101</v>
      </c>
      <c r="C27" s="6">
        <v>673006</v>
      </c>
      <c r="D27" s="6">
        <v>92097</v>
      </c>
      <c r="E27" s="6">
        <v>26278</v>
      </c>
      <c r="F27" s="6">
        <v>37699</v>
      </c>
      <c r="G27" s="6">
        <v>46899</v>
      </c>
      <c r="H27" s="6">
        <v>56976</v>
      </c>
      <c r="I27" s="6">
        <v>60790</v>
      </c>
      <c r="J27" s="6">
        <v>62529</v>
      </c>
      <c r="K27" s="6">
        <v>56839</v>
      </c>
      <c r="L27" s="6">
        <v>54063</v>
      </c>
      <c r="M27" s="6">
        <v>49747</v>
      </c>
      <c r="N27" s="6">
        <v>43005</v>
      </c>
      <c r="O27" s="6">
        <v>38468</v>
      </c>
      <c r="P27" s="6">
        <v>26124</v>
      </c>
      <c r="Q27" s="6">
        <v>12675</v>
      </c>
      <c r="R27" s="6">
        <v>6345</v>
      </c>
      <c r="S27" s="6">
        <v>2042</v>
      </c>
      <c r="T27" s="6">
        <v>401</v>
      </c>
      <c r="U27" s="6">
        <v>29</v>
      </c>
    </row>
    <row r="28" spans="1:21" s="12" customFormat="1" ht="12.75" x14ac:dyDescent="0.25">
      <c r="A28" s="1"/>
      <c r="B28" s="2" t="s">
        <v>102</v>
      </c>
      <c r="C28" s="6">
        <v>431728</v>
      </c>
      <c r="D28" s="6">
        <v>35208</v>
      </c>
      <c r="E28" s="6">
        <v>61152</v>
      </c>
      <c r="F28" s="6">
        <v>27203</v>
      </c>
      <c r="G28" s="6">
        <v>26122</v>
      </c>
      <c r="H28" s="6">
        <v>34435</v>
      </c>
      <c r="I28" s="6">
        <v>41498</v>
      </c>
      <c r="J28" s="6">
        <v>39658</v>
      </c>
      <c r="K28" s="6">
        <v>36668</v>
      </c>
      <c r="L28" s="6">
        <v>35274</v>
      </c>
      <c r="M28" s="6">
        <v>33997</v>
      </c>
      <c r="N28" s="6">
        <v>24341</v>
      </c>
      <c r="O28" s="6">
        <v>16538</v>
      </c>
      <c r="P28" s="6">
        <v>10082</v>
      </c>
      <c r="Q28" s="6">
        <v>5295</v>
      </c>
      <c r="R28" s="6">
        <v>3034</v>
      </c>
      <c r="S28" s="6">
        <v>1017</v>
      </c>
      <c r="T28" s="6">
        <v>182</v>
      </c>
      <c r="U28" s="6">
        <v>24</v>
      </c>
    </row>
    <row r="29" spans="1:21" s="12" customFormat="1" ht="15" customHeight="1" x14ac:dyDescent="0.25">
      <c r="A29" s="1"/>
      <c r="B29" s="2" t="s">
        <v>103</v>
      </c>
      <c r="C29" s="6">
        <v>227865</v>
      </c>
      <c r="D29" s="6">
        <v>10233</v>
      </c>
      <c r="E29" s="6">
        <v>24129</v>
      </c>
      <c r="F29" s="6">
        <v>17507</v>
      </c>
      <c r="G29" s="6">
        <v>18997</v>
      </c>
      <c r="H29" s="6">
        <v>20209</v>
      </c>
      <c r="I29" s="6">
        <v>25085</v>
      </c>
      <c r="J29" s="6">
        <v>26309</v>
      </c>
      <c r="K29" s="6">
        <v>26662</v>
      </c>
      <c r="L29" s="6">
        <v>21257</v>
      </c>
      <c r="M29" s="6">
        <v>12535</v>
      </c>
      <c r="N29" s="6">
        <v>8356</v>
      </c>
      <c r="O29" s="6">
        <v>6818</v>
      </c>
      <c r="P29" s="6">
        <v>4609</v>
      </c>
      <c r="Q29" s="6">
        <v>2818</v>
      </c>
      <c r="R29" s="6">
        <v>1635</v>
      </c>
      <c r="S29" s="6">
        <v>565</v>
      </c>
      <c r="T29" s="6">
        <v>132</v>
      </c>
      <c r="U29" s="6">
        <v>9</v>
      </c>
    </row>
    <row r="30" spans="1:21" s="12" customFormat="1" ht="12.75" x14ac:dyDescent="0.25">
      <c r="A30" s="1"/>
      <c r="B30" s="2" t="s">
        <v>104</v>
      </c>
      <c r="C30" s="6">
        <v>3738</v>
      </c>
      <c r="D30" s="6">
        <v>21</v>
      </c>
      <c r="E30" s="6">
        <v>152</v>
      </c>
      <c r="F30" s="6">
        <v>304</v>
      </c>
      <c r="G30" s="6">
        <v>349</v>
      </c>
      <c r="H30" s="6">
        <v>410</v>
      </c>
      <c r="I30" s="6">
        <v>582</v>
      </c>
      <c r="J30" s="6">
        <v>581</v>
      </c>
      <c r="K30" s="6">
        <v>570</v>
      </c>
      <c r="L30" s="6">
        <v>444</v>
      </c>
      <c r="M30" s="6">
        <v>249</v>
      </c>
      <c r="N30" s="6">
        <v>66</v>
      </c>
      <c r="O30" s="6">
        <v>10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</row>
    <row r="31" spans="1:21" s="12" customFormat="1" ht="27.75" customHeight="1" x14ac:dyDescent="0.25">
      <c r="A31" s="1"/>
      <c r="B31" s="2" t="s">
        <v>105</v>
      </c>
      <c r="C31" s="6">
        <v>253842</v>
      </c>
      <c r="D31" s="6">
        <v>0</v>
      </c>
      <c r="E31" s="6">
        <v>18577</v>
      </c>
      <c r="F31" s="6">
        <v>24524</v>
      </c>
      <c r="G31" s="6">
        <v>23560</v>
      </c>
      <c r="H31" s="6">
        <v>29908</v>
      </c>
      <c r="I31" s="6">
        <v>35275</v>
      </c>
      <c r="J31" s="6">
        <v>31631</v>
      </c>
      <c r="K31" s="6">
        <v>28193</v>
      </c>
      <c r="L31" s="6">
        <v>22081</v>
      </c>
      <c r="M31" s="6">
        <v>13530</v>
      </c>
      <c r="N31" s="6">
        <v>9180</v>
      </c>
      <c r="O31" s="6">
        <v>7179</v>
      </c>
      <c r="P31" s="6">
        <v>5132</v>
      </c>
      <c r="Q31" s="6">
        <v>2815</v>
      </c>
      <c r="R31" s="6">
        <v>1636</v>
      </c>
      <c r="S31" s="6">
        <v>516</v>
      </c>
      <c r="T31" s="6">
        <v>94</v>
      </c>
      <c r="U31" s="6">
        <v>11</v>
      </c>
    </row>
    <row r="32" spans="1:21" s="12" customFormat="1" ht="27.75" customHeight="1" x14ac:dyDescent="0.25">
      <c r="A32" s="1"/>
      <c r="B32" s="2" t="s">
        <v>166</v>
      </c>
      <c r="C32" s="6">
        <v>297142</v>
      </c>
      <c r="D32" s="6">
        <v>0</v>
      </c>
      <c r="E32" s="6">
        <v>22458</v>
      </c>
      <c r="F32" s="6">
        <v>41172</v>
      </c>
      <c r="G32" s="6">
        <v>21522</v>
      </c>
      <c r="H32" s="6">
        <v>24018</v>
      </c>
      <c r="I32" s="6">
        <v>34836</v>
      </c>
      <c r="J32" s="6">
        <v>34842</v>
      </c>
      <c r="K32" s="6">
        <v>27499</v>
      </c>
      <c r="L32" s="6">
        <v>22889</v>
      </c>
      <c r="M32" s="6">
        <v>18239</v>
      </c>
      <c r="N32" s="6">
        <v>14532</v>
      </c>
      <c r="O32" s="6">
        <v>13896</v>
      </c>
      <c r="P32" s="6">
        <v>10641</v>
      </c>
      <c r="Q32" s="6">
        <v>5959</v>
      </c>
      <c r="R32" s="6">
        <v>3211</v>
      </c>
      <c r="S32" s="6">
        <v>1142</v>
      </c>
      <c r="T32" s="6">
        <v>268</v>
      </c>
      <c r="U32" s="6">
        <v>18</v>
      </c>
    </row>
    <row r="33" spans="1:21" s="12" customFormat="1" ht="12.75" x14ac:dyDescent="0.25">
      <c r="A33" s="1"/>
      <c r="B33" s="2" t="s">
        <v>164</v>
      </c>
      <c r="C33" s="6">
        <v>376609</v>
      </c>
      <c r="D33" s="6">
        <v>0</v>
      </c>
      <c r="E33" s="6">
        <v>1959</v>
      </c>
      <c r="F33" s="6">
        <v>7921</v>
      </c>
      <c r="G33" s="6">
        <v>34726</v>
      </c>
      <c r="H33" s="6">
        <v>40694</v>
      </c>
      <c r="I33" s="6">
        <v>52958</v>
      </c>
      <c r="J33" s="6">
        <v>59842</v>
      </c>
      <c r="K33" s="6">
        <v>48057</v>
      </c>
      <c r="L33" s="6">
        <v>38670</v>
      </c>
      <c r="M33" s="6">
        <v>29890</v>
      </c>
      <c r="N33" s="6">
        <v>21899</v>
      </c>
      <c r="O33" s="6">
        <v>17380</v>
      </c>
      <c r="P33" s="6">
        <v>12016</v>
      </c>
      <c r="Q33" s="6">
        <v>5911</v>
      </c>
      <c r="R33" s="6">
        <v>3225</v>
      </c>
      <c r="S33" s="6">
        <v>1208</v>
      </c>
      <c r="T33" s="6">
        <v>237</v>
      </c>
      <c r="U33" s="6">
        <v>16</v>
      </c>
    </row>
    <row r="34" spans="1:21" s="12" customFormat="1" ht="27.6" customHeight="1" x14ac:dyDescent="0.25">
      <c r="A34" s="1"/>
      <c r="B34" s="2" t="s">
        <v>163</v>
      </c>
      <c r="C34" s="6">
        <v>105983</v>
      </c>
      <c r="D34" s="6">
        <v>0</v>
      </c>
      <c r="E34" s="6">
        <v>4540</v>
      </c>
      <c r="F34" s="6">
        <v>21061</v>
      </c>
      <c r="G34" s="6">
        <v>16060</v>
      </c>
      <c r="H34" s="6">
        <v>13014</v>
      </c>
      <c r="I34" s="6">
        <v>11985</v>
      </c>
      <c r="J34" s="6">
        <v>10729</v>
      </c>
      <c r="K34" s="6">
        <v>8005</v>
      </c>
      <c r="L34" s="6">
        <v>6521</v>
      </c>
      <c r="M34" s="6">
        <v>5197</v>
      </c>
      <c r="N34" s="6">
        <v>3305</v>
      </c>
      <c r="O34" s="6">
        <v>2160</v>
      </c>
      <c r="P34" s="6">
        <v>1586</v>
      </c>
      <c r="Q34" s="6">
        <v>950</v>
      </c>
      <c r="R34" s="6">
        <v>596</v>
      </c>
      <c r="S34" s="6">
        <v>211</v>
      </c>
      <c r="T34" s="6">
        <v>59</v>
      </c>
      <c r="U34" s="6">
        <v>4</v>
      </c>
    </row>
    <row r="35" spans="1:21" s="12" customFormat="1" ht="12.75" x14ac:dyDescent="0.25">
      <c r="A35" s="1"/>
      <c r="B35" s="2" t="s">
        <v>165</v>
      </c>
      <c r="C35" s="6">
        <v>61084</v>
      </c>
      <c r="D35" s="6">
        <v>0</v>
      </c>
      <c r="E35" s="6">
        <v>43</v>
      </c>
      <c r="F35" s="6">
        <v>2021</v>
      </c>
      <c r="G35" s="6">
        <v>6192</v>
      </c>
      <c r="H35" s="6">
        <v>7290</v>
      </c>
      <c r="I35" s="6">
        <v>7189</v>
      </c>
      <c r="J35" s="6">
        <v>7116</v>
      </c>
      <c r="K35" s="6">
        <v>6833</v>
      </c>
      <c r="L35" s="6">
        <v>6237</v>
      </c>
      <c r="M35" s="6">
        <v>5219</v>
      </c>
      <c r="N35" s="6">
        <v>3821</v>
      </c>
      <c r="O35" s="6">
        <v>3289</v>
      </c>
      <c r="P35" s="6">
        <v>2437</v>
      </c>
      <c r="Q35" s="6">
        <v>1690</v>
      </c>
      <c r="R35" s="6">
        <v>1149</v>
      </c>
      <c r="S35" s="6">
        <v>452</v>
      </c>
      <c r="T35" s="6">
        <v>92</v>
      </c>
      <c r="U35" s="6">
        <v>14</v>
      </c>
    </row>
    <row r="36" spans="1:21" s="12" customFormat="1" ht="12.75" x14ac:dyDescent="0.25">
      <c r="A36" s="1"/>
      <c r="B36" s="2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s="12" customFormat="1" ht="12.75" x14ac:dyDescent="0.25">
      <c r="A37" s="1" t="s">
        <v>170</v>
      </c>
      <c r="B37" s="2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s="12" customFormat="1" ht="12.75" x14ac:dyDescent="0.25">
      <c r="A38" s="1"/>
      <c r="B38" s="2" t="s">
        <v>62</v>
      </c>
      <c r="C38" s="13">
        <f>C24/C$9</f>
        <v>1.4723022448829845E-3</v>
      </c>
      <c r="D38" s="13">
        <f t="shared" ref="D38:U49" si="2">D24/D$9</f>
        <v>2.1978397399033179E-3</v>
      </c>
      <c r="E38" s="13">
        <f t="shared" si="2"/>
        <v>4.6148055933528274E-3</v>
      </c>
      <c r="F38" s="13">
        <f t="shared" si="2"/>
        <v>1.2604115243627044E-3</v>
      </c>
      <c r="G38" s="13">
        <f t="shared" si="2"/>
        <v>6.9871099867485848E-4</v>
      </c>
      <c r="H38" s="13">
        <f t="shared" si="2"/>
        <v>5.7416348152618518E-4</v>
      </c>
      <c r="I38" s="13">
        <f t="shared" si="2"/>
        <v>4.4475977677295014E-4</v>
      </c>
      <c r="J38" s="13">
        <f t="shared" si="2"/>
        <v>7.2465290176227184E-4</v>
      </c>
      <c r="K38" s="13">
        <f t="shared" si="2"/>
        <v>1.0852645629433643E-3</v>
      </c>
      <c r="L38" s="13">
        <f t="shared" si="2"/>
        <v>1.2153588709860278E-3</v>
      </c>
      <c r="M38" s="13">
        <f t="shared" si="2"/>
        <v>1.110813191864251E-3</v>
      </c>
      <c r="N38" s="13">
        <f t="shared" si="2"/>
        <v>1.1600687755059765E-3</v>
      </c>
      <c r="O38" s="13">
        <f t="shared" si="2"/>
        <v>1.3433032837165241E-3</v>
      </c>
      <c r="P38" s="13">
        <f t="shared" si="2"/>
        <v>1.8004968969089793E-3</v>
      </c>
      <c r="Q38" s="13">
        <f t="shared" si="2"/>
        <v>4.0049948224401537E-3</v>
      </c>
      <c r="R38" s="13">
        <f t="shared" si="2"/>
        <v>6.1991565459866803E-3</v>
      </c>
      <c r="S38" s="13">
        <f t="shared" si="2"/>
        <v>7.4962518740629685E-3</v>
      </c>
      <c r="T38" s="13">
        <f t="shared" si="2"/>
        <v>8.085475021657523E-3</v>
      </c>
      <c r="U38" s="13">
        <f t="shared" si="2"/>
        <v>1.7123287671232876E-2</v>
      </c>
    </row>
    <row r="39" spans="1:21" s="12" customFormat="1" ht="12.75" x14ac:dyDescent="0.25">
      <c r="A39" s="1"/>
      <c r="B39" s="2" t="s">
        <v>63</v>
      </c>
      <c r="C39" s="13">
        <f t="shared" ref="C39:R49" si="3">C25/C$9</f>
        <v>1.4852443457583648E-2</v>
      </c>
      <c r="D39" s="13">
        <f t="shared" si="3"/>
        <v>1.1541505577160688E-2</v>
      </c>
      <c r="E39" s="13">
        <f t="shared" si="3"/>
        <v>8.7490229003213578E-3</v>
      </c>
      <c r="F39" s="13">
        <f t="shared" si="3"/>
        <v>1.0303864211665108E-2</v>
      </c>
      <c r="G39" s="13">
        <f t="shared" si="3"/>
        <v>8.2544271774485003E-3</v>
      </c>
      <c r="H39" s="13">
        <f t="shared" si="3"/>
        <v>7.1162743914705293E-3</v>
      </c>
      <c r="I39" s="13">
        <f t="shared" si="3"/>
        <v>5.6371536786222328E-3</v>
      </c>
      <c r="J39" s="13">
        <f t="shared" si="3"/>
        <v>5.111078437550323E-3</v>
      </c>
      <c r="K39" s="13">
        <f t="shared" si="3"/>
        <v>4.9945934812831473E-3</v>
      </c>
      <c r="L39" s="13">
        <f t="shared" si="3"/>
        <v>5.2332990190965527E-3</v>
      </c>
      <c r="M39" s="13">
        <f t="shared" si="3"/>
        <v>6.5335514831818507E-3</v>
      </c>
      <c r="N39" s="13">
        <f t="shared" si="3"/>
        <v>1.0792782714975245E-2</v>
      </c>
      <c r="O39" s="13">
        <f t="shared" si="3"/>
        <v>2.185779620613882E-2</v>
      </c>
      <c r="P39" s="13">
        <f t="shared" si="3"/>
        <v>4.4227848355914985E-2</v>
      </c>
      <c r="Q39" s="13">
        <f t="shared" si="3"/>
        <v>9.7977706036425652E-2</v>
      </c>
      <c r="R39" s="13">
        <f t="shared" si="3"/>
        <v>0.13946949968888991</v>
      </c>
      <c r="S39" s="13">
        <f t="shared" si="2"/>
        <v>0.1695952023988006</v>
      </c>
      <c r="T39" s="13">
        <f t="shared" si="2"/>
        <v>0.16315333525844644</v>
      </c>
      <c r="U39" s="13">
        <f t="shared" si="2"/>
        <v>0.17123287671232876</v>
      </c>
    </row>
    <row r="40" spans="1:21" s="12" customFormat="1" ht="12.75" x14ac:dyDescent="0.25">
      <c r="A40" s="1"/>
      <c r="B40" s="2" t="s">
        <v>64</v>
      </c>
      <c r="C40" s="13">
        <f t="shared" si="3"/>
        <v>8.7316040572564438E-2</v>
      </c>
      <c r="D40" s="13">
        <f t="shared" si="2"/>
        <v>0.20301548167423003</v>
      </c>
      <c r="E40" s="13">
        <f t="shared" si="2"/>
        <v>6.4323557511363302E-2</v>
      </c>
      <c r="F40" s="13">
        <f t="shared" si="2"/>
        <v>4.6215089226632498E-2</v>
      </c>
      <c r="G40" s="13">
        <f t="shared" si="2"/>
        <v>5.4162149138657995E-2</v>
      </c>
      <c r="H40" s="13">
        <f t="shared" si="2"/>
        <v>4.1151176825588415E-2</v>
      </c>
      <c r="I40" s="13">
        <f t="shared" si="2"/>
        <v>4.0162513810497034E-2</v>
      </c>
      <c r="J40" s="13">
        <f t="shared" si="2"/>
        <v>3.763294055045615E-2</v>
      </c>
      <c r="K40" s="13">
        <f t="shared" si="2"/>
        <v>4.599303687919104E-2</v>
      </c>
      <c r="L40" s="13">
        <f t="shared" si="2"/>
        <v>5.2845436282090236E-2</v>
      </c>
      <c r="M40" s="13">
        <f t="shared" si="2"/>
        <v>6.9762351640775058E-2</v>
      </c>
      <c r="N40" s="13">
        <f t="shared" si="2"/>
        <v>0.10069811281668842</v>
      </c>
      <c r="O40" s="13">
        <f t="shared" si="2"/>
        <v>0.15576882759905891</v>
      </c>
      <c r="P40" s="13">
        <f t="shared" si="2"/>
        <v>0.22344267077059254</v>
      </c>
      <c r="Q40" s="13">
        <f t="shared" si="2"/>
        <v>0.31762806846561492</v>
      </c>
      <c r="R40" s="13">
        <f t="shared" si="2"/>
        <v>0.37427695711289838</v>
      </c>
      <c r="S40" s="13">
        <f t="shared" si="2"/>
        <v>0.39394302848575713</v>
      </c>
      <c r="T40" s="13">
        <f t="shared" si="2"/>
        <v>0.40571758590817208</v>
      </c>
      <c r="U40" s="13">
        <f t="shared" si="2"/>
        <v>0.38356164383561642</v>
      </c>
    </row>
    <row r="41" spans="1:21" s="12" customFormat="1" ht="12.75" x14ac:dyDescent="0.25">
      <c r="A41" s="1"/>
      <c r="B41" s="2" t="s">
        <v>65</v>
      </c>
      <c r="C41" s="13">
        <f t="shared" si="3"/>
        <v>0.24815132597538642</v>
      </c>
      <c r="D41" s="13">
        <f t="shared" si="2"/>
        <v>0.52438975783905661</v>
      </c>
      <c r="E41" s="13">
        <f t="shared" si="2"/>
        <v>0.15215540951333198</v>
      </c>
      <c r="F41" s="13">
        <f t="shared" si="2"/>
        <v>0.19798439190395664</v>
      </c>
      <c r="G41" s="13">
        <f t="shared" si="2"/>
        <v>0.22599204915070473</v>
      </c>
      <c r="H41" s="13">
        <f t="shared" si="2"/>
        <v>0.23878495272580968</v>
      </c>
      <c r="I41" s="13">
        <f t="shared" si="2"/>
        <v>0.21457894309545744</v>
      </c>
      <c r="J41" s="13">
        <f t="shared" si="2"/>
        <v>0.21889768741204393</v>
      </c>
      <c r="K41" s="13">
        <f t="shared" si="2"/>
        <v>0.2251290236975835</v>
      </c>
      <c r="L41" s="13">
        <f t="shared" si="2"/>
        <v>0.24517144269446875</v>
      </c>
      <c r="M41" s="13">
        <f t="shared" si="2"/>
        <v>0.27221489584074332</v>
      </c>
      <c r="N41" s="13">
        <f t="shared" si="2"/>
        <v>0.29695689101568162</v>
      </c>
      <c r="O41" s="13">
        <f t="shared" si="2"/>
        <v>0.29869474403472401</v>
      </c>
      <c r="P41" s="13">
        <f t="shared" si="2"/>
        <v>0.26277196052988927</v>
      </c>
      <c r="Q41" s="13">
        <f t="shared" si="2"/>
        <v>0.19301638545410246</v>
      </c>
      <c r="R41" s="13">
        <f t="shared" si="2"/>
        <v>0.14622174083377504</v>
      </c>
      <c r="S41" s="13">
        <f t="shared" si="2"/>
        <v>0.12245877061469265</v>
      </c>
      <c r="T41" s="13">
        <f t="shared" si="2"/>
        <v>0.11579555298873809</v>
      </c>
      <c r="U41" s="13">
        <f t="shared" si="2"/>
        <v>9.9315068493150679E-2</v>
      </c>
    </row>
    <row r="42" spans="1:21" s="12" customFormat="1" ht="12.75" x14ac:dyDescent="0.25">
      <c r="A42" s="1"/>
      <c r="B42" s="2" t="s">
        <v>66</v>
      </c>
      <c r="C42" s="13">
        <f t="shared" si="3"/>
        <v>0.15918710332552996</v>
      </c>
      <c r="D42" s="13">
        <f t="shared" si="2"/>
        <v>0.20047031492879797</v>
      </c>
      <c r="E42" s="13">
        <f t="shared" si="2"/>
        <v>0.35408355287918708</v>
      </c>
      <c r="F42" s="13">
        <f t="shared" si="2"/>
        <v>0.1428623945718277</v>
      </c>
      <c r="G42" s="13">
        <f t="shared" si="2"/>
        <v>0.12587399108541139</v>
      </c>
      <c r="H42" s="13">
        <f t="shared" si="2"/>
        <v>0.14431620063032255</v>
      </c>
      <c r="I42" s="13">
        <f t="shared" si="2"/>
        <v>0.14648127949622131</v>
      </c>
      <c r="J42" s="13">
        <f t="shared" si="2"/>
        <v>0.13883229361395255</v>
      </c>
      <c r="K42" s="13">
        <f t="shared" si="2"/>
        <v>0.14523533209491707</v>
      </c>
      <c r="L42" s="13">
        <f t="shared" si="2"/>
        <v>0.15996480901179533</v>
      </c>
      <c r="M42" s="13">
        <f t="shared" si="2"/>
        <v>0.18603111371334452</v>
      </c>
      <c r="N42" s="13">
        <f t="shared" si="2"/>
        <v>0.16807877419399389</v>
      </c>
      <c r="O42" s="13">
        <f t="shared" si="2"/>
        <v>0.12841358211620738</v>
      </c>
      <c r="P42" s="13">
        <f t="shared" si="2"/>
        <v>0.10141122745606888</v>
      </c>
      <c r="Q42" s="13">
        <f t="shared" si="2"/>
        <v>8.0632880550648711E-2</v>
      </c>
      <c r="R42" s="13">
        <f t="shared" si="2"/>
        <v>6.9919111377411108E-2</v>
      </c>
      <c r="S42" s="13">
        <f t="shared" si="2"/>
        <v>6.0989505247376313E-2</v>
      </c>
      <c r="T42" s="13">
        <f t="shared" si="2"/>
        <v>5.2555587640773893E-2</v>
      </c>
      <c r="U42" s="13">
        <f t="shared" si="2"/>
        <v>8.2191780821917804E-2</v>
      </c>
    </row>
    <row r="43" spans="1:21" s="12" customFormat="1" ht="15.75" customHeight="1" x14ac:dyDescent="0.25">
      <c r="A43" s="1"/>
      <c r="B43" s="2" t="s">
        <v>67</v>
      </c>
      <c r="C43" s="13">
        <f t="shared" si="3"/>
        <v>8.4018570255512473E-2</v>
      </c>
      <c r="D43" s="13">
        <f t="shared" si="2"/>
        <v>5.8265528648784072E-2</v>
      </c>
      <c r="E43" s="13">
        <f t="shared" si="2"/>
        <v>0.1397122260502012</v>
      </c>
      <c r="F43" s="13">
        <f t="shared" si="2"/>
        <v>9.1941768987574446E-2</v>
      </c>
      <c r="G43" s="13">
        <f t="shared" si="2"/>
        <v>9.1540778219491623E-2</v>
      </c>
      <c r="H43" s="13">
        <f t="shared" si="2"/>
        <v>8.4695399986588885E-2</v>
      </c>
      <c r="I43" s="13">
        <f t="shared" si="2"/>
        <v>8.8546023812297259E-2</v>
      </c>
      <c r="J43" s="13">
        <f t="shared" si="2"/>
        <v>9.2100933296925647E-2</v>
      </c>
      <c r="K43" s="13">
        <f t="shared" si="2"/>
        <v>0.10560337144962036</v>
      </c>
      <c r="L43" s="13">
        <f t="shared" si="2"/>
        <v>9.6398819106529837E-2</v>
      </c>
      <c r="M43" s="13">
        <f t="shared" si="2"/>
        <v>6.8591346601075798E-2</v>
      </c>
      <c r="N43" s="13">
        <f t="shared" si="2"/>
        <v>5.7699611238856779E-2</v>
      </c>
      <c r="O43" s="13">
        <f t="shared" si="2"/>
        <v>5.2940125944388794E-2</v>
      </c>
      <c r="P43" s="13">
        <f t="shared" si="2"/>
        <v>4.6360280434935675E-2</v>
      </c>
      <c r="Q43" s="13">
        <f t="shared" si="2"/>
        <v>4.291283425717244E-2</v>
      </c>
      <c r="R43" s="13">
        <f t="shared" si="2"/>
        <v>3.7678888299956213E-2</v>
      </c>
      <c r="S43" s="13">
        <f t="shared" si="2"/>
        <v>3.3883058470764615E-2</v>
      </c>
      <c r="T43" s="13">
        <f t="shared" si="2"/>
        <v>3.8117239387814035E-2</v>
      </c>
      <c r="U43" s="13">
        <f t="shared" si="2"/>
        <v>3.0821917808219176E-2</v>
      </c>
    </row>
    <row r="44" spans="1:21" s="12" customFormat="1" ht="12.75" x14ac:dyDescent="0.25">
      <c r="A44" s="1"/>
      <c r="B44" s="2" t="s">
        <v>68</v>
      </c>
      <c r="C44" s="13">
        <f t="shared" si="3"/>
        <v>1.3782784351045821E-3</v>
      </c>
      <c r="D44" s="13">
        <f t="shared" si="2"/>
        <v>1.1957159206727895E-4</v>
      </c>
      <c r="E44" s="13">
        <f t="shared" si="2"/>
        <v>8.8011348831823055E-4</v>
      </c>
      <c r="F44" s="13">
        <f t="shared" si="2"/>
        <v>1.5965212641927589E-3</v>
      </c>
      <c r="G44" s="13">
        <f t="shared" si="2"/>
        <v>1.6817250933622455E-3</v>
      </c>
      <c r="H44" s="13">
        <f t="shared" si="2"/>
        <v>1.7182994702608463E-3</v>
      </c>
      <c r="I44" s="13">
        <f t="shared" si="2"/>
        <v>2.054366587951246E-3</v>
      </c>
      <c r="J44" s="13">
        <f t="shared" si="2"/>
        <v>2.03392915905256E-3</v>
      </c>
      <c r="K44" s="13">
        <f t="shared" si="2"/>
        <v>2.2576671564880206E-3</v>
      </c>
      <c r="L44" s="13">
        <f t="shared" si="2"/>
        <v>2.0135049952156583E-3</v>
      </c>
      <c r="M44" s="13">
        <f t="shared" si="2"/>
        <v>1.3625245555379235E-3</v>
      </c>
      <c r="N44" s="13">
        <f t="shared" si="2"/>
        <v>4.5574130466306215E-4</v>
      </c>
      <c r="O44" s="13">
        <f t="shared" si="2"/>
        <v>7.7647588654134345E-5</v>
      </c>
      <c r="P44" s="13">
        <f t="shared" si="2"/>
        <v>0</v>
      </c>
      <c r="Q44" s="13">
        <f t="shared" si="2"/>
        <v>0</v>
      </c>
      <c r="R44" s="13">
        <f t="shared" si="2"/>
        <v>0</v>
      </c>
      <c r="S44" s="13">
        <f t="shared" si="2"/>
        <v>0</v>
      </c>
      <c r="T44" s="13">
        <f t="shared" si="2"/>
        <v>0</v>
      </c>
      <c r="U44" s="13">
        <f t="shared" si="2"/>
        <v>0</v>
      </c>
    </row>
    <row r="45" spans="1:21" s="12" customFormat="1" ht="28.5" customHeight="1" x14ac:dyDescent="0.25">
      <c r="A45" s="1"/>
      <c r="B45" s="2" t="s">
        <v>69</v>
      </c>
      <c r="C45" s="13">
        <f t="shared" si="3"/>
        <v>9.3596831065761721E-2</v>
      </c>
      <c r="D45" s="13">
        <f t="shared" si="2"/>
        <v>0</v>
      </c>
      <c r="E45" s="13">
        <f t="shared" si="2"/>
        <v>0.10756492284531427</v>
      </c>
      <c r="F45" s="13">
        <f t="shared" si="2"/>
        <v>0.12879305093112903</v>
      </c>
      <c r="G45" s="13">
        <f t="shared" si="2"/>
        <v>0.11352849054330803</v>
      </c>
      <c r="H45" s="13">
        <f t="shared" si="2"/>
        <v>0.12534365989405216</v>
      </c>
      <c r="I45" s="13">
        <f t="shared" si="2"/>
        <v>0.12451508829893505</v>
      </c>
      <c r="J45" s="13">
        <f t="shared" si="2"/>
        <v>0.11073186442339333</v>
      </c>
      <c r="K45" s="13">
        <f t="shared" si="2"/>
        <v>0.11166738621555572</v>
      </c>
      <c r="L45" s="13">
        <f t="shared" si="2"/>
        <v>0.10013559414269584</v>
      </c>
      <c r="M45" s="13">
        <f t="shared" si="2"/>
        <v>7.4035972837060662E-2</v>
      </c>
      <c r="N45" s="13">
        <f t="shared" si="2"/>
        <v>6.3389472375862288E-2</v>
      </c>
      <c r="O45" s="13">
        <f t="shared" si="2"/>
        <v>5.5743203894803049E-2</v>
      </c>
      <c r="P45" s="13">
        <f t="shared" si="2"/>
        <v>5.1620950139312193E-2</v>
      </c>
      <c r="Q45" s="13">
        <f t="shared" si="2"/>
        <v>4.2867149905585676E-2</v>
      </c>
      <c r="R45" s="13">
        <f t="shared" si="2"/>
        <v>3.770193349157698E-2</v>
      </c>
      <c r="S45" s="13">
        <f t="shared" si="2"/>
        <v>3.0944527736131933E-2</v>
      </c>
      <c r="T45" s="13">
        <f t="shared" si="2"/>
        <v>2.7144094715564539E-2</v>
      </c>
      <c r="U45" s="13">
        <f t="shared" si="2"/>
        <v>3.7671232876712327E-2</v>
      </c>
    </row>
    <row r="46" spans="1:21" s="12" customFormat="1" ht="30" customHeight="1" x14ac:dyDescent="0.25">
      <c r="A46" s="1"/>
      <c r="B46" s="2" t="s">
        <v>166</v>
      </c>
      <c r="C46" s="13">
        <f t="shared" si="3"/>
        <v>0.10956244268695713</v>
      </c>
      <c r="D46" s="13">
        <f t="shared" si="2"/>
        <v>0</v>
      </c>
      <c r="E46" s="13">
        <f t="shared" si="2"/>
        <v>0.13003676789901855</v>
      </c>
      <c r="F46" s="13">
        <f t="shared" si="2"/>
        <v>0.21622359700442195</v>
      </c>
      <c r="G46" s="13">
        <f t="shared" si="2"/>
        <v>0.10370798698951933</v>
      </c>
      <c r="H46" s="13">
        <f t="shared" si="2"/>
        <v>0.10065882116274391</v>
      </c>
      <c r="I46" s="13">
        <f t="shared" si="2"/>
        <v>0.12296548875922612</v>
      </c>
      <c r="J46" s="13">
        <f t="shared" si="2"/>
        <v>0.1219727362473482</v>
      </c>
      <c r="K46" s="13">
        <f t="shared" si="2"/>
        <v>0.10891857743204224</v>
      </c>
      <c r="L46" s="13">
        <f t="shared" si="2"/>
        <v>0.1037998104402955</v>
      </c>
      <c r="M46" s="13">
        <f t="shared" si="2"/>
        <v>9.9803555696611201E-2</v>
      </c>
      <c r="N46" s="13">
        <f t="shared" si="2"/>
        <v>0.10034594908126696</v>
      </c>
      <c r="O46" s="13">
        <f t="shared" si="2"/>
        <v>0.10789908919378509</v>
      </c>
      <c r="P46" s="13">
        <f t="shared" si="2"/>
        <v>0.10703400826820363</v>
      </c>
      <c r="Q46" s="13">
        <f t="shared" si="2"/>
        <v>9.0744350368520438E-2</v>
      </c>
      <c r="R46" s="13">
        <f t="shared" si="2"/>
        <v>7.3998110294287101E-2</v>
      </c>
      <c r="S46" s="13">
        <f t="shared" si="2"/>
        <v>6.8485757121439284E-2</v>
      </c>
      <c r="T46" s="13">
        <f t="shared" si="2"/>
        <v>7.738954663586485E-2</v>
      </c>
      <c r="U46" s="13">
        <f t="shared" si="2"/>
        <v>6.1643835616438353E-2</v>
      </c>
    </row>
    <row r="47" spans="1:21" s="12" customFormat="1" ht="12.75" x14ac:dyDescent="0.25">
      <c r="A47" s="1"/>
      <c r="B47" s="2" t="s">
        <v>70</v>
      </c>
      <c r="C47" s="13">
        <f t="shared" si="3"/>
        <v>0.1388635803013113</v>
      </c>
      <c r="D47" s="13">
        <f t="shared" si="2"/>
        <v>0</v>
      </c>
      <c r="E47" s="13">
        <f t="shared" si="2"/>
        <v>1.1343041602732983E-2</v>
      </c>
      <c r="F47" s="13">
        <f t="shared" si="2"/>
        <v>4.1598832018654087E-2</v>
      </c>
      <c r="G47" s="13">
        <f t="shared" si="2"/>
        <v>0.16733405613781471</v>
      </c>
      <c r="H47" s="13">
        <f t="shared" si="2"/>
        <v>0.17054750888486556</v>
      </c>
      <c r="I47" s="13">
        <f t="shared" si="2"/>
        <v>0.18693324014557058</v>
      </c>
      <c r="J47" s="13">
        <f t="shared" si="2"/>
        <v>0.20949120264375784</v>
      </c>
      <c r="K47" s="13">
        <f t="shared" si="2"/>
        <v>0.19034510620937684</v>
      </c>
      <c r="L47" s="13">
        <f t="shared" si="2"/>
        <v>0.17536540127249889</v>
      </c>
      <c r="M47" s="13">
        <f t="shared" si="2"/>
        <v>0.16355766652621903</v>
      </c>
      <c r="N47" s="13">
        <f t="shared" si="2"/>
        <v>0.15121634592146058</v>
      </c>
      <c r="O47" s="13">
        <f t="shared" si="2"/>
        <v>0.13495150908088549</v>
      </c>
      <c r="P47" s="13">
        <f t="shared" si="2"/>
        <v>0.1208646408561916</v>
      </c>
      <c r="Q47" s="13">
        <f t="shared" si="2"/>
        <v>9.0013400743132119E-2</v>
      </c>
      <c r="R47" s="13">
        <f t="shared" si="2"/>
        <v>7.4320742976977855E-2</v>
      </c>
      <c r="S47" s="13">
        <f t="shared" si="2"/>
        <v>7.2443778110944532E-2</v>
      </c>
      <c r="T47" s="13">
        <f t="shared" si="2"/>
        <v>6.8437770719029747E-2</v>
      </c>
      <c r="U47" s="13">
        <f t="shared" si="2"/>
        <v>5.4794520547945202E-2</v>
      </c>
    </row>
    <row r="48" spans="1:21" s="12" customFormat="1" ht="28.5" customHeight="1" x14ac:dyDescent="0.25">
      <c r="A48" s="1"/>
      <c r="B48" s="2" t="s">
        <v>163</v>
      </c>
      <c r="C48" s="13">
        <f t="shared" si="3"/>
        <v>3.9078138948017371E-2</v>
      </c>
      <c r="D48" s="13">
        <f t="shared" si="2"/>
        <v>0</v>
      </c>
      <c r="E48" s="13">
        <f t="shared" si="2"/>
        <v>2.6287600243189255E-2</v>
      </c>
      <c r="F48" s="13">
        <f t="shared" si="2"/>
        <v>0.11060636297751215</v>
      </c>
      <c r="G48" s="13">
        <f t="shared" si="2"/>
        <v>7.7388266473918804E-2</v>
      </c>
      <c r="H48" s="13">
        <f t="shared" si="2"/>
        <v>5.4541339770669883E-2</v>
      </c>
      <c r="I48" s="13">
        <f t="shared" si="2"/>
        <v>4.2305126385903231E-2</v>
      </c>
      <c r="J48" s="13">
        <f t="shared" si="2"/>
        <v>3.7559425038683161E-2</v>
      </c>
      <c r="K48" s="13">
        <f t="shared" si="2"/>
        <v>3.1706360680151938E-2</v>
      </c>
      <c r="L48" s="13">
        <f t="shared" si="2"/>
        <v>2.9572220886939879E-2</v>
      </c>
      <c r="M48" s="13">
        <f t="shared" si="2"/>
        <v>2.8437912108958189E-2</v>
      </c>
      <c r="N48" s="13">
        <f t="shared" si="2"/>
        <v>2.2821591089566978E-2</v>
      </c>
      <c r="O48" s="13">
        <f t="shared" si="2"/>
        <v>1.6771879149293019E-2</v>
      </c>
      <c r="P48" s="13">
        <f t="shared" si="2"/>
        <v>1.5953006025126486E-2</v>
      </c>
      <c r="Q48" s="13">
        <f t="shared" si="2"/>
        <v>1.446671133581044E-2</v>
      </c>
      <c r="R48" s="13">
        <f t="shared" si="2"/>
        <v>1.3734934205977923E-2</v>
      </c>
      <c r="S48" s="13">
        <f t="shared" si="2"/>
        <v>1.265367316341829E-2</v>
      </c>
      <c r="T48" s="13">
        <f t="shared" si="2"/>
        <v>1.7037250938492638E-2</v>
      </c>
      <c r="U48" s="13">
        <f t="shared" si="2"/>
        <v>1.3698630136986301E-2</v>
      </c>
    </row>
    <row r="49" spans="1:21" s="12" customFormat="1" ht="12.75" x14ac:dyDescent="0.25">
      <c r="A49" s="1"/>
      <c r="B49" s="2" t="s">
        <v>165</v>
      </c>
      <c r="C49" s="13">
        <f t="shared" si="3"/>
        <v>2.2522942731387986E-2</v>
      </c>
      <c r="D49" s="13">
        <f t="shared" si="2"/>
        <v>0</v>
      </c>
      <c r="E49" s="13">
        <f t="shared" si="2"/>
        <v>2.4897947366897311E-4</v>
      </c>
      <c r="F49" s="13">
        <f t="shared" si="2"/>
        <v>1.061371537807094E-2</v>
      </c>
      <c r="G49" s="13">
        <f t="shared" si="2"/>
        <v>2.9837368991687749E-2</v>
      </c>
      <c r="H49" s="13">
        <f t="shared" si="2"/>
        <v>3.0552202776101389E-2</v>
      </c>
      <c r="I49" s="13">
        <f t="shared" si="2"/>
        <v>2.5376016152545543E-2</v>
      </c>
      <c r="J49" s="13">
        <f t="shared" si="2"/>
        <v>2.491125627507404E-2</v>
      </c>
      <c r="K49" s="13">
        <f t="shared" si="2"/>
        <v>2.7064280140846744E-2</v>
      </c>
      <c r="L49" s="13">
        <f t="shared" si="2"/>
        <v>2.8284303277387523E-2</v>
      </c>
      <c r="M49" s="13">
        <f t="shared" si="2"/>
        <v>2.8558295804628205E-2</v>
      </c>
      <c r="N49" s="13">
        <f t="shared" si="2"/>
        <v>2.6384659471478191E-2</v>
      </c>
      <c r="O49" s="13">
        <f t="shared" si="2"/>
        <v>2.5538291908344786E-2</v>
      </c>
      <c r="P49" s="13">
        <f t="shared" si="2"/>
        <v>2.4512910266855769E-2</v>
      </c>
      <c r="Q49" s="13">
        <f t="shared" si="2"/>
        <v>2.5735518060546993E-2</v>
      </c>
      <c r="R49" s="13">
        <f t="shared" si="2"/>
        <v>2.6478925172262809E-2</v>
      </c>
      <c r="S49" s="13">
        <f t="shared" si="2"/>
        <v>2.7106446776611694E-2</v>
      </c>
      <c r="T49" s="13">
        <f t="shared" si="2"/>
        <v>2.6566560785446145E-2</v>
      </c>
      <c r="U49" s="13">
        <f t="shared" si="2"/>
        <v>4.7945205479452052E-2</v>
      </c>
    </row>
    <row r="51" spans="1:21" x14ac:dyDescent="0.25">
      <c r="A51" s="10" t="s">
        <v>106</v>
      </c>
      <c r="B51" s="10" t="s">
        <v>107</v>
      </c>
      <c r="C51" s="7" t="s">
        <v>108</v>
      </c>
      <c r="D51" s="10" t="s">
        <v>109</v>
      </c>
      <c r="E51" s="10" t="s">
        <v>110</v>
      </c>
      <c r="F51" s="10" t="s">
        <v>111</v>
      </c>
      <c r="G51" s="10" t="s">
        <v>112</v>
      </c>
      <c r="H51" s="10" t="s">
        <v>113</v>
      </c>
      <c r="I51" s="10" t="s">
        <v>114</v>
      </c>
      <c r="J51" s="10" t="s">
        <v>115</v>
      </c>
      <c r="K51" s="10" t="s">
        <v>116</v>
      </c>
      <c r="L51" s="10" t="s">
        <v>117</v>
      </c>
      <c r="M51" s="10" t="s">
        <v>118</v>
      </c>
      <c r="N51" s="10" t="s">
        <v>119</v>
      </c>
      <c r="O51" s="10" t="s">
        <v>120</v>
      </c>
      <c r="P51" s="10" t="s">
        <v>121</v>
      </c>
      <c r="Q51" s="10" t="s">
        <v>122</v>
      </c>
      <c r="R51" s="10" t="s">
        <v>123</v>
      </c>
      <c r="S51" s="10" t="s">
        <v>124</v>
      </c>
      <c r="T51" s="10" t="s">
        <v>125</v>
      </c>
      <c r="U51" s="10" t="s">
        <v>126</v>
      </c>
    </row>
    <row r="52" spans="1:21" x14ac:dyDescent="0.25">
      <c r="A52" s="17" t="s">
        <v>171</v>
      </c>
    </row>
  </sheetData>
  <mergeCells count="19">
    <mergeCell ref="L7"/>
    <mergeCell ref="M7"/>
    <mergeCell ref="T7"/>
    <mergeCell ref="N7"/>
    <mergeCell ref="O7"/>
    <mergeCell ref="P7"/>
    <mergeCell ref="Q7"/>
    <mergeCell ref="R7"/>
    <mergeCell ref="S7"/>
    <mergeCell ref="G7"/>
    <mergeCell ref="H7"/>
    <mergeCell ref="I7"/>
    <mergeCell ref="J7"/>
    <mergeCell ref="K7"/>
    <mergeCell ref="A7:B7"/>
    <mergeCell ref="C7"/>
    <mergeCell ref="D7"/>
    <mergeCell ref="E7"/>
    <mergeCell ref="F7"/>
  </mergeCells>
  <pageMargins left="0.75" right="0.75" top="1" bottom="1" header="0" footer="0"/>
  <pageSetup paperSize="9" orientation="portrait"/>
  <headerFooter alignWithMargins="0">
    <oddFooter>&amp;L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4:U52"/>
  <sheetViews>
    <sheetView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baseColWidth="10" defaultColWidth="16" defaultRowHeight="15" x14ac:dyDescent="0.25"/>
  <cols>
    <col min="1" max="1" width="4" style="8" customWidth="1" collapsed="1"/>
    <col min="2" max="2" width="57.5703125" style="8" customWidth="1" collapsed="1"/>
    <col min="3" max="3" width="12.42578125" style="4" customWidth="1"/>
    <col min="4" max="20" width="10" style="8" customWidth="1"/>
    <col min="21" max="21" width="11.140625" style="8" customWidth="1"/>
    <col min="22" max="16384" width="16" style="8"/>
  </cols>
  <sheetData>
    <row r="4" spans="1:21" ht="15.75" x14ac:dyDescent="0.25">
      <c r="A4" s="3" t="s">
        <v>173</v>
      </c>
    </row>
    <row r="6" spans="1:21" x14ac:dyDescent="0.25">
      <c r="A6" s="5" t="s">
        <v>132</v>
      </c>
    </row>
    <row r="7" spans="1:21" s="11" customFormat="1" ht="17.25" customHeight="1" x14ac:dyDescent="0.25">
      <c r="A7" s="18"/>
      <c r="B7" s="18"/>
      <c r="C7" s="18" t="s">
        <v>2</v>
      </c>
      <c r="D7" s="18" t="s">
        <v>5</v>
      </c>
      <c r="E7" s="18" t="s">
        <v>8</v>
      </c>
      <c r="F7" s="18" t="s">
        <v>11</v>
      </c>
      <c r="G7" s="18" t="s">
        <v>14</v>
      </c>
      <c r="H7" s="18" t="s">
        <v>17</v>
      </c>
      <c r="I7" s="18" t="s">
        <v>20</v>
      </c>
      <c r="J7" s="18" t="s">
        <v>23</v>
      </c>
      <c r="K7" s="18" t="s">
        <v>26</v>
      </c>
      <c r="L7" s="18" t="s">
        <v>29</v>
      </c>
      <c r="M7" s="18" t="s">
        <v>32</v>
      </c>
      <c r="N7" s="18" t="s">
        <v>35</v>
      </c>
      <c r="O7" s="18" t="s">
        <v>38</v>
      </c>
      <c r="P7" s="18" t="s">
        <v>41</v>
      </c>
      <c r="Q7" s="18" t="s">
        <v>44</v>
      </c>
      <c r="R7" s="18" t="s">
        <v>47</v>
      </c>
      <c r="S7" s="18" t="s">
        <v>50</v>
      </c>
      <c r="T7" s="18" t="s">
        <v>53</v>
      </c>
      <c r="U7" s="9" t="s">
        <v>56</v>
      </c>
    </row>
    <row r="8" spans="1:21" s="11" customFormat="1" ht="12.75" x14ac:dyDescent="0.25">
      <c r="A8" s="15"/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1:21" s="12" customFormat="1" ht="12.75" x14ac:dyDescent="0.25">
      <c r="A9" s="1" t="s">
        <v>127</v>
      </c>
      <c r="B9" s="1" t="s">
        <v>172</v>
      </c>
      <c r="C9" s="6">
        <v>3022881</v>
      </c>
      <c r="D9" s="6">
        <v>167784</v>
      </c>
      <c r="E9" s="6">
        <v>170751</v>
      </c>
      <c r="F9" s="6">
        <v>197072</v>
      </c>
      <c r="G9" s="6">
        <v>217530</v>
      </c>
      <c r="H9" s="6">
        <v>249792</v>
      </c>
      <c r="I9" s="6">
        <v>292919</v>
      </c>
      <c r="J9" s="6">
        <v>295049</v>
      </c>
      <c r="K9" s="6">
        <v>268103</v>
      </c>
      <c r="L9" s="6">
        <v>244062</v>
      </c>
      <c r="M9" s="6">
        <v>211634</v>
      </c>
      <c r="N9" s="6">
        <v>177183</v>
      </c>
      <c r="O9" s="6">
        <v>163009</v>
      </c>
      <c r="P9" s="6">
        <v>132401</v>
      </c>
      <c r="Q9" s="6">
        <v>101114</v>
      </c>
      <c r="R9" s="6">
        <v>80026</v>
      </c>
      <c r="S9" s="6">
        <v>41134</v>
      </c>
      <c r="T9" s="6">
        <v>11733</v>
      </c>
      <c r="U9" s="6">
        <v>1585</v>
      </c>
    </row>
    <row r="10" spans="1:21" s="12" customFormat="1" ht="12.75" x14ac:dyDescent="0.25">
      <c r="A10" s="1"/>
      <c r="B10" s="1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s="12" customFormat="1" ht="12.75" x14ac:dyDescent="0.25">
      <c r="A11" s="1" t="s">
        <v>167</v>
      </c>
      <c r="B11" s="1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1" s="12" customFormat="1" ht="12.75" x14ac:dyDescent="0.25">
      <c r="A12" s="1"/>
      <c r="B12" s="2" t="s">
        <v>128</v>
      </c>
      <c r="C12" s="6">
        <v>464966</v>
      </c>
      <c r="D12" s="6">
        <v>27828</v>
      </c>
      <c r="E12" s="6">
        <v>11693</v>
      </c>
      <c r="F12" s="6">
        <v>10434</v>
      </c>
      <c r="G12" s="6">
        <v>15729</v>
      </c>
      <c r="H12" s="6">
        <v>15517</v>
      </c>
      <c r="I12" s="6">
        <v>16141</v>
      </c>
      <c r="J12" s="6">
        <v>15081</v>
      </c>
      <c r="K12" s="6">
        <v>18131</v>
      </c>
      <c r="L12" s="6">
        <v>19279</v>
      </c>
      <c r="M12" s="6">
        <v>23622</v>
      </c>
      <c r="N12" s="6">
        <v>32489</v>
      </c>
      <c r="O12" s="6">
        <v>51357</v>
      </c>
      <c r="P12" s="6">
        <v>58858</v>
      </c>
      <c r="Q12" s="6">
        <v>58989</v>
      </c>
      <c r="R12" s="6">
        <v>52098</v>
      </c>
      <c r="S12" s="6">
        <v>28267</v>
      </c>
      <c r="T12" s="6">
        <v>8336</v>
      </c>
      <c r="U12" s="6">
        <v>1117</v>
      </c>
    </row>
    <row r="13" spans="1:21" s="12" customFormat="1" ht="12.75" x14ac:dyDescent="0.25">
      <c r="A13" s="1"/>
      <c r="B13" s="2" t="s">
        <v>129</v>
      </c>
      <c r="C13" s="6">
        <v>654797</v>
      </c>
      <c r="D13" s="6">
        <v>92471</v>
      </c>
      <c r="E13" s="6">
        <v>19070</v>
      </c>
      <c r="F13" s="6">
        <v>28135</v>
      </c>
      <c r="G13" s="6">
        <v>33924</v>
      </c>
      <c r="H13" s="6">
        <v>40859</v>
      </c>
      <c r="I13" s="6">
        <v>42765</v>
      </c>
      <c r="J13" s="6">
        <v>47992</v>
      </c>
      <c r="K13" s="6">
        <v>50344</v>
      </c>
      <c r="L13" s="6">
        <v>54838</v>
      </c>
      <c r="M13" s="6">
        <v>61921</v>
      </c>
      <c r="N13" s="6">
        <v>58996</v>
      </c>
      <c r="O13" s="6">
        <v>50736</v>
      </c>
      <c r="P13" s="6">
        <v>33838</v>
      </c>
      <c r="Q13" s="6">
        <v>19169</v>
      </c>
      <c r="R13" s="6">
        <v>12527</v>
      </c>
      <c r="S13" s="6">
        <v>5573</v>
      </c>
      <c r="T13" s="6">
        <v>1456</v>
      </c>
      <c r="U13" s="6">
        <v>183</v>
      </c>
    </row>
    <row r="14" spans="1:21" s="12" customFormat="1" ht="25.5" x14ac:dyDescent="0.25">
      <c r="A14" s="1"/>
      <c r="B14" s="2" t="s">
        <v>130</v>
      </c>
      <c r="C14" s="6">
        <v>687521</v>
      </c>
      <c r="D14" s="6">
        <v>47485</v>
      </c>
      <c r="E14" s="6">
        <v>77589</v>
      </c>
      <c r="F14" s="6">
        <v>38728</v>
      </c>
      <c r="G14" s="6">
        <v>41540</v>
      </c>
      <c r="H14" s="6">
        <v>51308</v>
      </c>
      <c r="I14" s="6">
        <v>63135</v>
      </c>
      <c r="J14" s="6">
        <v>65902</v>
      </c>
      <c r="K14" s="6">
        <v>69270</v>
      </c>
      <c r="L14" s="6">
        <v>67190</v>
      </c>
      <c r="M14" s="6">
        <v>55845</v>
      </c>
      <c r="N14" s="6">
        <v>39916</v>
      </c>
      <c r="O14" s="6">
        <v>27587</v>
      </c>
      <c r="P14" s="6">
        <v>18130</v>
      </c>
      <c r="Q14" s="6">
        <v>11213</v>
      </c>
      <c r="R14" s="6">
        <v>7726</v>
      </c>
      <c r="S14" s="6">
        <v>3796</v>
      </c>
      <c r="T14" s="6">
        <v>1023</v>
      </c>
      <c r="U14" s="6">
        <v>138</v>
      </c>
    </row>
    <row r="15" spans="1:21" s="12" customFormat="1" ht="12.75" x14ac:dyDescent="0.25">
      <c r="A15" s="1"/>
      <c r="B15" s="2" t="s">
        <v>131</v>
      </c>
      <c r="C15" s="6">
        <v>1215597</v>
      </c>
      <c r="D15" s="6">
        <v>0</v>
      </c>
      <c r="E15" s="6">
        <v>62399</v>
      </c>
      <c r="F15" s="6">
        <v>119775</v>
      </c>
      <c r="G15" s="6">
        <v>126337</v>
      </c>
      <c r="H15" s="6">
        <v>142108</v>
      </c>
      <c r="I15" s="6">
        <v>170878</v>
      </c>
      <c r="J15" s="6">
        <v>166074</v>
      </c>
      <c r="K15" s="6">
        <v>130358</v>
      </c>
      <c r="L15" s="6">
        <v>102755</v>
      </c>
      <c r="M15" s="6">
        <v>70246</v>
      </c>
      <c r="N15" s="6">
        <v>45782</v>
      </c>
      <c r="O15" s="6">
        <v>33329</v>
      </c>
      <c r="P15" s="6">
        <v>21575</v>
      </c>
      <c r="Q15" s="6">
        <v>11743</v>
      </c>
      <c r="R15" s="6">
        <v>7675</v>
      </c>
      <c r="S15" s="6">
        <v>3498</v>
      </c>
      <c r="T15" s="6">
        <v>918</v>
      </c>
      <c r="U15" s="6">
        <v>147</v>
      </c>
    </row>
    <row r="16" spans="1:21" s="12" customFormat="1" ht="12.75" x14ac:dyDescent="0.25">
      <c r="A16" s="1"/>
      <c r="B16" s="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s="12" customFormat="1" ht="12.75" x14ac:dyDescent="0.25">
      <c r="A17" s="1" t="s">
        <v>169</v>
      </c>
      <c r="B17" s="1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s="12" customFormat="1" ht="12.75" x14ac:dyDescent="0.25">
      <c r="A18" s="1"/>
      <c r="B18" s="2" t="s">
        <v>58</v>
      </c>
      <c r="C18" s="13">
        <f>+C12/C$9</f>
        <v>0.15381551572820762</v>
      </c>
      <c r="D18" s="13">
        <f t="shared" ref="D18:U21" si="0">+D12/D$9</f>
        <v>0.16585610070090115</v>
      </c>
      <c r="E18" s="13">
        <f t="shared" si="0"/>
        <v>6.8479833207418989E-2</v>
      </c>
      <c r="F18" s="13">
        <f t="shared" si="0"/>
        <v>5.2945116505642605E-2</v>
      </c>
      <c r="G18" s="13">
        <f t="shared" si="0"/>
        <v>7.2307267963039587E-2</v>
      </c>
      <c r="H18" s="13">
        <f t="shared" si="0"/>
        <v>6.2119683576735842E-2</v>
      </c>
      <c r="I18" s="13">
        <f t="shared" si="0"/>
        <v>5.5103970722281584E-2</v>
      </c>
      <c r="J18" s="13">
        <f t="shared" si="0"/>
        <v>5.1113543852038139E-2</v>
      </c>
      <c r="K18" s="13">
        <f t="shared" si="0"/>
        <v>6.762699410301265E-2</v>
      </c>
      <c r="L18" s="13">
        <f t="shared" si="0"/>
        <v>7.8992223287525296E-2</v>
      </c>
      <c r="M18" s="13">
        <f t="shared" si="0"/>
        <v>0.11161722596558209</v>
      </c>
      <c r="N18" s="13">
        <f t="shared" si="0"/>
        <v>0.18336409249194335</v>
      </c>
      <c r="O18" s="13">
        <f t="shared" si="0"/>
        <v>0.31505622388947851</v>
      </c>
      <c r="P18" s="13">
        <f t="shared" si="0"/>
        <v>0.44454347021548174</v>
      </c>
      <c r="Q18" s="13">
        <f t="shared" si="0"/>
        <v>0.58339102399272114</v>
      </c>
      <c r="R18" s="13">
        <f t="shared" si="0"/>
        <v>0.65101342063829259</v>
      </c>
      <c r="S18" s="13">
        <f t="shared" si="0"/>
        <v>0.68719307628725623</v>
      </c>
      <c r="T18" s="13">
        <f t="shared" si="0"/>
        <v>0.71047472939572143</v>
      </c>
      <c r="U18" s="13">
        <f t="shared" si="0"/>
        <v>0.70473186119873821</v>
      </c>
    </row>
    <row r="19" spans="1:21" s="12" customFormat="1" ht="12.75" x14ac:dyDescent="0.25">
      <c r="A19" s="1"/>
      <c r="B19" s="2" t="s">
        <v>59</v>
      </c>
      <c r="C19" s="13">
        <f t="shared" ref="C19:R21" si="1">+C13/C$9</f>
        <v>0.21661355508205582</v>
      </c>
      <c r="D19" s="13">
        <f t="shared" si="1"/>
        <v>0.55113121632575213</v>
      </c>
      <c r="E19" s="13">
        <f t="shared" si="1"/>
        <v>0.11168309409608143</v>
      </c>
      <c r="F19" s="13">
        <f t="shared" si="1"/>
        <v>0.14276508078265812</v>
      </c>
      <c r="G19" s="13">
        <f t="shared" si="1"/>
        <v>0.1559509033236795</v>
      </c>
      <c r="H19" s="13">
        <f t="shared" si="1"/>
        <v>0.1635720919805278</v>
      </c>
      <c r="I19" s="13">
        <f t="shared" si="1"/>
        <v>0.14599599206606603</v>
      </c>
      <c r="J19" s="13">
        <f t="shared" si="1"/>
        <v>0.16265772803839362</v>
      </c>
      <c r="K19" s="13">
        <f t="shared" si="1"/>
        <v>0.18777857763620698</v>
      </c>
      <c r="L19" s="13">
        <f t="shared" si="1"/>
        <v>0.22468880858142604</v>
      </c>
      <c r="M19" s="13">
        <f t="shared" si="1"/>
        <v>0.29258531237891833</v>
      </c>
      <c r="N19" s="13">
        <f t="shared" si="1"/>
        <v>0.33296648098293852</v>
      </c>
      <c r="O19" s="13">
        <f t="shared" si="1"/>
        <v>0.31124661828487998</v>
      </c>
      <c r="P19" s="13">
        <f t="shared" si="1"/>
        <v>0.25557208782411012</v>
      </c>
      <c r="Q19" s="13">
        <f t="shared" si="1"/>
        <v>0.18957809996637459</v>
      </c>
      <c r="R19" s="13">
        <f t="shared" si="1"/>
        <v>0.15653662559668108</v>
      </c>
      <c r="S19" s="13">
        <f t="shared" si="0"/>
        <v>0.13548402781154276</v>
      </c>
      <c r="T19" s="13">
        <f t="shared" si="0"/>
        <v>0.12409443450098014</v>
      </c>
      <c r="U19" s="13">
        <f t="shared" si="0"/>
        <v>0.11545741324921135</v>
      </c>
    </row>
    <row r="20" spans="1:21" s="12" customFormat="1" ht="25.5" x14ac:dyDescent="0.25">
      <c r="A20" s="1"/>
      <c r="B20" s="2" t="s">
        <v>60</v>
      </c>
      <c r="C20" s="13">
        <f t="shared" si="1"/>
        <v>0.22743898949379748</v>
      </c>
      <c r="D20" s="13">
        <f t="shared" si="0"/>
        <v>0.2830126829733467</v>
      </c>
      <c r="E20" s="13">
        <f t="shared" si="0"/>
        <v>0.45439851011121457</v>
      </c>
      <c r="F20" s="13">
        <f t="shared" si="0"/>
        <v>0.19651700901193472</v>
      </c>
      <c r="G20" s="13">
        <f t="shared" si="0"/>
        <v>0.19096216613800396</v>
      </c>
      <c r="H20" s="13">
        <f t="shared" si="0"/>
        <v>0.20540289520881375</v>
      </c>
      <c r="I20" s="13">
        <f t="shared" si="0"/>
        <v>0.21553740112454295</v>
      </c>
      <c r="J20" s="13">
        <f t="shared" si="0"/>
        <v>0.22335950977634222</v>
      </c>
      <c r="K20" s="13">
        <f t="shared" si="0"/>
        <v>0.25837085000913829</v>
      </c>
      <c r="L20" s="13">
        <f t="shared" si="0"/>
        <v>0.27529889945997327</v>
      </c>
      <c r="M20" s="13">
        <f t="shared" si="0"/>
        <v>0.26387536974210191</v>
      </c>
      <c r="N20" s="13">
        <f t="shared" si="0"/>
        <v>0.22528120643628338</v>
      </c>
      <c r="O20" s="13">
        <f t="shared" si="0"/>
        <v>0.16923605445098122</v>
      </c>
      <c r="P20" s="13">
        <f t="shared" si="0"/>
        <v>0.13693250050981487</v>
      </c>
      <c r="Q20" s="13">
        <f t="shared" si="0"/>
        <v>0.1108946337796942</v>
      </c>
      <c r="R20" s="13">
        <f t="shared" si="0"/>
        <v>9.6543623322420211E-2</v>
      </c>
      <c r="S20" s="13">
        <f t="shared" si="0"/>
        <v>9.2283755530704531E-2</v>
      </c>
      <c r="T20" s="13">
        <f t="shared" si="0"/>
        <v>8.7189976987982615E-2</v>
      </c>
      <c r="U20" s="13">
        <f t="shared" si="0"/>
        <v>8.7066246056782329E-2</v>
      </c>
    </row>
    <row r="21" spans="1:21" s="12" customFormat="1" ht="12.75" x14ac:dyDescent="0.25">
      <c r="A21" s="1"/>
      <c r="B21" s="2" t="s">
        <v>61</v>
      </c>
      <c r="C21" s="13">
        <f t="shared" si="1"/>
        <v>0.40213193969593908</v>
      </c>
      <c r="D21" s="13">
        <f t="shared" si="0"/>
        <v>0</v>
      </c>
      <c r="E21" s="13">
        <f t="shared" si="0"/>
        <v>0.36543856258528501</v>
      </c>
      <c r="F21" s="13">
        <f t="shared" si="0"/>
        <v>0.60777279369976456</v>
      </c>
      <c r="G21" s="13">
        <f t="shared" si="0"/>
        <v>0.58077966257527702</v>
      </c>
      <c r="H21" s="13">
        <f t="shared" si="0"/>
        <v>0.56890532923392267</v>
      </c>
      <c r="I21" s="13">
        <f t="shared" si="0"/>
        <v>0.58336263608710937</v>
      </c>
      <c r="J21" s="13">
        <f t="shared" si="0"/>
        <v>0.56286921833322601</v>
      </c>
      <c r="K21" s="13">
        <f t="shared" si="0"/>
        <v>0.48622357825164209</v>
      </c>
      <c r="L21" s="13">
        <f t="shared" si="0"/>
        <v>0.42102006867107539</v>
      </c>
      <c r="M21" s="13">
        <f t="shared" si="0"/>
        <v>0.33192209191339767</v>
      </c>
      <c r="N21" s="13">
        <f t="shared" si="0"/>
        <v>0.25838822008883472</v>
      </c>
      <c r="O21" s="13">
        <f t="shared" si="0"/>
        <v>0.20446110337466031</v>
      </c>
      <c r="P21" s="13">
        <f t="shared" si="0"/>
        <v>0.16295194145059327</v>
      </c>
      <c r="Q21" s="13">
        <f t="shared" si="0"/>
        <v>0.11613624226121012</v>
      </c>
      <c r="R21" s="13">
        <f t="shared" si="0"/>
        <v>9.5906330442606158E-2</v>
      </c>
      <c r="S21" s="13">
        <f t="shared" si="0"/>
        <v>8.5039140370496424E-2</v>
      </c>
      <c r="T21" s="13">
        <f t="shared" si="0"/>
        <v>7.8240859115315781E-2</v>
      </c>
      <c r="U21" s="13">
        <f t="shared" si="0"/>
        <v>9.2744479495268137E-2</v>
      </c>
    </row>
    <row r="22" spans="1:21" s="12" customFormat="1" ht="12.75" x14ac:dyDescent="0.25">
      <c r="A22" s="1"/>
      <c r="B22" s="1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s="12" customFormat="1" ht="12.75" x14ac:dyDescent="0.25">
      <c r="A23" s="1" t="s">
        <v>168</v>
      </c>
      <c r="B23" s="1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s="12" customFormat="1" ht="12.75" x14ac:dyDescent="0.25">
      <c r="A24" s="1"/>
      <c r="B24" s="2" t="s">
        <v>133</v>
      </c>
      <c r="C24" s="6">
        <v>9326</v>
      </c>
      <c r="D24" s="6">
        <v>357</v>
      </c>
      <c r="E24" s="6">
        <v>600</v>
      </c>
      <c r="F24" s="6">
        <v>161</v>
      </c>
      <c r="G24" s="6">
        <v>129</v>
      </c>
      <c r="H24" s="6">
        <v>130</v>
      </c>
      <c r="I24" s="6">
        <v>170</v>
      </c>
      <c r="J24" s="6">
        <v>241</v>
      </c>
      <c r="K24" s="6">
        <v>306</v>
      </c>
      <c r="L24" s="6">
        <v>320</v>
      </c>
      <c r="M24" s="6">
        <v>306</v>
      </c>
      <c r="N24" s="6">
        <v>348</v>
      </c>
      <c r="O24" s="6">
        <v>575</v>
      </c>
      <c r="P24" s="6">
        <v>968</v>
      </c>
      <c r="Q24" s="6">
        <v>1691</v>
      </c>
      <c r="R24" s="6">
        <v>1778</v>
      </c>
      <c r="S24" s="6">
        <v>966</v>
      </c>
      <c r="T24" s="6">
        <v>243</v>
      </c>
      <c r="U24" s="6">
        <v>37</v>
      </c>
    </row>
    <row r="25" spans="1:21" s="12" customFormat="1" ht="12.75" x14ac:dyDescent="0.25">
      <c r="A25" s="1"/>
      <c r="B25" s="2" t="s">
        <v>134</v>
      </c>
      <c r="C25" s="6">
        <v>82464</v>
      </c>
      <c r="D25" s="6">
        <v>1659</v>
      </c>
      <c r="E25" s="6">
        <v>1271</v>
      </c>
      <c r="F25" s="6">
        <v>1797</v>
      </c>
      <c r="G25" s="6">
        <v>1876</v>
      </c>
      <c r="H25" s="6">
        <v>1955</v>
      </c>
      <c r="I25" s="6">
        <v>2057</v>
      </c>
      <c r="J25" s="6">
        <v>1865</v>
      </c>
      <c r="K25" s="6">
        <v>1891</v>
      </c>
      <c r="L25" s="6">
        <v>1999</v>
      </c>
      <c r="M25" s="6">
        <v>2350</v>
      </c>
      <c r="N25" s="6">
        <v>3996</v>
      </c>
      <c r="O25" s="6">
        <v>7935</v>
      </c>
      <c r="P25" s="6">
        <v>11281</v>
      </c>
      <c r="Q25" s="6">
        <v>14742</v>
      </c>
      <c r="R25" s="6">
        <v>14613</v>
      </c>
      <c r="S25" s="6">
        <v>8469</v>
      </c>
      <c r="T25" s="6">
        <v>2388</v>
      </c>
      <c r="U25" s="6">
        <v>320</v>
      </c>
    </row>
    <row r="26" spans="1:21" s="12" customFormat="1" ht="12.75" x14ac:dyDescent="0.25">
      <c r="A26" s="1"/>
      <c r="B26" s="2" t="s">
        <v>135</v>
      </c>
      <c r="C26" s="6">
        <v>373176</v>
      </c>
      <c r="D26" s="6">
        <v>25812</v>
      </c>
      <c r="E26" s="6">
        <v>9822</v>
      </c>
      <c r="F26" s="6">
        <v>8476</v>
      </c>
      <c r="G26" s="6">
        <v>13724</v>
      </c>
      <c r="H26" s="6">
        <v>13432</v>
      </c>
      <c r="I26" s="6">
        <v>13914</v>
      </c>
      <c r="J26" s="6">
        <v>12975</v>
      </c>
      <c r="K26" s="6">
        <v>15934</v>
      </c>
      <c r="L26" s="6">
        <v>16960</v>
      </c>
      <c r="M26" s="6">
        <v>20966</v>
      </c>
      <c r="N26" s="6">
        <v>28145</v>
      </c>
      <c r="O26" s="6">
        <v>42847</v>
      </c>
      <c r="P26" s="6">
        <v>46609</v>
      </c>
      <c r="Q26" s="6">
        <v>42556</v>
      </c>
      <c r="R26" s="6">
        <v>35707</v>
      </c>
      <c r="S26" s="6">
        <v>18832</v>
      </c>
      <c r="T26" s="6">
        <v>5705</v>
      </c>
      <c r="U26" s="6">
        <v>760</v>
      </c>
    </row>
    <row r="27" spans="1:21" s="12" customFormat="1" ht="12.75" x14ac:dyDescent="0.25">
      <c r="A27" s="1"/>
      <c r="B27" s="2" t="s">
        <v>136</v>
      </c>
      <c r="C27" s="6">
        <v>654797</v>
      </c>
      <c r="D27" s="6">
        <v>92471</v>
      </c>
      <c r="E27" s="6">
        <v>19070</v>
      </c>
      <c r="F27" s="6">
        <v>28135</v>
      </c>
      <c r="G27" s="6">
        <v>33924</v>
      </c>
      <c r="H27" s="6">
        <v>40859</v>
      </c>
      <c r="I27" s="6">
        <v>42765</v>
      </c>
      <c r="J27" s="6">
        <v>47992</v>
      </c>
      <c r="K27" s="6">
        <v>50344</v>
      </c>
      <c r="L27" s="6">
        <v>54838</v>
      </c>
      <c r="M27" s="6">
        <v>61921</v>
      </c>
      <c r="N27" s="6">
        <v>58996</v>
      </c>
      <c r="O27" s="6">
        <v>50736</v>
      </c>
      <c r="P27" s="6">
        <v>33838</v>
      </c>
      <c r="Q27" s="6">
        <v>19169</v>
      </c>
      <c r="R27" s="6">
        <v>12527</v>
      </c>
      <c r="S27" s="6">
        <v>5573</v>
      </c>
      <c r="T27" s="6">
        <v>1456</v>
      </c>
      <c r="U27" s="6">
        <v>183</v>
      </c>
    </row>
    <row r="28" spans="1:21" s="12" customFormat="1" ht="12.75" x14ac:dyDescent="0.25">
      <c r="A28" s="1"/>
      <c r="B28" s="2" t="s">
        <v>137</v>
      </c>
      <c r="C28" s="6">
        <v>448386</v>
      </c>
      <c r="D28" s="6">
        <v>41725</v>
      </c>
      <c r="E28" s="6">
        <v>60783</v>
      </c>
      <c r="F28" s="6">
        <v>22948</v>
      </c>
      <c r="G28" s="6">
        <v>23179</v>
      </c>
      <c r="H28" s="6">
        <v>31468</v>
      </c>
      <c r="I28" s="6">
        <v>37477</v>
      </c>
      <c r="J28" s="6">
        <v>38741</v>
      </c>
      <c r="K28" s="6">
        <v>39454</v>
      </c>
      <c r="L28" s="6">
        <v>39118</v>
      </c>
      <c r="M28" s="6">
        <v>36672</v>
      </c>
      <c r="N28" s="6">
        <v>27297</v>
      </c>
      <c r="O28" s="6">
        <v>18860</v>
      </c>
      <c r="P28" s="6">
        <v>13053</v>
      </c>
      <c r="Q28" s="6">
        <v>8145</v>
      </c>
      <c r="R28" s="6">
        <v>5682</v>
      </c>
      <c r="S28" s="6">
        <v>2857</v>
      </c>
      <c r="T28" s="6">
        <v>815</v>
      </c>
      <c r="U28" s="6">
        <v>112</v>
      </c>
    </row>
    <row r="29" spans="1:21" s="12" customFormat="1" ht="15" customHeight="1" x14ac:dyDescent="0.25">
      <c r="A29" s="1"/>
      <c r="B29" s="2" t="s">
        <v>138</v>
      </c>
      <c r="C29" s="6">
        <v>234152</v>
      </c>
      <c r="D29" s="6">
        <v>5751</v>
      </c>
      <c r="E29" s="6">
        <v>16652</v>
      </c>
      <c r="F29" s="6">
        <v>15477</v>
      </c>
      <c r="G29" s="6">
        <v>17963</v>
      </c>
      <c r="H29" s="6">
        <v>19283</v>
      </c>
      <c r="I29" s="6">
        <v>24879</v>
      </c>
      <c r="J29" s="6">
        <v>26316</v>
      </c>
      <c r="K29" s="6">
        <v>28898</v>
      </c>
      <c r="L29" s="6">
        <v>27406</v>
      </c>
      <c r="M29" s="6">
        <v>18874</v>
      </c>
      <c r="N29" s="6">
        <v>12574</v>
      </c>
      <c r="O29" s="6">
        <v>8718</v>
      </c>
      <c r="P29" s="6">
        <v>5076</v>
      </c>
      <c r="Q29" s="6">
        <v>3068</v>
      </c>
      <c r="R29" s="6">
        <v>2044</v>
      </c>
      <c r="S29" s="6">
        <v>939</v>
      </c>
      <c r="T29" s="6">
        <v>208</v>
      </c>
      <c r="U29" s="6">
        <v>26</v>
      </c>
    </row>
    <row r="30" spans="1:21" s="12" customFormat="1" ht="12.75" x14ac:dyDescent="0.25">
      <c r="A30" s="1"/>
      <c r="B30" s="2" t="s">
        <v>139</v>
      </c>
      <c r="C30" s="6">
        <v>4983</v>
      </c>
      <c r="D30" s="6">
        <v>9</v>
      </c>
      <c r="E30" s="6">
        <v>154</v>
      </c>
      <c r="F30" s="6">
        <v>303</v>
      </c>
      <c r="G30" s="6">
        <v>398</v>
      </c>
      <c r="H30" s="6">
        <v>557</v>
      </c>
      <c r="I30" s="6">
        <v>779</v>
      </c>
      <c r="J30" s="6">
        <v>845</v>
      </c>
      <c r="K30" s="6">
        <v>918</v>
      </c>
      <c r="L30" s="6">
        <v>666</v>
      </c>
      <c r="M30" s="6">
        <v>299</v>
      </c>
      <c r="N30" s="6">
        <v>45</v>
      </c>
      <c r="O30" s="6">
        <v>9</v>
      </c>
      <c r="P30" s="6">
        <v>1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</row>
    <row r="31" spans="1:21" s="12" customFormat="1" ht="27.75" customHeight="1" x14ac:dyDescent="0.25">
      <c r="A31" s="1"/>
      <c r="B31" s="2" t="s">
        <v>140</v>
      </c>
      <c r="C31" s="6">
        <v>210694</v>
      </c>
      <c r="D31" s="6">
        <v>0</v>
      </c>
      <c r="E31" s="6">
        <v>17595</v>
      </c>
      <c r="F31" s="6">
        <v>19429</v>
      </c>
      <c r="G31" s="6">
        <v>19043</v>
      </c>
      <c r="H31" s="6">
        <v>26466</v>
      </c>
      <c r="I31" s="6">
        <v>32225</v>
      </c>
      <c r="J31" s="6">
        <v>27782</v>
      </c>
      <c r="K31" s="6">
        <v>24599</v>
      </c>
      <c r="L31" s="6">
        <v>19693</v>
      </c>
      <c r="M31" s="6">
        <v>9709</v>
      </c>
      <c r="N31" s="6">
        <v>5521</v>
      </c>
      <c r="O31" s="6">
        <v>3688</v>
      </c>
      <c r="P31" s="6">
        <v>2272</v>
      </c>
      <c r="Q31" s="6">
        <v>1296</v>
      </c>
      <c r="R31" s="6">
        <v>856</v>
      </c>
      <c r="S31" s="6">
        <v>385</v>
      </c>
      <c r="T31" s="6">
        <v>114</v>
      </c>
      <c r="U31" s="6">
        <v>21</v>
      </c>
    </row>
    <row r="32" spans="1:21" s="12" customFormat="1" ht="27.75" customHeight="1" x14ac:dyDescent="0.25">
      <c r="A32" s="1"/>
      <c r="B32" s="2" t="s">
        <v>166</v>
      </c>
      <c r="C32" s="6">
        <v>387269</v>
      </c>
      <c r="D32" s="6">
        <v>0</v>
      </c>
      <c r="E32" s="6">
        <v>34283</v>
      </c>
      <c r="F32" s="6">
        <v>57086</v>
      </c>
      <c r="G32" s="6">
        <v>31730</v>
      </c>
      <c r="H32" s="6">
        <v>36392</v>
      </c>
      <c r="I32" s="6">
        <v>47045</v>
      </c>
      <c r="J32" s="6">
        <v>43150</v>
      </c>
      <c r="K32" s="6">
        <v>33309</v>
      </c>
      <c r="L32" s="6">
        <v>27444</v>
      </c>
      <c r="M32" s="6">
        <v>22198</v>
      </c>
      <c r="N32" s="6">
        <v>16630</v>
      </c>
      <c r="O32" s="6">
        <v>14518</v>
      </c>
      <c r="P32" s="6">
        <v>10410</v>
      </c>
      <c r="Q32" s="6">
        <v>6135</v>
      </c>
      <c r="R32" s="6">
        <v>4318</v>
      </c>
      <c r="S32" s="6">
        <v>2038</v>
      </c>
      <c r="T32" s="6">
        <v>496</v>
      </c>
      <c r="U32" s="6">
        <v>87</v>
      </c>
    </row>
    <row r="33" spans="1:21" s="12" customFormat="1" ht="12.75" x14ac:dyDescent="0.25">
      <c r="A33" s="1"/>
      <c r="B33" s="2" t="s">
        <v>164</v>
      </c>
      <c r="C33" s="6">
        <v>425359</v>
      </c>
      <c r="D33" s="6">
        <v>0</v>
      </c>
      <c r="E33" s="6">
        <v>3922</v>
      </c>
      <c r="F33" s="6">
        <v>11367</v>
      </c>
      <c r="G33" s="6">
        <v>43572</v>
      </c>
      <c r="H33" s="6">
        <v>51335</v>
      </c>
      <c r="I33" s="6">
        <v>67824</v>
      </c>
      <c r="J33" s="6">
        <v>74735</v>
      </c>
      <c r="K33" s="6">
        <v>56883</v>
      </c>
      <c r="L33" s="6">
        <v>43238</v>
      </c>
      <c r="M33" s="6">
        <v>28854</v>
      </c>
      <c r="N33" s="6">
        <v>18291</v>
      </c>
      <c r="O33" s="6">
        <v>11686</v>
      </c>
      <c r="P33" s="6">
        <v>7036</v>
      </c>
      <c r="Q33" s="6">
        <v>3429</v>
      </c>
      <c r="R33" s="6">
        <v>2031</v>
      </c>
      <c r="S33" s="6">
        <v>868</v>
      </c>
      <c r="T33" s="6">
        <v>255</v>
      </c>
      <c r="U33" s="6">
        <v>33</v>
      </c>
    </row>
    <row r="34" spans="1:21" s="12" customFormat="1" ht="27.6" customHeight="1" x14ac:dyDescent="0.25">
      <c r="A34" s="1"/>
      <c r="B34" s="2" t="s">
        <v>163</v>
      </c>
      <c r="C34" s="6">
        <v>135929</v>
      </c>
      <c r="D34" s="6">
        <v>0</v>
      </c>
      <c r="E34" s="6">
        <v>6560</v>
      </c>
      <c r="F34" s="6">
        <v>29254</v>
      </c>
      <c r="G34" s="6">
        <v>23958</v>
      </c>
      <c r="H34" s="6">
        <v>19078</v>
      </c>
      <c r="I34" s="6">
        <v>16031</v>
      </c>
      <c r="J34" s="6">
        <v>12838</v>
      </c>
      <c r="K34" s="6">
        <v>9173</v>
      </c>
      <c r="L34" s="6">
        <v>7194</v>
      </c>
      <c r="M34" s="6">
        <v>5553</v>
      </c>
      <c r="N34" s="6">
        <v>2952</v>
      </c>
      <c r="O34" s="6">
        <v>1675</v>
      </c>
      <c r="P34" s="6">
        <v>895</v>
      </c>
      <c r="Q34" s="6">
        <v>413</v>
      </c>
      <c r="R34" s="6">
        <v>220</v>
      </c>
      <c r="S34" s="6">
        <v>106</v>
      </c>
      <c r="T34" s="6">
        <v>24</v>
      </c>
      <c r="U34" s="6">
        <v>5</v>
      </c>
    </row>
    <row r="35" spans="1:21" s="12" customFormat="1" ht="12.75" x14ac:dyDescent="0.25">
      <c r="A35" s="1"/>
      <c r="B35" s="2" t="s">
        <v>165</v>
      </c>
      <c r="C35" s="6">
        <v>56346</v>
      </c>
      <c r="D35" s="6">
        <v>0</v>
      </c>
      <c r="E35" s="6">
        <v>39</v>
      </c>
      <c r="F35" s="6">
        <v>2639</v>
      </c>
      <c r="G35" s="6">
        <v>8034</v>
      </c>
      <c r="H35" s="6">
        <v>8837</v>
      </c>
      <c r="I35" s="6">
        <v>7753</v>
      </c>
      <c r="J35" s="6">
        <v>7569</v>
      </c>
      <c r="K35" s="6">
        <v>6394</v>
      </c>
      <c r="L35" s="6">
        <v>5186</v>
      </c>
      <c r="M35" s="6">
        <v>3932</v>
      </c>
      <c r="N35" s="6">
        <v>2388</v>
      </c>
      <c r="O35" s="6">
        <v>1762</v>
      </c>
      <c r="P35" s="6">
        <v>962</v>
      </c>
      <c r="Q35" s="6">
        <v>470</v>
      </c>
      <c r="R35" s="6">
        <v>250</v>
      </c>
      <c r="S35" s="6">
        <v>101</v>
      </c>
      <c r="T35" s="6">
        <v>29</v>
      </c>
      <c r="U35" s="6">
        <v>1</v>
      </c>
    </row>
    <row r="36" spans="1:21" s="12" customFormat="1" ht="12.75" x14ac:dyDescent="0.25">
      <c r="A36" s="1"/>
      <c r="B36" s="2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s="12" customFormat="1" ht="12.75" x14ac:dyDescent="0.25">
      <c r="A37" s="1" t="s">
        <v>170</v>
      </c>
      <c r="B37" s="2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s="12" customFormat="1" ht="12.75" x14ac:dyDescent="0.25">
      <c r="A38" s="1"/>
      <c r="B38" s="2" t="s">
        <v>62</v>
      </c>
      <c r="C38" s="13">
        <f>C24/C$9</f>
        <v>3.0851363318635436E-3</v>
      </c>
      <c r="D38" s="13">
        <f t="shared" ref="D38:U49" si="2">D24/D$9</f>
        <v>2.1277356601344588E-3</v>
      </c>
      <c r="E38" s="13">
        <f t="shared" si="2"/>
        <v>3.5138886448688443E-3</v>
      </c>
      <c r="F38" s="13">
        <f t="shared" si="2"/>
        <v>8.1696029877405209E-4</v>
      </c>
      <c r="G38" s="13">
        <f t="shared" si="2"/>
        <v>5.9302165218590543E-4</v>
      </c>
      <c r="H38" s="13">
        <f t="shared" si="2"/>
        <v>5.2043300025621318E-4</v>
      </c>
      <c r="I38" s="13">
        <f t="shared" si="2"/>
        <v>5.8036522041929675E-4</v>
      </c>
      <c r="J38" s="13">
        <f t="shared" si="2"/>
        <v>8.1681347843917456E-4</v>
      </c>
      <c r="K38" s="13">
        <f t="shared" si="2"/>
        <v>1.1413523906856694E-3</v>
      </c>
      <c r="L38" s="13">
        <f t="shared" si="2"/>
        <v>1.3111422507395662E-3</v>
      </c>
      <c r="M38" s="13">
        <f t="shared" si="2"/>
        <v>1.4458924369430244E-3</v>
      </c>
      <c r="N38" s="13">
        <f t="shared" si="2"/>
        <v>1.9640710451905657E-3</v>
      </c>
      <c r="O38" s="13">
        <f t="shared" si="2"/>
        <v>3.5274125968504807E-3</v>
      </c>
      <c r="P38" s="13">
        <f t="shared" si="2"/>
        <v>7.3111230277716939E-3</v>
      </c>
      <c r="Q38" s="13">
        <f t="shared" si="2"/>
        <v>1.6723698004232845E-2</v>
      </c>
      <c r="R38" s="13">
        <f t="shared" si="2"/>
        <v>2.2217779221752932E-2</v>
      </c>
      <c r="S38" s="13">
        <f t="shared" si="2"/>
        <v>2.3484222297855788E-2</v>
      </c>
      <c r="T38" s="13">
        <f t="shared" si="2"/>
        <v>2.0710815648171822E-2</v>
      </c>
      <c r="U38" s="13">
        <f t="shared" si="2"/>
        <v>2.334384858044164E-2</v>
      </c>
    </row>
    <row r="39" spans="1:21" s="12" customFormat="1" ht="12.75" x14ac:dyDescent="0.25">
      <c r="A39" s="1"/>
      <c r="B39" s="2" t="s">
        <v>63</v>
      </c>
      <c r="C39" s="13">
        <f t="shared" ref="C39:R49" si="3">C25/C$9</f>
        <v>2.7279935928672019E-2</v>
      </c>
      <c r="D39" s="13">
        <f t="shared" si="3"/>
        <v>9.8877127735660132E-3</v>
      </c>
      <c r="E39" s="13">
        <f t="shared" si="3"/>
        <v>7.4435874460471677E-3</v>
      </c>
      <c r="F39" s="13">
        <f t="shared" si="3"/>
        <v>9.1184947633352279E-3</v>
      </c>
      <c r="G39" s="13">
        <f t="shared" si="3"/>
        <v>8.6240978255872746E-3</v>
      </c>
      <c r="H39" s="13">
        <f t="shared" si="3"/>
        <v>7.8265116576992054E-3</v>
      </c>
      <c r="I39" s="13">
        <f t="shared" si="3"/>
        <v>7.0224191670734916E-3</v>
      </c>
      <c r="J39" s="13">
        <f t="shared" si="3"/>
        <v>6.3209839721537781E-3</v>
      </c>
      <c r="K39" s="13">
        <f t="shared" si="3"/>
        <v>7.0532593816555579E-3</v>
      </c>
      <c r="L39" s="13">
        <f t="shared" si="3"/>
        <v>8.1905417475887279E-3</v>
      </c>
      <c r="M39" s="13">
        <f t="shared" si="3"/>
        <v>1.1104075904627801E-2</v>
      </c>
      <c r="N39" s="13">
        <f t="shared" si="3"/>
        <v>2.255295372580891E-2</v>
      </c>
      <c r="O39" s="13">
        <f t="shared" si="3"/>
        <v>4.8678293836536636E-2</v>
      </c>
      <c r="P39" s="13">
        <f t="shared" si="3"/>
        <v>8.5203283963112067E-2</v>
      </c>
      <c r="Q39" s="13">
        <f t="shared" si="3"/>
        <v>0.14579583440473129</v>
      </c>
      <c r="R39" s="13">
        <f t="shared" si="3"/>
        <v>0.18260315397495813</v>
      </c>
      <c r="S39" s="13">
        <f t="shared" si="2"/>
        <v>0.2058880731268537</v>
      </c>
      <c r="T39" s="13">
        <f t="shared" si="2"/>
        <v>0.20352850933265149</v>
      </c>
      <c r="U39" s="13">
        <f t="shared" si="2"/>
        <v>0.20189274447949526</v>
      </c>
    </row>
    <row r="40" spans="1:21" s="12" customFormat="1" ht="12.75" x14ac:dyDescent="0.25">
      <c r="A40" s="1"/>
      <c r="B40" s="2" t="s">
        <v>64</v>
      </c>
      <c r="C40" s="13">
        <f t="shared" si="3"/>
        <v>0.12345044346767206</v>
      </c>
      <c r="D40" s="13">
        <f t="shared" si="2"/>
        <v>0.1538406522672007</v>
      </c>
      <c r="E40" s="13">
        <f t="shared" si="2"/>
        <v>5.7522357116502977E-2</v>
      </c>
      <c r="F40" s="13">
        <f t="shared" si="2"/>
        <v>4.3009661443533326E-2</v>
      </c>
      <c r="G40" s="13">
        <f t="shared" si="2"/>
        <v>6.3090148485266395E-2</v>
      </c>
      <c r="H40" s="13">
        <f t="shared" si="2"/>
        <v>5.3772738918780427E-2</v>
      </c>
      <c r="I40" s="13">
        <f t="shared" si="2"/>
        <v>4.7501186334788802E-2</v>
      </c>
      <c r="J40" s="13">
        <f t="shared" si="2"/>
        <v>4.3975746401445186E-2</v>
      </c>
      <c r="K40" s="13">
        <f t="shared" si="2"/>
        <v>5.943238233067142E-2</v>
      </c>
      <c r="L40" s="13">
        <f t="shared" si="2"/>
        <v>6.9490539289197004E-2</v>
      </c>
      <c r="M40" s="13">
        <f t="shared" si="2"/>
        <v>9.9067257624011265E-2</v>
      </c>
      <c r="N40" s="13">
        <f t="shared" si="2"/>
        <v>0.1588470677209439</v>
      </c>
      <c r="O40" s="13">
        <f t="shared" si="2"/>
        <v>0.26285051745609139</v>
      </c>
      <c r="P40" s="13">
        <f t="shared" si="2"/>
        <v>0.35202906322459798</v>
      </c>
      <c r="Q40" s="13">
        <f t="shared" si="2"/>
        <v>0.42087149158375697</v>
      </c>
      <c r="R40" s="13">
        <f t="shared" si="2"/>
        <v>0.44619248744158146</v>
      </c>
      <c r="S40" s="13">
        <f t="shared" si="2"/>
        <v>0.45782078086254679</v>
      </c>
      <c r="T40" s="13">
        <f t="shared" si="2"/>
        <v>0.48623540441489815</v>
      </c>
      <c r="U40" s="13">
        <f t="shared" si="2"/>
        <v>0.47949526813880128</v>
      </c>
    </row>
    <row r="41" spans="1:21" s="12" customFormat="1" ht="12.75" x14ac:dyDescent="0.25">
      <c r="A41" s="1"/>
      <c r="B41" s="2" t="s">
        <v>65</v>
      </c>
      <c r="C41" s="13">
        <f t="shared" si="3"/>
        <v>0.21661355508205582</v>
      </c>
      <c r="D41" s="13">
        <f t="shared" si="2"/>
        <v>0.55113121632575213</v>
      </c>
      <c r="E41" s="13">
        <f t="shared" si="2"/>
        <v>0.11168309409608143</v>
      </c>
      <c r="F41" s="13">
        <f t="shared" si="2"/>
        <v>0.14276508078265812</v>
      </c>
      <c r="G41" s="13">
        <f t="shared" si="2"/>
        <v>0.1559509033236795</v>
      </c>
      <c r="H41" s="13">
        <f t="shared" si="2"/>
        <v>0.1635720919805278</v>
      </c>
      <c r="I41" s="13">
        <f t="shared" si="2"/>
        <v>0.14599599206606603</v>
      </c>
      <c r="J41" s="13">
        <f t="shared" si="2"/>
        <v>0.16265772803839362</v>
      </c>
      <c r="K41" s="13">
        <f t="shared" si="2"/>
        <v>0.18777857763620698</v>
      </c>
      <c r="L41" s="13">
        <f t="shared" si="2"/>
        <v>0.22468880858142604</v>
      </c>
      <c r="M41" s="13">
        <f t="shared" si="2"/>
        <v>0.29258531237891833</v>
      </c>
      <c r="N41" s="13">
        <f t="shared" si="2"/>
        <v>0.33296648098293852</v>
      </c>
      <c r="O41" s="13">
        <f t="shared" si="2"/>
        <v>0.31124661828487998</v>
      </c>
      <c r="P41" s="13">
        <f t="shared" si="2"/>
        <v>0.25557208782411012</v>
      </c>
      <c r="Q41" s="13">
        <f t="shared" si="2"/>
        <v>0.18957809996637459</v>
      </c>
      <c r="R41" s="13">
        <f t="shared" si="2"/>
        <v>0.15653662559668108</v>
      </c>
      <c r="S41" s="13">
        <f t="shared" si="2"/>
        <v>0.13548402781154276</v>
      </c>
      <c r="T41" s="13">
        <f t="shared" si="2"/>
        <v>0.12409443450098014</v>
      </c>
      <c r="U41" s="13">
        <f t="shared" si="2"/>
        <v>0.11545741324921135</v>
      </c>
    </row>
    <row r="42" spans="1:21" s="12" customFormat="1" ht="12.75" x14ac:dyDescent="0.25">
      <c r="A42" s="1"/>
      <c r="B42" s="2" t="s">
        <v>66</v>
      </c>
      <c r="C42" s="13">
        <f t="shared" si="3"/>
        <v>0.14833068188923085</v>
      </c>
      <c r="D42" s="13">
        <f t="shared" si="2"/>
        <v>0.24868283030563104</v>
      </c>
      <c r="E42" s="13">
        <f t="shared" si="2"/>
        <v>0.35597448916843827</v>
      </c>
      <c r="F42" s="13">
        <f t="shared" si="2"/>
        <v>0.11644475115693756</v>
      </c>
      <c r="G42" s="13">
        <f t="shared" si="2"/>
        <v>0.10655541764354341</v>
      </c>
      <c r="H42" s="13">
        <f t="shared" si="2"/>
        <v>0.12597681270817321</v>
      </c>
      <c r="I42" s="13">
        <f t="shared" si="2"/>
        <v>0.12794321979796464</v>
      </c>
      <c r="J42" s="13">
        <f t="shared" si="2"/>
        <v>0.13130361397598364</v>
      </c>
      <c r="K42" s="13">
        <f t="shared" si="2"/>
        <v>0.14715986020298169</v>
      </c>
      <c r="L42" s="13">
        <f t="shared" si="2"/>
        <v>0.16027894551384483</v>
      </c>
      <c r="M42" s="13">
        <f t="shared" si="2"/>
        <v>0.17328028577638754</v>
      </c>
      <c r="N42" s="13">
        <f t="shared" si="2"/>
        <v>0.15406105551887031</v>
      </c>
      <c r="O42" s="13">
        <f t="shared" si="2"/>
        <v>0.11569913317669576</v>
      </c>
      <c r="P42" s="13">
        <f t="shared" si="2"/>
        <v>9.8586868679239589E-2</v>
      </c>
      <c r="Q42" s="13">
        <f t="shared" si="2"/>
        <v>8.05526435508436E-2</v>
      </c>
      <c r="R42" s="13">
        <f t="shared" si="2"/>
        <v>7.1001924374578265E-2</v>
      </c>
      <c r="S42" s="13">
        <f t="shared" si="2"/>
        <v>6.9455924539310543E-2</v>
      </c>
      <c r="T42" s="13">
        <f t="shared" si="2"/>
        <v>6.946220063069973E-2</v>
      </c>
      <c r="U42" s="13">
        <f t="shared" si="2"/>
        <v>7.066246056782334E-2</v>
      </c>
    </row>
    <row r="43" spans="1:21" s="12" customFormat="1" ht="15.75" customHeight="1" x14ac:dyDescent="0.25">
      <c r="A43" s="1"/>
      <c r="B43" s="2" t="s">
        <v>67</v>
      </c>
      <c r="C43" s="13">
        <f t="shared" si="3"/>
        <v>7.7459880160681158E-2</v>
      </c>
      <c r="D43" s="13">
        <f t="shared" si="2"/>
        <v>3.4276212272922331E-2</v>
      </c>
      <c r="E43" s="13">
        <f t="shared" si="2"/>
        <v>9.7522122857259988E-2</v>
      </c>
      <c r="F43" s="13">
        <f t="shared" si="2"/>
        <v>7.8534748721279538E-2</v>
      </c>
      <c r="G43" s="13">
        <f t="shared" si="2"/>
        <v>8.2577115800119519E-2</v>
      </c>
      <c r="H43" s="13">
        <f t="shared" si="2"/>
        <v>7.7196227261081218E-2</v>
      </c>
      <c r="I43" s="13">
        <f t="shared" si="2"/>
        <v>8.4934743051833447E-2</v>
      </c>
      <c r="J43" s="13">
        <f t="shared" si="2"/>
        <v>8.9191964724503386E-2</v>
      </c>
      <c r="K43" s="13">
        <f t="shared" si="2"/>
        <v>0.10778693263409958</v>
      </c>
      <c r="L43" s="13">
        <f t="shared" si="2"/>
        <v>0.11229113913677673</v>
      </c>
      <c r="M43" s="13">
        <f t="shared" si="2"/>
        <v>8.9182267499551118E-2</v>
      </c>
      <c r="N43" s="13">
        <f t="shared" si="2"/>
        <v>7.0966176213293597E-2</v>
      </c>
      <c r="O43" s="13">
        <f t="shared" si="2"/>
        <v>5.3481709598856501E-2</v>
      </c>
      <c r="P43" s="13">
        <f t="shared" si="2"/>
        <v>3.8338079017530079E-2</v>
      </c>
      <c r="Q43" s="13">
        <f t="shared" si="2"/>
        <v>3.0341990228850604E-2</v>
      </c>
      <c r="R43" s="13">
        <f t="shared" si="2"/>
        <v>2.5541698947841952E-2</v>
      </c>
      <c r="S43" s="13">
        <f t="shared" si="2"/>
        <v>2.2827830991393981E-2</v>
      </c>
      <c r="T43" s="13">
        <f t="shared" si="2"/>
        <v>1.7727776357282878E-2</v>
      </c>
      <c r="U43" s="13">
        <f t="shared" si="2"/>
        <v>1.6403785488958992E-2</v>
      </c>
    </row>
    <row r="44" spans="1:21" s="12" customFormat="1" ht="12.75" x14ac:dyDescent="0.25">
      <c r="A44" s="1"/>
      <c r="B44" s="2" t="s">
        <v>68</v>
      </c>
      <c r="C44" s="13">
        <f t="shared" si="3"/>
        <v>1.6484274438854855E-3</v>
      </c>
      <c r="D44" s="13">
        <f t="shared" si="2"/>
        <v>5.364039479330568E-5</v>
      </c>
      <c r="E44" s="13">
        <f t="shared" si="2"/>
        <v>9.0189808551633668E-4</v>
      </c>
      <c r="F44" s="13">
        <f t="shared" si="2"/>
        <v>1.537509133717626E-3</v>
      </c>
      <c r="G44" s="13">
        <f t="shared" si="2"/>
        <v>1.8296326943410103E-3</v>
      </c>
      <c r="H44" s="13">
        <f t="shared" si="2"/>
        <v>2.2298552395593136E-3</v>
      </c>
      <c r="I44" s="13">
        <f t="shared" si="2"/>
        <v>2.6594382747448953E-3</v>
      </c>
      <c r="J44" s="13">
        <f t="shared" si="2"/>
        <v>2.8639310758551968E-3</v>
      </c>
      <c r="K44" s="13">
        <f t="shared" si="2"/>
        <v>3.4240571720570078E-3</v>
      </c>
      <c r="L44" s="13">
        <f t="shared" si="2"/>
        <v>2.7288148093517219E-3</v>
      </c>
      <c r="M44" s="13">
        <f t="shared" si="2"/>
        <v>1.4128164661632819E-3</v>
      </c>
      <c r="N44" s="13">
        <f t="shared" si="2"/>
        <v>2.5397470411946973E-4</v>
      </c>
      <c r="O44" s="13">
        <f t="shared" si="2"/>
        <v>5.5211675428964044E-5</v>
      </c>
      <c r="P44" s="13">
        <f t="shared" si="2"/>
        <v>7.5528130452186918E-6</v>
      </c>
      <c r="Q44" s="13">
        <f t="shared" si="2"/>
        <v>0</v>
      </c>
      <c r="R44" s="13">
        <f t="shared" si="2"/>
        <v>0</v>
      </c>
      <c r="S44" s="13">
        <f t="shared" si="2"/>
        <v>0</v>
      </c>
      <c r="T44" s="13">
        <f t="shared" si="2"/>
        <v>0</v>
      </c>
      <c r="U44" s="13">
        <f t="shared" si="2"/>
        <v>0</v>
      </c>
    </row>
    <row r="45" spans="1:21" s="12" customFormat="1" ht="28.5" customHeight="1" x14ac:dyDescent="0.25">
      <c r="A45" s="1"/>
      <c r="B45" s="2" t="s">
        <v>69</v>
      </c>
      <c r="C45" s="13">
        <f t="shared" si="3"/>
        <v>6.9699733466186728E-2</v>
      </c>
      <c r="D45" s="13">
        <f t="shared" si="2"/>
        <v>0</v>
      </c>
      <c r="E45" s="13">
        <f t="shared" si="2"/>
        <v>0.10304478451077885</v>
      </c>
      <c r="F45" s="13">
        <f t="shared" si="2"/>
        <v>9.8588333198019004E-2</v>
      </c>
      <c r="G45" s="13">
        <f t="shared" si="2"/>
        <v>8.7541948237024783E-2</v>
      </c>
      <c r="H45" s="13">
        <f t="shared" si="2"/>
        <v>0.10595215219062259</v>
      </c>
      <c r="I45" s="13">
        <f t="shared" si="2"/>
        <v>0.11001334840006964</v>
      </c>
      <c r="J45" s="13">
        <f t="shared" si="2"/>
        <v>9.416063094604625E-2</v>
      </c>
      <c r="K45" s="13">
        <f t="shared" si="2"/>
        <v>9.1752050517897976E-2</v>
      </c>
      <c r="L45" s="13">
        <f t="shared" si="2"/>
        <v>8.0688513574419612E-2</v>
      </c>
      <c r="M45" s="13">
        <f t="shared" si="2"/>
        <v>4.587637147150269E-2</v>
      </c>
      <c r="N45" s="13">
        <f t="shared" si="2"/>
        <v>3.1159874254302049E-2</v>
      </c>
      <c r="O45" s="13">
        <f t="shared" si="2"/>
        <v>2.2624517664668824E-2</v>
      </c>
      <c r="P45" s="13">
        <f t="shared" si="2"/>
        <v>1.7159991238736867E-2</v>
      </c>
      <c r="Q45" s="13">
        <f t="shared" si="2"/>
        <v>1.2817216211404948E-2</v>
      </c>
      <c r="R45" s="13">
        <f t="shared" si="2"/>
        <v>1.0696523629820308E-2</v>
      </c>
      <c r="S45" s="13">
        <f t="shared" si="2"/>
        <v>9.3596538143628141E-3</v>
      </c>
      <c r="T45" s="13">
        <f t="shared" si="2"/>
        <v>9.7161851188954235E-3</v>
      </c>
      <c r="U45" s="13">
        <f t="shared" si="2"/>
        <v>1.3249211356466877E-2</v>
      </c>
    </row>
    <row r="46" spans="1:21" s="12" customFormat="1" ht="30" customHeight="1" x14ac:dyDescent="0.25">
      <c r="A46" s="1"/>
      <c r="B46" s="2" t="s">
        <v>166</v>
      </c>
      <c r="C46" s="13">
        <f t="shared" si="3"/>
        <v>0.12811255223080234</v>
      </c>
      <c r="D46" s="13">
        <f t="shared" si="2"/>
        <v>0</v>
      </c>
      <c r="E46" s="13">
        <f t="shared" si="2"/>
        <v>0.20077774068673096</v>
      </c>
      <c r="F46" s="13">
        <f t="shared" si="2"/>
        <v>0.28967078022245679</v>
      </c>
      <c r="G46" s="13">
        <f t="shared" si="2"/>
        <v>0.1458649381694479</v>
      </c>
      <c r="H46" s="13">
        <f t="shared" si="2"/>
        <v>0.14568921342557006</v>
      </c>
      <c r="I46" s="13">
        <f t="shared" si="2"/>
        <v>0.16060753996838717</v>
      </c>
      <c r="J46" s="13">
        <f t="shared" si="2"/>
        <v>0.14624689458361154</v>
      </c>
      <c r="K46" s="13">
        <f t="shared" si="2"/>
        <v>0.12423956464493124</v>
      </c>
      <c r="L46" s="13">
        <f t="shared" si="2"/>
        <v>0.11244683727905204</v>
      </c>
      <c r="M46" s="13">
        <f t="shared" si="2"/>
        <v>0.10488862848124593</v>
      </c>
      <c r="N46" s="13">
        <f t="shared" si="2"/>
        <v>9.3857762877928463E-2</v>
      </c>
      <c r="O46" s="13">
        <f t="shared" si="2"/>
        <v>8.9062567097522222E-2</v>
      </c>
      <c r="P46" s="13">
        <f t="shared" si="2"/>
        <v>7.8624783800726586E-2</v>
      </c>
      <c r="Q46" s="13">
        <f t="shared" si="2"/>
        <v>6.067409063037759E-2</v>
      </c>
      <c r="R46" s="13">
        <f t="shared" si="2"/>
        <v>5.3957463824257118E-2</v>
      </c>
      <c r="S46" s="13">
        <f t="shared" si="2"/>
        <v>4.9545388243302381E-2</v>
      </c>
      <c r="T46" s="13">
        <f t="shared" si="2"/>
        <v>4.2273928236597633E-2</v>
      </c>
      <c r="U46" s="13">
        <f t="shared" si="2"/>
        <v>5.4889589905362773E-2</v>
      </c>
    </row>
    <row r="47" spans="1:21" s="12" customFormat="1" ht="12.75" x14ac:dyDescent="0.25">
      <c r="A47" s="1"/>
      <c r="B47" s="2" t="s">
        <v>70</v>
      </c>
      <c r="C47" s="13">
        <f t="shared" si="3"/>
        <v>0.14071311440973033</v>
      </c>
      <c r="D47" s="13">
        <f t="shared" si="2"/>
        <v>0</v>
      </c>
      <c r="E47" s="13">
        <f t="shared" si="2"/>
        <v>2.2969118775292677E-2</v>
      </c>
      <c r="F47" s="13">
        <f t="shared" si="2"/>
        <v>5.7679426808476091E-2</v>
      </c>
      <c r="G47" s="13">
        <f t="shared" si="2"/>
        <v>0.20030340642669978</v>
      </c>
      <c r="H47" s="13">
        <f t="shared" si="2"/>
        <v>0.20551098513963617</v>
      </c>
      <c r="I47" s="13">
        <f t="shared" si="2"/>
        <v>0.23154523946893169</v>
      </c>
      <c r="J47" s="13">
        <f t="shared" si="2"/>
        <v>0.25329691000477889</v>
      </c>
      <c r="K47" s="13">
        <f t="shared" si="2"/>
        <v>0.21216845764500958</v>
      </c>
      <c r="L47" s="13">
        <f t="shared" si="2"/>
        <v>0.17715990199211676</v>
      </c>
      <c r="M47" s="13">
        <f t="shared" si="2"/>
        <v>0.13633915155409812</v>
      </c>
      <c r="N47" s="13">
        <f t="shared" si="2"/>
        <v>0.10323225140109378</v>
      </c>
      <c r="O47" s="13">
        <f t="shared" si="2"/>
        <v>7.1689293229208209E-2</v>
      </c>
      <c r="P47" s="13">
        <f t="shared" si="2"/>
        <v>5.3141592586158713E-2</v>
      </c>
      <c r="Q47" s="13">
        <f t="shared" si="2"/>
        <v>3.3912217892675595E-2</v>
      </c>
      <c r="R47" s="13">
        <f t="shared" si="2"/>
        <v>2.5379251743183465E-2</v>
      </c>
      <c r="S47" s="13">
        <f t="shared" si="2"/>
        <v>2.110176496329071E-2</v>
      </c>
      <c r="T47" s="13">
        <f t="shared" si="2"/>
        <v>2.1733571976476605E-2</v>
      </c>
      <c r="U47" s="13">
        <f t="shared" si="2"/>
        <v>2.082018927444795E-2</v>
      </c>
    </row>
    <row r="48" spans="1:21" s="12" customFormat="1" ht="28.5" customHeight="1" x14ac:dyDescent="0.25">
      <c r="A48" s="1"/>
      <c r="B48" s="2" t="s">
        <v>163</v>
      </c>
      <c r="C48" s="13">
        <f t="shared" si="3"/>
        <v>4.4966705603032342E-2</v>
      </c>
      <c r="D48" s="13">
        <f t="shared" si="2"/>
        <v>0</v>
      </c>
      <c r="E48" s="13">
        <f t="shared" si="2"/>
        <v>3.8418515850566028E-2</v>
      </c>
      <c r="F48" s="13">
        <f t="shared" si="2"/>
        <v>0.14844320857351628</v>
      </c>
      <c r="G48" s="13">
        <f t="shared" si="2"/>
        <v>0.11013653289201489</v>
      </c>
      <c r="H48" s="13">
        <f t="shared" si="2"/>
        <v>7.6375544452984889E-2</v>
      </c>
      <c r="I48" s="13">
        <f t="shared" si="2"/>
        <v>5.4728440285539685E-2</v>
      </c>
      <c r="J48" s="13">
        <f t="shared" si="2"/>
        <v>4.3511416747726649E-2</v>
      </c>
      <c r="K48" s="13">
        <f t="shared" si="2"/>
        <v>3.4214462352155701E-2</v>
      </c>
      <c r="L48" s="13">
        <f t="shared" si="2"/>
        <v>2.9476116724438874E-2</v>
      </c>
      <c r="M48" s="13">
        <f t="shared" si="2"/>
        <v>2.6238695105701353E-2</v>
      </c>
      <c r="N48" s="13">
        <f t="shared" si="2"/>
        <v>1.6660740590237214E-2</v>
      </c>
      <c r="O48" s="13">
        <f t="shared" si="2"/>
        <v>1.0275506260390531E-2</v>
      </c>
      <c r="P48" s="13">
        <f t="shared" si="2"/>
        <v>6.7597676754707287E-3</v>
      </c>
      <c r="Q48" s="13">
        <f t="shared" si="2"/>
        <v>4.084498684652966E-3</v>
      </c>
      <c r="R48" s="13">
        <f t="shared" si="2"/>
        <v>2.7491065403743783E-3</v>
      </c>
      <c r="S48" s="13">
        <f t="shared" si="2"/>
        <v>2.5769436475908008E-3</v>
      </c>
      <c r="T48" s="13">
        <f t="shared" si="2"/>
        <v>2.0455126566095629E-3</v>
      </c>
      <c r="U48" s="13">
        <f t="shared" si="2"/>
        <v>3.1545741324921135E-3</v>
      </c>
    </row>
    <row r="49" spans="1:21" s="12" customFormat="1" ht="12.75" x14ac:dyDescent="0.25">
      <c r="A49" s="1"/>
      <c r="B49" s="2" t="s">
        <v>165</v>
      </c>
      <c r="C49" s="13">
        <f t="shared" si="3"/>
        <v>1.8639833986187349E-2</v>
      </c>
      <c r="D49" s="13">
        <f t="shared" si="2"/>
        <v>0</v>
      </c>
      <c r="E49" s="13">
        <f t="shared" si="2"/>
        <v>2.2840276191647487E-4</v>
      </c>
      <c r="F49" s="13">
        <f t="shared" si="2"/>
        <v>1.3391044897296419E-2</v>
      </c>
      <c r="G49" s="13">
        <f t="shared" si="2"/>
        <v>3.6932836850089641E-2</v>
      </c>
      <c r="H49" s="13">
        <f t="shared" si="2"/>
        <v>3.5377434025108893E-2</v>
      </c>
      <c r="I49" s="13">
        <f t="shared" si="2"/>
        <v>2.6468067964181226E-2</v>
      </c>
      <c r="J49" s="13">
        <f t="shared" si="2"/>
        <v>2.5653366051062707E-2</v>
      </c>
      <c r="K49" s="13">
        <f t="shared" si="2"/>
        <v>2.3849043091647613E-2</v>
      </c>
      <c r="L49" s="13">
        <f t="shared" si="2"/>
        <v>2.1248699101048093E-2</v>
      </c>
      <c r="M49" s="13">
        <f t="shared" si="2"/>
        <v>1.8579245300849579E-2</v>
      </c>
      <c r="N49" s="13">
        <f t="shared" si="2"/>
        <v>1.3477590965273192E-2</v>
      </c>
      <c r="O49" s="13">
        <f t="shared" si="2"/>
        <v>1.0809219122870516E-2</v>
      </c>
      <c r="P49" s="13">
        <f t="shared" si="2"/>
        <v>7.2658061495003813E-3</v>
      </c>
      <c r="Q49" s="13">
        <f t="shared" si="2"/>
        <v>4.6482188420990172E-3</v>
      </c>
      <c r="R49" s="13">
        <f t="shared" si="2"/>
        <v>3.1239847049708844E-3</v>
      </c>
      <c r="S49" s="13">
        <f t="shared" si="2"/>
        <v>2.4553897019497254E-3</v>
      </c>
      <c r="T49" s="13">
        <f t="shared" si="2"/>
        <v>2.4716611267365548E-3</v>
      </c>
      <c r="U49" s="13">
        <f t="shared" si="2"/>
        <v>6.3091482649842276E-4</v>
      </c>
    </row>
    <row r="51" spans="1:21" x14ac:dyDescent="0.25">
      <c r="A51" s="10" t="s">
        <v>141</v>
      </c>
      <c r="B51" s="10" t="s">
        <v>142</v>
      </c>
      <c r="C51" s="7" t="s">
        <v>143</v>
      </c>
      <c r="D51" s="10" t="s">
        <v>144</v>
      </c>
      <c r="E51" s="10" t="s">
        <v>145</v>
      </c>
      <c r="F51" s="10" t="s">
        <v>146</v>
      </c>
      <c r="G51" s="10" t="s">
        <v>147</v>
      </c>
      <c r="H51" s="10" t="s">
        <v>148</v>
      </c>
      <c r="I51" s="10" t="s">
        <v>149</v>
      </c>
      <c r="J51" s="10" t="s">
        <v>150</v>
      </c>
      <c r="K51" s="10" t="s">
        <v>151</v>
      </c>
      <c r="L51" s="10" t="s">
        <v>152</v>
      </c>
      <c r="M51" s="10" t="s">
        <v>153</v>
      </c>
      <c r="N51" s="10" t="s">
        <v>154</v>
      </c>
      <c r="O51" s="10" t="s">
        <v>155</v>
      </c>
      <c r="P51" s="10" t="s">
        <v>156</v>
      </c>
      <c r="Q51" s="10" t="s">
        <v>157</v>
      </c>
      <c r="R51" s="10" t="s">
        <v>158</v>
      </c>
      <c r="S51" s="10" t="s">
        <v>159</v>
      </c>
      <c r="T51" s="10" t="s">
        <v>160</v>
      </c>
      <c r="U51" s="10" t="s">
        <v>161</v>
      </c>
    </row>
    <row r="52" spans="1:21" x14ac:dyDescent="0.25">
      <c r="A52" s="17" t="s">
        <v>171</v>
      </c>
    </row>
  </sheetData>
  <mergeCells count="19">
    <mergeCell ref="L7"/>
    <mergeCell ref="M7"/>
    <mergeCell ref="T7"/>
    <mergeCell ref="N7"/>
    <mergeCell ref="O7"/>
    <mergeCell ref="P7"/>
    <mergeCell ref="Q7"/>
    <mergeCell ref="R7"/>
    <mergeCell ref="S7"/>
    <mergeCell ref="G7"/>
    <mergeCell ref="H7"/>
    <mergeCell ref="I7"/>
    <mergeCell ref="J7"/>
    <mergeCell ref="K7"/>
    <mergeCell ref="A7:B7"/>
    <mergeCell ref="C7"/>
    <mergeCell ref="D7"/>
    <mergeCell ref="E7"/>
    <mergeCell ref="F7"/>
  </mergeCells>
  <pageMargins left="0.75" right="0.75" top="1" bottom="1" header="0" footer="0"/>
  <pageSetup paperSize="9" orientation="portrait"/>
  <headerFooter alignWithMargins="0">
    <oddFooter>&amp;L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Ambos sexos</vt:lpstr>
      <vt:lpstr>Hombres</vt:lpstr>
      <vt:lpstr>Mujeres</vt:lpstr>
    </vt:vector>
  </TitlesOfParts>
  <Company>Dirección General de Economía. 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Censo de Población y Vivienda 2021. Población</dc:title>
  <dc:creator>Dirección General de Economía. Comunidad de Madrid</dc:creator>
  <cp:keywords>Demografía, Población, Censo 2021, Comunidad de Madrid, Edad</cp:keywords>
  <cp:lastModifiedBy>Dirección General de Economía. Comunidad de Madrid</cp:lastModifiedBy>
  <dcterms:created xsi:type="dcterms:W3CDTF">2023-02-15T16:03:46Z</dcterms:created>
  <dcterms:modified xsi:type="dcterms:W3CDTF">2023-12-27T08:59:59Z</dcterms:modified>
</cp:coreProperties>
</file>