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60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<sst xmlns="http://schemas.openxmlformats.org/spreadsheetml/2006/main" count="64" uniqueCount="32">
  <si>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Andalucía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</si>
  <si>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</si>
  <si>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</si>
  <si>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</si>
  <si>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</si>
  <si>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</si>
  <si>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</si>
  <si>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</si>
  <si>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</si>
  <si>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</si>
  <si>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</si>
  <si>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País Vasco</t>
  </si>
  <si>
    <t>La Rioja</t>
  </si>
  <si>
    <t>Asturias</t>
  </si>
  <si>
    <t>Ciudad A. Ceuta</t>
  </si>
  <si>
    <t>Ciudad A. Melilla</t>
  </si>
  <si>
    <t>Madrid</t>
  </si>
  <si>
    <t xml:space="preserve">Murcia </t>
  </si>
  <si>
    <t>Navarra</t>
  </si>
  <si>
    <t>Sin Determinar</t>
  </si>
  <si>
    <t>Comercio Exterior por Comunidades Autónomas según Continentes. 2004</t>
  </si>
  <si>
    <t>Total</t>
  </si>
  <si>
    <t>Importaciones</t>
  </si>
  <si>
    <t>Miles Euros</t>
  </si>
  <si>
    <t>Miles Ptas.</t>
  </si>
  <si>
    <t>Europa</t>
  </si>
  <si>
    <t>África</t>
  </si>
  <si>
    <t>América</t>
  </si>
  <si>
    <t>Asia</t>
  </si>
  <si>
    <t>Oceanía</t>
  </si>
  <si>
    <t>Diversos</t>
  </si>
  <si>
    <t>Exportaciones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</si>
</sst>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4" fontId="0" fillId="0" borderId="3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2.8515625" style="0" customWidth="1"/>
    <col min="2" max="2" width="22.7109375" style="4" customWidth="1"/>
    <col min="3" max="3" width="13.8515625" style="4" customWidth="1"/>
    <col min="4" max="4" width="16.00390625" style="4" customWidth="1"/>
    <col min="5" max="5" width="14.00390625" style="4" customWidth="1"/>
    <col min="6" max="6" width="16.00390625" style="4" customWidth="1"/>
    <col min="7" max="7" width="12.7109375" style="4" customWidth="1"/>
    <col min="8" max="8" width="15.28125" style="4" customWidth="1"/>
    <col min="9" max="9" width="12.7109375" style="4" customWidth="1"/>
    <col min="10" max="10" width="15.28125" style="4" customWidth="1"/>
    <col min="11" max="11" width="12.7109375" style="4" customWidth="1"/>
    <col min="12" max="12" width="15.28125" style="4" customWidth="1"/>
    <col min="13" max="13" width="11.7109375" style="4" customWidth="1"/>
    <col min="14" max="14" width="13.7109375" style="4" customWidth="1"/>
    <col min="15" max="15" width="11.7109375" style="4" customWidth="1"/>
    <col min="16" max="16" width="13.7109375" style="4" customWidth="1"/>
  </cols>
  <sheetData>
    <row r="1" ht="15.75">
      <c r="A1" s="8" t="s">
        <v>20</v>
      </c>
    </row>
    <row r="2" spans="1:16" ht="12.7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3:17" ht="12.75">
      <c r="C3" s="9"/>
      <c r="E3" s="9"/>
      <c r="G3" s="9"/>
      <c r="I3" s="9"/>
      <c r="K3" s="9"/>
      <c r="M3" s="9"/>
      <c r="O3" s="9"/>
      <c r="Q3" s="15"/>
    </row>
    <row r="4" spans="3:17" ht="12.75">
      <c r="C4" s="22" t="s">
        <v>21</v>
      </c>
      <c r="E4" s="22" t="s">
        <v>25</v>
      </c>
      <c r="G4" s="22" t="s">
        <v>26</v>
      </c>
      <c r="I4" s="22" t="s">
        <v>27</v>
      </c>
      <c r="K4" s="22" t="s">
        <v>28</v>
      </c>
      <c r="M4" s="22" t="s">
        <v>29</v>
      </c>
      <c r="O4" s="22" t="s">
        <v>30</v>
      </c>
      <c r="Q4" s="15"/>
    </row>
    <row r="5" spans="2:17" s="17" customFormat="1" ht="12.75">
      <c r="B5" s="4"/>
      <c r="C5" s="18"/>
      <c r="D5" s="19"/>
      <c r="E5" s="18"/>
      <c r="F5" s="19"/>
      <c r="G5" s="18"/>
      <c r="H5" s="19"/>
      <c r="I5" s="18"/>
      <c r="J5" s="19"/>
      <c r="K5" s="18"/>
      <c r="L5" s="19"/>
      <c r="M5" s="18"/>
      <c r="N5" s="19"/>
      <c r="O5" s="18"/>
      <c r="P5" s="19"/>
      <c r="Q5" s="20"/>
    </row>
    <row r="6" spans="2:17" s="2" customFormat="1" ht="12.75">
      <c r="B6" s="1"/>
      <c r="C6" s="10"/>
      <c r="D6" s="13"/>
      <c r="E6" s="10"/>
      <c r="F6" s="13"/>
      <c r="G6" s="10"/>
      <c r="H6" s="13"/>
      <c r="I6" s="10"/>
      <c r="J6" s="13"/>
      <c r="K6" s="10"/>
      <c r="L6" s="13"/>
      <c r="M6" s="10"/>
      <c r="N6" s="13"/>
      <c r="O6" s="10"/>
      <c r="P6" s="13"/>
      <c r="Q6" s="16"/>
    </row>
    <row r="7" spans="3:17" ht="12.75">
      <c r="C7" s="11" t="s">
        <v>23</v>
      </c>
      <c r="D7" s="14" t="s">
        <v>24</v>
      </c>
      <c r="E7" s="11" t="s">
        <v>23</v>
      </c>
      <c r="F7" s="14" t="s">
        <v>24</v>
      </c>
      <c r="G7" s="11" t="s">
        <v>23</v>
      </c>
      <c r="H7" s="14" t="s">
        <v>24</v>
      </c>
      <c r="I7" s="11" t="s">
        <v>23</v>
      </c>
      <c r="J7" s="14" t="s">
        <v>24</v>
      </c>
      <c r="K7" s="11" t="s">
        <v>23</v>
      </c>
      <c r="L7" s="14" t="s">
        <v>24</v>
      </c>
      <c r="M7" s="11" t="s">
        <v>23</v>
      </c>
      <c r="N7" s="14" t="s">
        <v>24</v>
      </c>
      <c r="O7" s="11" t="s">
        <v>23</v>
      </c>
      <c r="P7" s="14" t="s">
        <v>24</v>
      </c>
      <c r="Q7" s="15"/>
    </row>
    <row r="8" spans="1:17" ht="12.75">
      <c r="A8" s="3"/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5"/>
    </row>
    <row r="9" ht="12.75">
      <c r="C9" s="6"/>
    </row>
    <row r="10" spans="1:16" s="4" customFormat="1" ht="12.75">
      <c r="A10" s="4" t="s">
        <v>22</v>
      </c>
      <c r="B10" s="23"/>
      <c r="C10" s="21">
        <f>SUM(C11:C30)</f>
        <v>208410704</v>
      </c>
      <c r="D10" s="6">
        <f>SUM(D11:D30)</f>
        <v>34676623395.743996</v>
      </c>
      <c r="E10" s="21">
        <f aca="true" t="shared" si="0" ref="E10:P10">SUM(E11:E30)</f>
        <v>147002868</v>
      </c>
      <c r="F10" s="6">
        <f t="shared" si="0"/>
        <v>24459219195.047997</v>
      </c>
      <c r="G10" s="21">
        <f t="shared" si="0"/>
        <v>13394942</v>
      </c>
      <c r="H10" s="6">
        <f t="shared" si="0"/>
        <v>2228730819.612</v>
      </c>
      <c r="I10" s="21">
        <f t="shared" si="0"/>
        <v>16782728</v>
      </c>
      <c r="J10" s="6">
        <f t="shared" si="0"/>
        <v>2792410981.0080004</v>
      </c>
      <c r="K10" s="21">
        <f t="shared" si="0"/>
        <v>30437630</v>
      </c>
      <c r="L10" s="6">
        <f t="shared" si="0"/>
        <v>5064395505.179999</v>
      </c>
      <c r="M10" s="21">
        <f t="shared" si="0"/>
        <v>746667</v>
      </c>
      <c r="N10" s="6">
        <f t="shared" si="0"/>
        <v>124234935.462</v>
      </c>
      <c r="O10" s="21">
        <f t="shared" si="0"/>
        <v>45866</v>
      </c>
      <c r="P10" s="6">
        <f t="shared" si="0"/>
        <v>7631460.276</v>
      </c>
    </row>
    <row r="11" spans="2:16" ht="12.75">
      <c r="B11" s="7" t="s">
        <v>0</v>
      </c>
      <c r="C11" s="21">
        <v>14180110</v>
      </c>
      <c r="D11" s="6">
        <f>+C11*166.386</f>
        <v>2359371782.46</v>
      </c>
      <c r="E11" s="21">
        <v>6933582</v>
      </c>
      <c r="F11" s="6">
        <f>+E11*166.386</f>
        <v>1153650974.652</v>
      </c>
      <c r="G11" s="21">
        <v>2504664</v>
      </c>
      <c r="H11" s="6">
        <f>+G11*166.386</f>
        <v>416741024.30399996</v>
      </c>
      <c r="I11" s="21">
        <v>1550424</v>
      </c>
      <c r="J11" s="6">
        <f>+I11*166.386</f>
        <v>257968847.664</v>
      </c>
      <c r="K11" s="21">
        <v>2969850</v>
      </c>
      <c r="L11" s="6">
        <f>+K11*166.386</f>
        <v>494141462.09999996</v>
      </c>
      <c r="M11" s="21">
        <v>221275</v>
      </c>
      <c r="N11" s="6">
        <f>+M11*166.386</f>
        <v>36817062.15</v>
      </c>
      <c r="O11" s="21">
        <v>314</v>
      </c>
      <c r="P11" s="6">
        <f>+O11*166.386</f>
        <v>52245.204</v>
      </c>
    </row>
    <row r="12" spans="2:16" ht="12.75">
      <c r="B12" s="7" t="s">
        <v>1</v>
      </c>
      <c r="C12" s="21">
        <v>6795937</v>
      </c>
      <c r="D12" s="6">
        <f aca="true" t="shared" si="1" ref="D12:D29">+C12*166.386</f>
        <v>1130748773.682</v>
      </c>
      <c r="E12" s="21">
        <v>6003379</v>
      </c>
      <c r="F12" s="6">
        <f aca="true" t="shared" si="2" ref="F12:F30">+E12*166.386</f>
        <v>998878218.294</v>
      </c>
      <c r="G12" s="21">
        <v>233841</v>
      </c>
      <c r="H12" s="6">
        <f aca="true" t="shared" si="3" ref="H12:H30">+G12*166.386</f>
        <v>38907868.626</v>
      </c>
      <c r="I12" s="21">
        <v>133373</v>
      </c>
      <c r="J12" s="6">
        <f aca="true" t="shared" si="4" ref="J12:J30">+I12*166.386</f>
        <v>22191399.978</v>
      </c>
      <c r="K12" s="21">
        <v>424669</v>
      </c>
      <c r="L12" s="6">
        <f aca="true" t="shared" si="5" ref="L12:L30">+K12*166.386</f>
        <v>70658976.234</v>
      </c>
      <c r="M12" s="21">
        <v>675</v>
      </c>
      <c r="N12" s="6">
        <f aca="true" t="shared" si="6" ref="N12:N30">+M12*166.386</f>
        <v>112310.55</v>
      </c>
      <c r="O12" s="21">
        <v>0</v>
      </c>
      <c r="P12" s="6">
        <f aca="true" t="shared" si="7" ref="P12:P30">+O12*166.386</f>
        <v>0</v>
      </c>
    </row>
    <row r="13" spans="2:16" ht="12.75">
      <c r="B13" s="7" t="s">
        <v>13</v>
      </c>
      <c r="C13" s="21">
        <v>2594130</v>
      </c>
      <c r="D13" s="6">
        <f t="shared" si="1"/>
        <v>431626914.18</v>
      </c>
      <c r="E13" s="21">
        <v>1335839</v>
      </c>
      <c r="F13" s="6">
        <f t="shared" si="2"/>
        <v>222264907.854</v>
      </c>
      <c r="G13" s="21">
        <v>236635</v>
      </c>
      <c r="H13" s="6">
        <f t="shared" si="3"/>
        <v>39372751.11</v>
      </c>
      <c r="I13" s="21">
        <v>595352</v>
      </c>
      <c r="J13" s="6">
        <f t="shared" si="4"/>
        <v>99058237.872</v>
      </c>
      <c r="K13" s="21">
        <v>198079</v>
      </c>
      <c r="L13" s="6">
        <f t="shared" si="5"/>
        <v>32957572.494</v>
      </c>
      <c r="M13" s="21">
        <v>182864</v>
      </c>
      <c r="N13" s="6">
        <f t="shared" si="6"/>
        <v>30426009.504</v>
      </c>
      <c r="O13" s="21">
        <v>45361</v>
      </c>
      <c r="P13" s="6">
        <f t="shared" si="7"/>
        <v>7547435.346</v>
      </c>
    </row>
    <row r="14" spans="2:16" ht="12.75">
      <c r="B14" s="7" t="s">
        <v>2</v>
      </c>
      <c r="C14" s="21">
        <v>2059174</v>
      </c>
      <c r="D14" s="6">
        <f t="shared" si="1"/>
        <v>342617725.164</v>
      </c>
      <c r="E14" s="21">
        <v>875359</v>
      </c>
      <c r="F14" s="6">
        <f t="shared" si="2"/>
        <v>145647482.574</v>
      </c>
      <c r="G14" s="21">
        <v>128283</v>
      </c>
      <c r="H14" s="6">
        <f t="shared" si="3"/>
        <v>21344495.237999998</v>
      </c>
      <c r="I14" s="21">
        <v>915942</v>
      </c>
      <c r="J14" s="6">
        <f t="shared" si="4"/>
        <v>152399925.612</v>
      </c>
      <c r="K14" s="21">
        <v>124836</v>
      </c>
      <c r="L14" s="6">
        <f t="shared" si="5"/>
        <v>20770962.696</v>
      </c>
      <c r="M14" s="21">
        <v>14756</v>
      </c>
      <c r="N14" s="6">
        <f t="shared" si="6"/>
        <v>2455191.816</v>
      </c>
      <c r="O14" s="21">
        <v>0</v>
      </c>
      <c r="P14" s="6">
        <f t="shared" si="7"/>
        <v>0</v>
      </c>
    </row>
    <row r="15" spans="2:16" ht="12.75">
      <c r="B15" s="7" t="s">
        <v>3</v>
      </c>
      <c r="C15" s="21">
        <v>3798325</v>
      </c>
      <c r="D15" s="6">
        <f t="shared" si="1"/>
        <v>631988103.4499999</v>
      </c>
      <c r="E15" s="21">
        <v>1879344</v>
      </c>
      <c r="F15" s="6">
        <f t="shared" si="2"/>
        <v>312696530.784</v>
      </c>
      <c r="G15" s="21">
        <v>789682</v>
      </c>
      <c r="H15" s="6">
        <f t="shared" si="3"/>
        <v>131392029.25199999</v>
      </c>
      <c r="I15" s="21">
        <v>646961</v>
      </c>
      <c r="J15" s="6">
        <f t="shared" si="4"/>
        <v>107645252.946</v>
      </c>
      <c r="K15" s="21">
        <v>468025</v>
      </c>
      <c r="L15" s="6">
        <f t="shared" si="5"/>
        <v>77872807.64999999</v>
      </c>
      <c r="M15" s="21">
        <v>14306</v>
      </c>
      <c r="N15" s="6">
        <f t="shared" si="6"/>
        <v>2380318.116</v>
      </c>
      <c r="O15" s="21">
        <v>7</v>
      </c>
      <c r="P15" s="6">
        <f t="shared" si="7"/>
        <v>1164.702</v>
      </c>
    </row>
    <row r="16" spans="2:16" ht="12.75">
      <c r="B16" s="7" t="s">
        <v>4</v>
      </c>
      <c r="C16" s="21">
        <v>1897975</v>
      </c>
      <c r="D16" s="6">
        <f t="shared" si="1"/>
        <v>315796468.34999996</v>
      </c>
      <c r="E16" s="21">
        <v>1224809</v>
      </c>
      <c r="F16" s="6">
        <f t="shared" si="2"/>
        <v>203791070.274</v>
      </c>
      <c r="G16" s="21">
        <v>42606</v>
      </c>
      <c r="H16" s="6">
        <f t="shared" si="3"/>
        <v>7089041.916</v>
      </c>
      <c r="I16" s="21">
        <v>93536</v>
      </c>
      <c r="J16" s="6">
        <f t="shared" si="4"/>
        <v>15563080.896</v>
      </c>
      <c r="K16" s="21">
        <v>525764</v>
      </c>
      <c r="L16" s="6">
        <f t="shared" si="5"/>
        <v>87479768.904</v>
      </c>
      <c r="M16" s="21">
        <v>11260</v>
      </c>
      <c r="N16" s="6">
        <f t="shared" si="6"/>
        <v>1873506.3599999999</v>
      </c>
      <c r="O16" s="21">
        <v>0</v>
      </c>
      <c r="P16" s="6">
        <f t="shared" si="7"/>
        <v>0</v>
      </c>
    </row>
    <row r="17" spans="2:16" ht="12.75">
      <c r="B17" s="7" t="s">
        <v>5</v>
      </c>
      <c r="C17" s="21">
        <v>5113713</v>
      </c>
      <c r="D17" s="6">
        <f t="shared" si="1"/>
        <v>850850251.2179999</v>
      </c>
      <c r="E17" s="21">
        <v>4553043</v>
      </c>
      <c r="F17" s="6">
        <f t="shared" si="2"/>
        <v>757562612.5979999</v>
      </c>
      <c r="G17" s="21">
        <v>29438</v>
      </c>
      <c r="H17" s="6">
        <f t="shared" si="3"/>
        <v>4898071.068</v>
      </c>
      <c r="I17" s="21">
        <v>148547</v>
      </c>
      <c r="J17" s="6">
        <f t="shared" si="4"/>
        <v>24716141.142</v>
      </c>
      <c r="K17" s="21">
        <v>381515</v>
      </c>
      <c r="L17" s="6">
        <f t="shared" si="5"/>
        <v>63478754.79</v>
      </c>
      <c r="M17" s="21">
        <v>1169</v>
      </c>
      <c r="N17" s="6">
        <f t="shared" si="6"/>
        <v>194505.234</v>
      </c>
      <c r="O17" s="21">
        <v>0</v>
      </c>
      <c r="P17" s="6">
        <f t="shared" si="7"/>
        <v>0</v>
      </c>
    </row>
    <row r="18" spans="2:16" ht="12.75">
      <c r="B18" s="7" t="s">
        <v>6</v>
      </c>
      <c r="C18" s="21">
        <v>8955958</v>
      </c>
      <c r="D18" s="6">
        <f t="shared" si="1"/>
        <v>1490146027.7879999</v>
      </c>
      <c r="E18" s="21">
        <v>8464859</v>
      </c>
      <c r="F18" s="6">
        <f t="shared" si="2"/>
        <v>1408434029.574</v>
      </c>
      <c r="G18" s="21">
        <v>62348</v>
      </c>
      <c r="H18" s="6">
        <f t="shared" si="3"/>
        <v>10373834.328</v>
      </c>
      <c r="I18" s="21">
        <v>240085</v>
      </c>
      <c r="J18" s="6">
        <f t="shared" si="4"/>
        <v>39946782.81</v>
      </c>
      <c r="K18" s="21">
        <v>186554</v>
      </c>
      <c r="L18" s="6">
        <f t="shared" si="5"/>
        <v>31039973.844</v>
      </c>
      <c r="M18" s="21">
        <v>2111</v>
      </c>
      <c r="N18" s="6">
        <f t="shared" si="6"/>
        <v>351240.846</v>
      </c>
      <c r="O18" s="21">
        <v>0</v>
      </c>
      <c r="P18" s="6">
        <f t="shared" si="7"/>
        <v>0</v>
      </c>
    </row>
    <row r="19" spans="2:16" ht="12.75">
      <c r="B19" s="7" t="s">
        <v>7</v>
      </c>
      <c r="C19" s="21">
        <v>60731024</v>
      </c>
      <c r="D19" s="6">
        <f t="shared" si="1"/>
        <v>10104792159.264</v>
      </c>
      <c r="E19" s="21">
        <v>42396562</v>
      </c>
      <c r="F19" s="6">
        <f t="shared" si="2"/>
        <v>7054194364.932</v>
      </c>
      <c r="G19" s="21">
        <v>3131645</v>
      </c>
      <c r="H19" s="6">
        <f t="shared" si="3"/>
        <v>521061884.96999997</v>
      </c>
      <c r="I19" s="21">
        <v>3437691</v>
      </c>
      <c r="J19" s="6">
        <f t="shared" si="4"/>
        <v>571983654.726</v>
      </c>
      <c r="K19" s="21">
        <v>11632930</v>
      </c>
      <c r="L19" s="6">
        <f t="shared" si="5"/>
        <v>1935556690.98</v>
      </c>
      <c r="M19" s="21">
        <v>132194</v>
      </c>
      <c r="N19" s="6">
        <f t="shared" si="6"/>
        <v>21995230.884</v>
      </c>
      <c r="O19" s="21">
        <v>2</v>
      </c>
      <c r="P19" s="6">
        <f t="shared" si="7"/>
        <v>332.772</v>
      </c>
    </row>
    <row r="20" spans="2:16" ht="12.75">
      <c r="B20" s="7" t="s">
        <v>14</v>
      </c>
      <c r="C20" s="21">
        <v>143615</v>
      </c>
      <c r="D20" s="6">
        <f t="shared" si="1"/>
        <v>23895525.39</v>
      </c>
      <c r="E20" s="21">
        <v>87726</v>
      </c>
      <c r="F20" s="6">
        <f t="shared" si="2"/>
        <v>14596378.236</v>
      </c>
      <c r="G20" s="21">
        <v>2274</v>
      </c>
      <c r="H20" s="6">
        <f t="shared" si="3"/>
        <v>378361.76399999997</v>
      </c>
      <c r="I20" s="21">
        <v>4205</v>
      </c>
      <c r="J20" s="6">
        <f t="shared" si="4"/>
        <v>699653.13</v>
      </c>
      <c r="K20" s="21">
        <v>49306</v>
      </c>
      <c r="L20" s="6">
        <f t="shared" si="5"/>
        <v>8203828.115999999</v>
      </c>
      <c r="M20" s="21">
        <v>104</v>
      </c>
      <c r="N20" s="6">
        <f t="shared" si="6"/>
        <v>17304.144</v>
      </c>
      <c r="O20" s="21">
        <v>0</v>
      </c>
      <c r="P20" s="6">
        <f t="shared" si="7"/>
        <v>0</v>
      </c>
    </row>
    <row r="21" spans="2:16" ht="12.75">
      <c r="B21" s="7" t="s">
        <v>15</v>
      </c>
      <c r="C21" s="21">
        <v>155653</v>
      </c>
      <c r="D21" s="6">
        <f t="shared" si="1"/>
        <v>25898480.058</v>
      </c>
      <c r="E21" s="21">
        <v>34171</v>
      </c>
      <c r="F21" s="6">
        <f t="shared" si="2"/>
        <v>5685576.006</v>
      </c>
      <c r="G21" s="21">
        <v>4686</v>
      </c>
      <c r="H21" s="6">
        <f t="shared" si="3"/>
        <v>779684.796</v>
      </c>
      <c r="I21" s="21">
        <v>24602</v>
      </c>
      <c r="J21" s="6">
        <f t="shared" si="4"/>
        <v>4093428.372</v>
      </c>
      <c r="K21" s="21">
        <v>92194</v>
      </c>
      <c r="L21" s="6">
        <f t="shared" si="5"/>
        <v>15339790.884</v>
      </c>
      <c r="M21" s="21">
        <v>0</v>
      </c>
      <c r="N21" s="6">
        <f t="shared" si="6"/>
        <v>0</v>
      </c>
      <c r="O21" s="21">
        <v>0</v>
      </c>
      <c r="P21" s="6">
        <f t="shared" si="7"/>
        <v>0</v>
      </c>
    </row>
    <row r="22" spans="2:16" ht="12.75">
      <c r="B22" s="7" t="s">
        <v>8</v>
      </c>
      <c r="C22" s="21">
        <v>16796747</v>
      </c>
      <c r="D22" s="6">
        <f t="shared" si="1"/>
        <v>2794743546.342</v>
      </c>
      <c r="E22" s="21">
        <v>11072271</v>
      </c>
      <c r="F22" s="6">
        <f t="shared" si="2"/>
        <v>1842270882.606</v>
      </c>
      <c r="G22" s="21">
        <v>1150049</v>
      </c>
      <c r="H22" s="6">
        <f t="shared" si="3"/>
        <v>191352052.914</v>
      </c>
      <c r="I22" s="21">
        <v>1432791</v>
      </c>
      <c r="J22" s="6">
        <f t="shared" si="4"/>
        <v>238396363.326</v>
      </c>
      <c r="K22" s="21">
        <v>3093335</v>
      </c>
      <c r="L22" s="6">
        <f t="shared" si="5"/>
        <v>514687637.31</v>
      </c>
      <c r="M22" s="21">
        <v>48301</v>
      </c>
      <c r="N22" s="6">
        <f t="shared" si="6"/>
        <v>8036610.186</v>
      </c>
      <c r="O22" s="21">
        <v>0</v>
      </c>
      <c r="P22" s="6">
        <f t="shared" si="7"/>
        <v>0</v>
      </c>
    </row>
    <row r="23" spans="2:16" ht="12.75">
      <c r="B23" s="7" t="s">
        <v>9</v>
      </c>
      <c r="C23" s="21">
        <v>637642</v>
      </c>
      <c r="D23" s="6">
        <f t="shared" si="1"/>
        <v>106094701.81199999</v>
      </c>
      <c r="E23" s="21">
        <v>581576</v>
      </c>
      <c r="F23" s="6">
        <f t="shared" si="2"/>
        <v>96766104.336</v>
      </c>
      <c r="G23" s="21">
        <v>12950</v>
      </c>
      <c r="H23" s="6">
        <f t="shared" si="3"/>
        <v>2154698.6999999997</v>
      </c>
      <c r="I23" s="21">
        <v>13401</v>
      </c>
      <c r="J23" s="6">
        <f t="shared" si="4"/>
        <v>2229738.786</v>
      </c>
      <c r="K23" s="21">
        <v>29011</v>
      </c>
      <c r="L23" s="6">
        <f t="shared" si="5"/>
        <v>4827024.246</v>
      </c>
      <c r="M23" s="21">
        <v>705</v>
      </c>
      <c r="N23" s="6">
        <f t="shared" si="6"/>
        <v>117302.12999999999</v>
      </c>
      <c r="O23" s="21">
        <v>0</v>
      </c>
      <c r="P23" s="6">
        <f t="shared" si="7"/>
        <v>0</v>
      </c>
    </row>
    <row r="24" spans="2:16" ht="12.75">
      <c r="B24" s="7" t="s">
        <v>10</v>
      </c>
      <c r="C24" s="21">
        <v>11009546</v>
      </c>
      <c r="D24" s="6">
        <f t="shared" si="1"/>
        <v>1831834320.756</v>
      </c>
      <c r="E24" s="21">
        <v>7486846</v>
      </c>
      <c r="F24" s="6">
        <f t="shared" si="2"/>
        <v>1245706358.556</v>
      </c>
      <c r="G24" s="21">
        <v>1059402</v>
      </c>
      <c r="H24" s="6">
        <f t="shared" si="3"/>
        <v>176269661.172</v>
      </c>
      <c r="I24" s="21">
        <v>1647709</v>
      </c>
      <c r="J24" s="6">
        <f t="shared" si="4"/>
        <v>274155709.67399997</v>
      </c>
      <c r="K24" s="21">
        <v>763177</v>
      </c>
      <c r="L24" s="6">
        <f t="shared" si="5"/>
        <v>126981968.322</v>
      </c>
      <c r="M24" s="21">
        <v>52412</v>
      </c>
      <c r="N24" s="6">
        <f t="shared" si="6"/>
        <v>8720623.032</v>
      </c>
      <c r="O24" s="21">
        <v>0</v>
      </c>
      <c r="P24" s="6">
        <f t="shared" si="7"/>
        <v>0</v>
      </c>
    </row>
    <row r="25" spans="2:16" ht="12.75">
      <c r="B25" s="7" t="s">
        <v>12</v>
      </c>
      <c r="C25" s="21">
        <v>756166</v>
      </c>
      <c r="D25" s="6">
        <f t="shared" si="1"/>
        <v>125815436.07599999</v>
      </c>
      <c r="E25" s="21">
        <v>628550</v>
      </c>
      <c r="F25" s="6">
        <f t="shared" si="2"/>
        <v>104581920.3</v>
      </c>
      <c r="G25" s="21">
        <v>11497</v>
      </c>
      <c r="H25" s="6">
        <f t="shared" si="3"/>
        <v>1912939.842</v>
      </c>
      <c r="I25" s="21">
        <v>50366</v>
      </c>
      <c r="J25" s="6">
        <f t="shared" si="4"/>
        <v>8380197.276</v>
      </c>
      <c r="K25" s="21">
        <v>65523</v>
      </c>
      <c r="L25" s="6">
        <f t="shared" si="5"/>
        <v>10902109.878</v>
      </c>
      <c r="M25" s="21">
        <v>230</v>
      </c>
      <c r="N25" s="6">
        <f t="shared" si="6"/>
        <v>38268.78</v>
      </c>
      <c r="O25" s="21">
        <v>0</v>
      </c>
      <c r="P25" s="6">
        <f t="shared" si="7"/>
        <v>0</v>
      </c>
    </row>
    <row r="26" spans="2:16" ht="12.75">
      <c r="B26" s="7" t="s">
        <v>16</v>
      </c>
      <c r="C26" s="21">
        <v>49064927</v>
      </c>
      <c r="D26" s="6">
        <f t="shared" si="1"/>
        <v>8163716943.822</v>
      </c>
      <c r="E26" s="21">
        <v>38108801</v>
      </c>
      <c r="F26" s="6">
        <f t="shared" si="2"/>
        <v>6340770963.186</v>
      </c>
      <c r="G26" s="21">
        <v>1372232</v>
      </c>
      <c r="H26" s="6">
        <f t="shared" si="3"/>
        <v>228320193.552</v>
      </c>
      <c r="I26" s="21">
        <v>3651038</v>
      </c>
      <c r="J26" s="6">
        <f t="shared" si="4"/>
        <v>607481608.668</v>
      </c>
      <c r="K26" s="21">
        <v>5895488</v>
      </c>
      <c r="L26" s="6">
        <f t="shared" si="5"/>
        <v>980926666.368</v>
      </c>
      <c r="M26" s="21">
        <v>37367</v>
      </c>
      <c r="N26" s="6">
        <f t="shared" si="6"/>
        <v>6217345.662</v>
      </c>
      <c r="O26" s="21">
        <v>0</v>
      </c>
      <c r="P26" s="6">
        <f t="shared" si="7"/>
        <v>0</v>
      </c>
    </row>
    <row r="27" spans="2:16" ht="12.75">
      <c r="B27" s="7" t="s">
        <v>17</v>
      </c>
      <c r="C27" s="21">
        <v>6084406</v>
      </c>
      <c r="D27" s="6">
        <f t="shared" si="1"/>
        <v>1012359976.716</v>
      </c>
      <c r="E27" s="21">
        <v>1949079</v>
      </c>
      <c r="F27" s="6">
        <f t="shared" si="2"/>
        <v>324299458.494</v>
      </c>
      <c r="G27" s="21">
        <v>1519446</v>
      </c>
      <c r="H27" s="6">
        <f t="shared" si="3"/>
        <v>252814542.156</v>
      </c>
      <c r="I27" s="21">
        <v>1043989</v>
      </c>
      <c r="J27" s="6">
        <f t="shared" si="4"/>
        <v>173705153.754</v>
      </c>
      <c r="K27" s="21">
        <v>1568500</v>
      </c>
      <c r="L27" s="6">
        <f t="shared" si="5"/>
        <v>260976441</v>
      </c>
      <c r="M27" s="21">
        <v>3209</v>
      </c>
      <c r="N27" s="6">
        <f t="shared" si="6"/>
        <v>533932.674</v>
      </c>
      <c r="O27" s="21">
        <v>182</v>
      </c>
      <c r="P27" s="6">
        <f t="shared" si="7"/>
        <v>30282.252</v>
      </c>
    </row>
    <row r="28" spans="2:16" ht="12.75">
      <c r="B28" s="7" t="s">
        <v>18</v>
      </c>
      <c r="C28" s="21">
        <v>4454453</v>
      </c>
      <c r="D28" s="6">
        <f t="shared" si="1"/>
        <v>741158616.858</v>
      </c>
      <c r="E28" s="21">
        <v>3878006</v>
      </c>
      <c r="F28" s="6">
        <f t="shared" si="2"/>
        <v>645245906.316</v>
      </c>
      <c r="G28" s="21">
        <v>149491</v>
      </c>
      <c r="H28" s="6">
        <f t="shared" si="3"/>
        <v>24873209.526</v>
      </c>
      <c r="I28" s="21">
        <v>189725</v>
      </c>
      <c r="J28" s="6">
        <f t="shared" si="4"/>
        <v>31567583.849999998</v>
      </c>
      <c r="K28" s="21">
        <v>234947</v>
      </c>
      <c r="L28" s="6">
        <f t="shared" si="5"/>
        <v>39091891.541999996</v>
      </c>
      <c r="M28" s="21">
        <v>2283</v>
      </c>
      <c r="N28" s="6">
        <f t="shared" si="6"/>
        <v>379859.238</v>
      </c>
      <c r="O28" s="21">
        <v>0</v>
      </c>
      <c r="P28" s="6">
        <f t="shared" si="7"/>
        <v>0</v>
      </c>
    </row>
    <row r="29" spans="2:16" ht="12.75">
      <c r="B29" s="7" t="s">
        <v>11</v>
      </c>
      <c r="C29" s="21">
        <v>12573203</v>
      </c>
      <c r="D29" s="6">
        <f t="shared" si="1"/>
        <v>2092004954.358</v>
      </c>
      <c r="E29" s="21">
        <v>9467201</v>
      </c>
      <c r="F29" s="6">
        <f t="shared" si="2"/>
        <v>1575209705.586</v>
      </c>
      <c r="G29" s="21">
        <v>635802</v>
      </c>
      <c r="H29" s="6">
        <f t="shared" si="3"/>
        <v>105788551.572</v>
      </c>
      <c r="I29" s="21">
        <v>888240</v>
      </c>
      <c r="J29" s="6">
        <f t="shared" si="4"/>
        <v>147790700.64</v>
      </c>
      <c r="K29" s="21">
        <v>1562442</v>
      </c>
      <c r="L29" s="6">
        <f t="shared" si="5"/>
        <v>259968474.612</v>
      </c>
      <c r="M29" s="21">
        <v>19518</v>
      </c>
      <c r="N29" s="6">
        <f t="shared" si="6"/>
        <v>3247521.948</v>
      </c>
      <c r="O29" s="21">
        <v>0</v>
      </c>
      <c r="P29" s="6">
        <f t="shared" si="7"/>
        <v>0</v>
      </c>
    </row>
    <row r="30" spans="2:16" ht="12.75">
      <c r="B30" s="7" t="s">
        <v>19</v>
      </c>
      <c r="C30" s="21">
        <v>608000</v>
      </c>
      <c r="D30" s="6">
        <f>+C30*166.386</f>
        <v>101162688</v>
      </c>
      <c r="E30" s="21">
        <v>41865</v>
      </c>
      <c r="F30" s="6">
        <f t="shared" si="2"/>
        <v>6965749.89</v>
      </c>
      <c r="G30" s="21">
        <v>317971</v>
      </c>
      <c r="H30" s="6">
        <f t="shared" si="3"/>
        <v>52905922.806</v>
      </c>
      <c r="I30" s="21">
        <v>74751</v>
      </c>
      <c r="J30" s="6">
        <f t="shared" si="4"/>
        <v>12437519.886</v>
      </c>
      <c r="K30" s="21">
        <v>171485</v>
      </c>
      <c r="L30" s="6">
        <f t="shared" si="5"/>
        <v>28532703.21</v>
      </c>
      <c r="M30" s="21">
        <v>1928</v>
      </c>
      <c r="N30" s="6">
        <f t="shared" si="6"/>
        <v>320792.208</v>
      </c>
      <c r="O30" s="21">
        <v>0</v>
      </c>
      <c r="P30" s="6">
        <f t="shared" si="7"/>
        <v>0</v>
      </c>
    </row>
    <row r="31" spans="2:16" ht="12.75">
      <c r="B31" s="7"/>
      <c r="C31" s="21"/>
      <c r="D31" s="6"/>
      <c r="E31" s="21"/>
      <c r="F31" s="6"/>
      <c r="G31" s="21"/>
      <c r="H31" s="6"/>
      <c r="I31" s="21"/>
      <c r="J31" s="6"/>
      <c r="K31" s="21"/>
      <c r="L31" s="6"/>
      <c r="M31" s="21"/>
      <c r="N31" s="6"/>
      <c r="O31" s="21"/>
      <c r="P31" s="6"/>
    </row>
    <row r="32" spans="1:16" s="4" customFormat="1" ht="12.75">
      <c r="A32" s="4" t="s">
        <v>31</v>
      </c>
      <c r="B32" s="23"/>
      <c r="C32" s="21">
        <f>SUM(C33:C52)</f>
        <v>146924721</v>
      </c>
      <c r="D32" s="6">
        <f>SUM(D33:D52)</f>
        <v>24446216628.306004</v>
      </c>
      <c r="E32" s="21">
        <f>SUM(E33:E52)</f>
        <v>115692854</v>
      </c>
      <c r="F32" s="6">
        <f>SUM(F33:F52)</f>
        <v>19249671205.644</v>
      </c>
      <c r="G32" s="21">
        <f aca="true" t="shared" si="8" ref="G32:P32">SUM(G33:G52)</f>
        <v>5993232</v>
      </c>
      <c r="H32" s="6">
        <f t="shared" si="8"/>
        <v>997189899.552</v>
      </c>
      <c r="I32" s="21">
        <f t="shared" si="8"/>
        <v>13595303</v>
      </c>
      <c r="J32" s="6">
        <f t="shared" si="8"/>
        <v>2262068084.9579997</v>
      </c>
      <c r="K32" s="21">
        <f t="shared" si="8"/>
        <v>8106123</v>
      </c>
      <c r="L32" s="6">
        <f t="shared" si="8"/>
        <v>1348745381.478</v>
      </c>
      <c r="M32" s="21">
        <f t="shared" si="8"/>
        <v>891640</v>
      </c>
      <c r="N32" s="6">
        <f t="shared" si="8"/>
        <v>148356413.04</v>
      </c>
      <c r="O32" s="21">
        <f t="shared" si="8"/>
        <v>2645567</v>
      </c>
      <c r="P32" s="6">
        <f t="shared" si="8"/>
        <v>440185310.862</v>
      </c>
    </row>
    <row r="33" spans="2:16" ht="12.75">
      <c r="B33" s="7" t="s">
        <v>0</v>
      </c>
      <c r="C33" s="21">
        <v>13296982</v>
      </c>
      <c r="D33" s="6">
        <f>+C33*166.386</f>
        <v>2212431647.052</v>
      </c>
      <c r="E33" s="21">
        <v>9536481</v>
      </c>
      <c r="F33" s="6">
        <f>+E33*166.386</f>
        <v>1586736927.666</v>
      </c>
      <c r="G33" s="21">
        <v>923000</v>
      </c>
      <c r="H33" s="6">
        <f>+G33*166.386</f>
        <v>153574278</v>
      </c>
      <c r="I33" s="21">
        <v>1283841</v>
      </c>
      <c r="J33" s="6">
        <f>+I33*166.386</f>
        <v>213613168.626</v>
      </c>
      <c r="K33" s="21">
        <v>1032385</v>
      </c>
      <c r="L33" s="6">
        <f>+K33*166.386</f>
        <v>171774410.60999998</v>
      </c>
      <c r="M33" s="21">
        <v>81653</v>
      </c>
      <c r="N33" s="6">
        <f>+M33*166.386</f>
        <v>13585916.058</v>
      </c>
      <c r="O33" s="21">
        <v>439623</v>
      </c>
      <c r="P33" s="6">
        <f>+O33*166.386</f>
        <v>73147112.478</v>
      </c>
    </row>
    <row r="34" spans="2:16" ht="12.75">
      <c r="B34" s="7" t="s">
        <v>1</v>
      </c>
      <c r="C34" s="21">
        <v>7040139</v>
      </c>
      <c r="D34" s="6">
        <f aca="true" t="shared" si="9" ref="D34:D52">+C34*166.386</f>
        <v>1171380567.654</v>
      </c>
      <c r="E34" s="21">
        <v>6372304</v>
      </c>
      <c r="F34" s="6">
        <f aca="true" t="shared" si="10" ref="F34:F52">+E34*166.386</f>
        <v>1060262173.344</v>
      </c>
      <c r="G34" s="21">
        <v>180795</v>
      </c>
      <c r="H34" s="6">
        <f aca="true" t="shared" si="11" ref="H34:H52">+G34*166.386</f>
        <v>30081756.87</v>
      </c>
      <c r="I34" s="21">
        <v>224539</v>
      </c>
      <c r="J34" s="6">
        <f aca="true" t="shared" si="12" ref="J34:J52">+I34*166.386</f>
        <v>37360146.054</v>
      </c>
      <c r="K34" s="21">
        <v>182268</v>
      </c>
      <c r="L34" s="6">
        <f aca="true" t="shared" si="13" ref="L34:L52">+K34*166.386</f>
        <v>30326843.448</v>
      </c>
      <c r="M34" s="21">
        <v>77387</v>
      </c>
      <c r="N34" s="6">
        <f aca="true" t="shared" si="14" ref="N34:N52">+M34*166.386</f>
        <v>12876113.382</v>
      </c>
      <c r="O34" s="21">
        <v>2846</v>
      </c>
      <c r="P34" s="6">
        <f aca="true" t="shared" si="15" ref="P34:P52">+O34*166.386</f>
        <v>473534.556</v>
      </c>
    </row>
    <row r="35" spans="2:16" ht="12.75">
      <c r="B35" s="7" t="s">
        <v>13</v>
      </c>
      <c r="C35" s="21">
        <v>2304434</v>
      </c>
      <c r="D35" s="6">
        <f t="shared" si="9"/>
        <v>383425555.524</v>
      </c>
      <c r="E35" s="21">
        <v>1862651</v>
      </c>
      <c r="F35" s="6">
        <f t="shared" si="10"/>
        <v>309919049.286</v>
      </c>
      <c r="G35" s="21">
        <v>57213</v>
      </c>
      <c r="H35" s="6">
        <f t="shared" si="11"/>
        <v>9519442.218</v>
      </c>
      <c r="I35" s="21">
        <v>213272</v>
      </c>
      <c r="J35" s="6">
        <f t="shared" si="12"/>
        <v>35485474.992</v>
      </c>
      <c r="K35" s="21">
        <v>123817</v>
      </c>
      <c r="L35" s="6">
        <f t="shared" si="13"/>
        <v>20601415.362</v>
      </c>
      <c r="M35" s="21">
        <v>8560</v>
      </c>
      <c r="N35" s="6">
        <f t="shared" si="14"/>
        <v>1424264.16</v>
      </c>
      <c r="O35" s="21">
        <v>38921</v>
      </c>
      <c r="P35" s="6">
        <f t="shared" si="15"/>
        <v>6475909.506</v>
      </c>
    </row>
    <row r="36" spans="2:16" ht="12.75">
      <c r="B36" s="7" t="s">
        <v>2</v>
      </c>
      <c r="C36" s="21">
        <v>1554568</v>
      </c>
      <c r="D36" s="6">
        <f t="shared" si="9"/>
        <v>258658351.248</v>
      </c>
      <c r="E36" s="21">
        <v>703971</v>
      </c>
      <c r="F36" s="6">
        <f t="shared" si="10"/>
        <v>117130918.806</v>
      </c>
      <c r="G36" s="21">
        <v>31681</v>
      </c>
      <c r="H36" s="6">
        <f t="shared" si="11"/>
        <v>5271274.865999999</v>
      </c>
      <c r="I36" s="21">
        <v>610751</v>
      </c>
      <c r="J36" s="6">
        <f t="shared" si="12"/>
        <v>101620415.88599999</v>
      </c>
      <c r="K36" s="21">
        <v>109353</v>
      </c>
      <c r="L36" s="6">
        <f t="shared" si="13"/>
        <v>18194808.258</v>
      </c>
      <c r="M36" s="21">
        <v>13443</v>
      </c>
      <c r="N36" s="6">
        <f t="shared" si="14"/>
        <v>2236726.998</v>
      </c>
      <c r="O36" s="21">
        <v>85370</v>
      </c>
      <c r="P36" s="6">
        <f t="shared" si="15"/>
        <v>14204372.82</v>
      </c>
    </row>
    <row r="37" spans="2:16" ht="12.75">
      <c r="B37" s="7" t="s">
        <v>3</v>
      </c>
      <c r="C37" s="21">
        <v>941020</v>
      </c>
      <c r="D37" s="6">
        <f t="shared" si="9"/>
        <v>156572553.72</v>
      </c>
      <c r="E37" s="21">
        <v>403604</v>
      </c>
      <c r="F37" s="6">
        <f t="shared" si="10"/>
        <v>67154055.144</v>
      </c>
      <c r="G37" s="21">
        <v>146938</v>
      </c>
      <c r="H37" s="6">
        <f t="shared" si="11"/>
        <v>24448426.068</v>
      </c>
      <c r="I37" s="21">
        <v>53691</v>
      </c>
      <c r="J37" s="6">
        <f t="shared" si="12"/>
        <v>8933430.726</v>
      </c>
      <c r="K37" s="21">
        <v>38181</v>
      </c>
      <c r="L37" s="6">
        <f t="shared" si="13"/>
        <v>6352783.865999999</v>
      </c>
      <c r="M37" s="21">
        <v>704</v>
      </c>
      <c r="N37" s="6">
        <f t="shared" si="14"/>
        <v>117135.74399999999</v>
      </c>
      <c r="O37" s="21">
        <v>297901</v>
      </c>
      <c r="P37" s="6">
        <f t="shared" si="15"/>
        <v>49566555.786</v>
      </c>
    </row>
    <row r="38" spans="2:16" ht="12.75">
      <c r="B38" s="7" t="s">
        <v>4</v>
      </c>
      <c r="C38" s="21">
        <v>1654442</v>
      </c>
      <c r="D38" s="6">
        <f t="shared" si="9"/>
        <v>275275986.612</v>
      </c>
      <c r="E38" s="21">
        <v>1346961</v>
      </c>
      <c r="F38" s="6">
        <f t="shared" si="10"/>
        <v>224115452.94599998</v>
      </c>
      <c r="G38" s="21">
        <v>63562</v>
      </c>
      <c r="H38" s="6">
        <f t="shared" si="11"/>
        <v>10575826.932</v>
      </c>
      <c r="I38" s="21">
        <v>147622</v>
      </c>
      <c r="J38" s="6">
        <f t="shared" si="12"/>
        <v>24562234.092</v>
      </c>
      <c r="K38" s="21">
        <v>72539</v>
      </c>
      <c r="L38" s="6">
        <f t="shared" si="13"/>
        <v>12069474.054</v>
      </c>
      <c r="M38" s="21">
        <v>22129</v>
      </c>
      <c r="N38" s="6">
        <f t="shared" si="14"/>
        <v>3681955.7939999998</v>
      </c>
      <c r="O38" s="21">
        <v>1628</v>
      </c>
      <c r="P38" s="6">
        <f t="shared" si="15"/>
        <v>270876.408</v>
      </c>
    </row>
    <row r="39" spans="2:16" ht="12.75">
      <c r="B39" s="7" t="s">
        <v>5</v>
      </c>
      <c r="C39" s="21">
        <v>2508435</v>
      </c>
      <c r="D39" s="6">
        <f t="shared" si="9"/>
        <v>417368465.90999997</v>
      </c>
      <c r="E39" s="21">
        <v>2128337</v>
      </c>
      <c r="F39" s="6">
        <f t="shared" si="10"/>
        <v>354125480.082</v>
      </c>
      <c r="G39" s="21">
        <v>102731</v>
      </c>
      <c r="H39" s="6">
        <f t="shared" si="11"/>
        <v>17093000.166</v>
      </c>
      <c r="I39" s="21">
        <v>176265</v>
      </c>
      <c r="J39" s="6">
        <f t="shared" si="12"/>
        <v>29328028.29</v>
      </c>
      <c r="K39" s="21">
        <v>89164</v>
      </c>
      <c r="L39" s="6">
        <f t="shared" si="13"/>
        <v>14835641.304</v>
      </c>
      <c r="M39" s="21">
        <v>11919</v>
      </c>
      <c r="N39" s="6">
        <f t="shared" si="14"/>
        <v>1983154.734</v>
      </c>
      <c r="O39" s="21">
        <v>19</v>
      </c>
      <c r="P39" s="6">
        <f t="shared" si="15"/>
        <v>3161.334</v>
      </c>
    </row>
    <row r="40" spans="2:16" ht="12.75">
      <c r="B40" s="7" t="s">
        <v>6</v>
      </c>
      <c r="C40" s="21">
        <v>9221639</v>
      </c>
      <c r="D40" s="6">
        <f t="shared" si="9"/>
        <v>1534351626.654</v>
      </c>
      <c r="E40" s="21">
        <v>8551785</v>
      </c>
      <c r="F40" s="6">
        <f t="shared" si="10"/>
        <v>1422897299.01</v>
      </c>
      <c r="G40" s="21">
        <v>155693</v>
      </c>
      <c r="H40" s="6">
        <f t="shared" si="11"/>
        <v>25905135.498</v>
      </c>
      <c r="I40" s="21">
        <v>287655</v>
      </c>
      <c r="J40" s="6">
        <f t="shared" si="12"/>
        <v>47861764.83</v>
      </c>
      <c r="K40" s="21">
        <v>186656</v>
      </c>
      <c r="L40" s="6">
        <f t="shared" si="13"/>
        <v>31056945.216</v>
      </c>
      <c r="M40" s="21">
        <v>37929</v>
      </c>
      <c r="N40" s="6">
        <f t="shared" si="14"/>
        <v>6310854.594</v>
      </c>
      <c r="O40" s="21">
        <v>1920</v>
      </c>
      <c r="P40" s="6">
        <f t="shared" si="15"/>
        <v>319461.12</v>
      </c>
    </row>
    <row r="41" spans="2:16" ht="12.75">
      <c r="B41" s="7" t="s">
        <v>7</v>
      </c>
      <c r="C41" s="21">
        <v>39485105</v>
      </c>
      <c r="D41" s="6">
        <f t="shared" si="9"/>
        <v>6569768680.53</v>
      </c>
      <c r="E41" s="21">
        <v>31945018</v>
      </c>
      <c r="F41" s="6">
        <f t="shared" si="10"/>
        <v>5315203764.948</v>
      </c>
      <c r="G41" s="21">
        <v>1389114</v>
      </c>
      <c r="H41" s="6">
        <f t="shared" si="11"/>
        <v>231129122.004</v>
      </c>
      <c r="I41" s="21">
        <v>3345865</v>
      </c>
      <c r="J41" s="6">
        <f t="shared" si="12"/>
        <v>556705093.89</v>
      </c>
      <c r="K41" s="21">
        <v>2389453</v>
      </c>
      <c r="L41" s="6">
        <f t="shared" si="13"/>
        <v>397571526.858</v>
      </c>
      <c r="M41" s="21">
        <v>198318</v>
      </c>
      <c r="N41" s="6">
        <f t="shared" si="14"/>
        <v>32997338.748</v>
      </c>
      <c r="O41" s="21">
        <v>217337</v>
      </c>
      <c r="P41" s="6">
        <f t="shared" si="15"/>
        <v>36161834.082</v>
      </c>
    </row>
    <row r="42" spans="2:16" ht="12.75">
      <c r="B42" s="7" t="s">
        <v>14</v>
      </c>
      <c r="C42" s="21">
        <v>107579</v>
      </c>
      <c r="D42" s="6">
        <f t="shared" si="9"/>
        <v>17899639.494</v>
      </c>
      <c r="E42" s="21">
        <v>13645</v>
      </c>
      <c r="F42" s="6">
        <f t="shared" si="10"/>
        <v>2270336.9699999997</v>
      </c>
      <c r="G42" s="21">
        <v>7085</v>
      </c>
      <c r="H42" s="6">
        <f t="shared" si="11"/>
        <v>1178844.81</v>
      </c>
      <c r="I42" s="21">
        <v>661</v>
      </c>
      <c r="J42" s="6">
        <f t="shared" si="12"/>
        <v>109981.146</v>
      </c>
      <c r="K42" s="21">
        <v>1445</v>
      </c>
      <c r="L42" s="6">
        <f t="shared" si="13"/>
        <v>240427.77</v>
      </c>
      <c r="M42" s="21">
        <v>0</v>
      </c>
      <c r="N42" s="6">
        <f t="shared" si="14"/>
        <v>0</v>
      </c>
      <c r="O42" s="21">
        <v>84743</v>
      </c>
      <c r="P42" s="6">
        <f t="shared" si="15"/>
        <v>14100048.798</v>
      </c>
    </row>
    <row r="43" spans="2:16" ht="12.75">
      <c r="B43" s="7" t="s">
        <v>15</v>
      </c>
      <c r="C43" s="21">
        <v>37488</v>
      </c>
      <c r="D43" s="6">
        <f t="shared" si="9"/>
        <v>6237478.368</v>
      </c>
      <c r="E43" s="21">
        <v>4888</v>
      </c>
      <c r="F43" s="6">
        <f t="shared" si="10"/>
        <v>813294.7679999999</v>
      </c>
      <c r="G43" s="21">
        <v>31994</v>
      </c>
      <c r="H43" s="6">
        <f t="shared" si="11"/>
        <v>5323353.683999999</v>
      </c>
      <c r="I43" s="21">
        <v>567</v>
      </c>
      <c r="J43" s="6">
        <f t="shared" si="12"/>
        <v>94340.862</v>
      </c>
      <c r="K43" s="21">
        <v>28</v>
      </c>
      <c r="L43" s="6">
        <f t="shared" si="13"/>
        <v>4658.808</v>
      </c>
      <c r="M43" s="21">
        <v>0</v>
      </c>
      <c r="N43" s="6">
        <f t="shared" si="14"/>
        <v>0</v>
      </c>
      <c r="O43" s="21">
        <v>10</v>
      </c>
      <c r="P43" s="6">
        <f t="shared" si="15"/>
        <v>1663.86</v>
      </c>
    </row>
    <row r="44" spans="2:16" ht="12.75">
      <c r="B44" s="7" t="s">
        <v>8</v>
      </c>
      <c r="C44" s="21">
        <v>17322843</v>
      </c>
      <c r="D44" s="6">
        <f t="shared" si="9"/>
        <v>2882278555.398</v>
      </c>
      <c r="E44" s="21">
        <v>13302924</v>
      </c>
      <c r="F44" s="6">
        <f t="shared" si="10"/>
        <v>2213420312.664</v>
      </c>
      <c r="G44" s="21">
        <v>818038</v>
      </c>
      <c r="H44" s="6">
        <f t="shared" si="11"/>
        <v>136110070.66799998</v>
      </c>
      <c r="I44" s="21">
        <v>1693633</v>
      </c>
      <c r="J44" s="6">
        <f t="shared" si="12"/>
        <v>281796820.338</v>
      </c>
      <c r="K44" s="21">
        <v>1258539</v>
      </c>
      <c r="L44" s="6">
        <f t="shared" si="13"/>
        <v>209403270.054</v>
      </c>
      <c r="M44" s="21">
        <v>132904</v>
      </c>
      <c r="N44" s="6">
        <f t="shared" si="14"/>
        <v>22113364.944</v>
      </c>
      <c r="O44" s="21">
        <v>116804</v>
      </c>
      <c r="P44" s="6">
        <f t="shared" si="15"/>
        <v>19434550.344</v>
      </c>
    </row>
    <row r="45" spans="2:16" ht="12.75">
      <c r="B45" s="7" t="s">
        <v>9</v>
      </c>
      <c r="C45" s="21">
        <v>1078823</v>
      </c>
      <c r="D45" s="6">
        <f t="shared" si="9"/>
        <v>179501043.678</v>
      </c>
      <c r="E45" s="21">
        <v>1020952</v>
      </c>
      <c r="F45" s="6">
        <f t="shared" si="10"/>
        <v>169872119.472</v>
      </c>
      <c r="G45" s="21">
        <v>8689</v>
      </c>
      <c r="H45" s="6">
        <f t="shared" si="11"/>
        <v>1445727.954</v>
      </c>
      <c r="I45" s="21">
        <v>32572</v>
      </c>
      <c r="J45" s="6">
        <f t="shared" si="12"/>
        <v>5419524.791999999</v>
      </c>
      <c r="K45" s="21">
        <v>15254</v>
      </c>
      <c r="L45" s="6">
        <f t="shared" si="13"/>
        <v>2538052.0439999998</v>
      </c>
      <c r="M45" s="21">
        <v>1174</v>
      </c>
      <c r="N45" s="6">
        <f t="shared" si="14"/>
        <v>195337.164</v>
      </c>
      <c r="O45" s="21">
        <v>182</v>
      </c>
      <c r="P45" s="6">
        <f t="shared" si="15"/>
        <v>30282.252</v>
      </c>
    </row>
    <row r="46" spans="2:16" ht="12.75">
      <c r="B46" s="7" t="s">
        <v>10</v>
      </c>
      <c r="C46" s="21">
        <v>10523254</v>
      </c>
      <c r="D46" s="6">
        <f t="shared" si="9"/>
        <v>1750922140.044</v>
      </c>
      <c r="E46" s="21">
        <v>9012077</v>
      </c>
      <c r="F46" s="6">
        <f t="shared" si="10"/>
        <v>1499483443.722</v>
      </c>
      <c r="G46" s="21">
        <v>445526</v>
      </c>
      <c r="H46" s="6">
        <f t="shared" si="11"/>
        <v>74129289.036</v>
      </c>
      <c r="I46" s="21">
        <v>566597</v>
      </c>
      <c r="J46" s="6">
        <f t="shared" si="12"/>
        <v>94273808.442</v>
      </c>
      <c r="K46" s="21">
        <v>413138</v>
      </c>
      <c r="L46" s="6">
        <f t="shared" si="13"/>
        <v>68740379.26799999</v>
      </c>
      <c r="M46" s="21">
        <v>10843</v>
      </c>
      <c r="N46" s="6">
        <f t="shared" si="14"/>
        <v>1804123.398</v>
      </c>
      <c r="O46" s="21">
        <v>75073</v>
      </c>
      <c r="P46" s="6">
        <f t="shared" si="15"/>
        <v>12491096.178</v>
      </c>
    </row>
    <row r="47" spans="2:16" ht="12.75">
      <c r="B47" s="7" t="s">
        <v>12</v>
      </c>
      <c r="C47" s="21">
        <v>938941</v>
      </c>
      <c r="D47" s="6">
        <f t="shared" si="9"/>
        <v>156226637.22599998</v>
      </c>
      <c r="E47" s="21">
        <v>824721</v>
      </c>
      <c r="F47" s="6">
        <f t="shared" si="10"/>
        <v>137222028.306</v>
      </c>
      <c r="G47" s="21">
        <v>17233</v>
      </c>
      <c r="H47" s="6">
        <f t="shared" si="11"/>
        <v>2867329.938</v>
      </c>
      <c r="I47" s="21">
        <v>82564</v>
      </c>
      <c r="J47" s="6">
        <f t="shared" si="12"/>
        <v>13737493.704</v>
      </c>
      <c r="K47" s="21">
        <v>13102</v>
      </c>
      <c r="L47" s="6">
        <f t="shared" si="13"/>
        <v>2179989.372</v>
      </c>
      <c r="M47" s="21">
        <v>1168</v>
      </c>
      <c r="N47" s="6">
        <f t="shared" si="14"/>
        <v>194338.848</v>
      </c>
      <c r="O47" s="21">
        <v>153</v>
      </c>
      <c r="P47" s="6">
        <f t="shared" si="15"/>
        <v>25457.058</v>
      </c>
    </row>
    <row r="48" spans="2:16" ht="12.75">
      <c r="B48" s="7" t="s">
        <v>16</v>
      </c>
      <c r="C48" s="21">
        <v>16128486</v>
      </c>
      <c r="D48" s="6">
        <f t="shared" si="9"/>
        <v>2683554271.5959997</v>
      </c>
      <c r="E48" s="21">
        <v>11326492</v>
      </c>
      <c r="F48" s="6">
        <f t="shared" si="10"/>
        <v>1884569697.912</v>
      </c>
      <c r="G48" s="21">
        <v>549622</v>
      </c>
      <c r="H48" s="6">
        <f t="shared" si="11"/>
        <v>91449406.092</v>
      </c>
      <c r="I48" s="21">
        <v>2048498</v>
      </c>
      <c r="J48" s="6">
        <f t="shared" si="12"/>
        <v>340841388.228</v>
      </c>
      <c r="K48" s="21">
        <v>859044</v>
      </c>
      <c r="L48" s="6">
        <f t="shared" si="13"/>
        <v>142932894.984</v>
      </c>
      <c r="M48" s="21">
        <v>152037</v>
      </c>
      <c r="N48" s="6">
        <f t="shared" si="14"/>
        <v>25296828.281999998</v>
      </c>
      <c r="O48" s="21">
        <v>1192794</v>
      </c>
      <c r="P48" s="6">
        <f t="shared" si="15"/>
        <v>198464222.484</v>
      </c>
    </row>
    <row r="49" spans="2:16" ht="12.75">
      <c r="B49" s="7" t="s">
        <v>17</v>
      </c>
      <c r="C49" s="21">
        <v>3893411</v>
      </c>
      <c r="D49" s="6">
        <f t="shared" si="9"/>
        <v>647809082.646</v>
      </c>
      <c r="E49" s="21">
        <v>2908480</v>
      </c>
      <c r="F49" s="6">
        <f t="shared" si="10"/>
        <v>483930353.28</v>
      </c>
      <c r="G49" s="21">
        <v>178833</v>
      </c>
      <c r="H49" s="6">
        <f t="shared" si="11"/>
        <v>29755307.538</v>
      </c>
      <c r="I49" s="21">
        <v>456489</v>
      </c>
      <c r="J49" s="6">
        <f t="shared" si="12"/>
        <v>75953378.754</v>
      </c>
      <c r="K49" s="21">
        <v>310589</v>
      </c>
      <c r="L49" s="6">
        <f t="shared" si="13"/>
        <v>51677661.354</v>
      </c>
      <c r="M49" s="21">
        <v>21153</v>
      </c>
      <c r="N49" s="6">
        <f t="shared" si="14"/>
        <v>3519563.0579999997</v>
      </c>
      <c r="O49" s="21">
        <v>17867</v>
      </c>
      <c r="P49" s="6">
        <f t="shared" si="15"/>
        <v>2972818.662</v>
      </c>
    </row>
    <row r="50" spans="2:16" ht="12.75">
      <c r="B50" s="7" t="s">
        <v>18</v>
      </c>
      <c r="C50" s="21">
        <v>4922868</v>
      </c>
      <c r="D50" s="6">
        <f t="shared" si="9"/>
        <v>819096315.048</v>
      </c>
      <c r="E50" s="21">
        <v>4306310</v>
      </c>
      <c r="F50" s="6">
        <f t="shared" si="10"/>
        <v>716509695.66</v>
      </c>
      <c r="G50" s="21">
        <v>144895</v>
      </c>
      <c r="H50" s="6">
        <f t="shared" si="11"/>
        <v>24108499.47</v>
      </c>
      <c r="I50" s="21">
        <v>281404</v>
      </c>
      <c r="J50" s="6">
        <f t="shared" si="12"/>
        <v>46821685.944</v>
      </c>
      <c r="K50" s="21">
        <v>178175</v>
      </c>
      <c r="L50" s="6">
        <f t="shared" si="13"/>
        <v>29645825.55</v>
      </c>
      <c r="M50" s="21">
        <v>11384</v>
      </c>
      <c r="N50" s="6">
        <f t="shared" si="14"/>
        <v>1894138.224</v>
      </c>
      <c r="O50" s="21">
        <v>701</v>
      </c>
      <c r="P50" s="6">
        <f t="shared" si="15"/>
        <v>116636.586</v>
      </c>
    </row>
    <row r="51" spans="2:16" ht="12.75">
      <c r="B51" s="7" t="s">
        <v>11</v>
      </c>
      <c r="C51" s="21">
        <v>13508823</v>
      </c>
      <c r="D51" s="6">
        <f t="shared" si="9"/>
        <v>2247679023.678</v>
      </c>
      <c r="E51" s="21">
        <v>10064561</v>
      </c>
      <c r="F51" s="6">
        <f t="shared" si="10"/>
        <v>1674602046.546</v>
      </c>
      <c r="G51" s="21">
        <v>503547</v>
      </c>
      <c r="H51" s="6">
        <f t="shared" si="11"/>
        <v>83783171.142</v>
      </c>
      <c r="I51" s="21">
        <v>2007487</v>
      </c>
      <c r="J51" s="6">
        <f t="shared" si="12"/>
        <v>334017731.982</v>
      </c>
      <c r="K51" s="21">
        <v>767501</v>
      </c>
      <c r="L51" s="6">
        <f t="shared" si="13"/>
        <v>127701421.38599999</v>
      </c>
      <c r="M51" s="21">
        <v>103524</v>
      </c>
      <c r="N51" s="6">
        <f t="shared" si="14"/>
        <v>17224944.264</v>
      </c>
      <c r="O51" s="21">
        <v>62203</v>
      </c>
      <c r="P51" s="6">
        <f t="shared" si="15"/>
        <v>10349708.358</v>
      </c>
    </row>
    <row r="52" spans="2:16" ht="12.75">
      <c r="B52" s="7" t="s">
        <v>19</v>
      </c>
      <c r="C52" s="21">
        <v>455441</v>
      </c>
      <c r="D52" s="6">
        <f t="shared" si="9"/>
        <v>75779006.226</v>
      </c>
      <c r="E52" s="21">
        <v>56692</v>
      </c>
      <c r="F52" s="6">
        <f t="shared" si="10"/>
        <v>9432755.112</v>
      </c>
      <c r="G52" s="21">
        <v>237043</v>
      </c>
      <c r="H52" s="6">
        <f t="shared" si="11"/>
        <v>39440636.598</v>
      </c>
      <c r="I52" s="21">
        <v>81330</v>
      </c>
      <c r="J52" s="6">
        <f t="shared" si="12"/>
        <v>13532173.379999999</v>
      </c>
      <c r="K52" s="21">
        <v>65492</v>
      </c>
      <c r="L52" s="6">
        <f t="shared" si="13"/>
        <v>10896951.912</v>
      </c>
      <c r="M52" s="21">
        <v>5411</v>
      </c>
      <c r="N52" s="6">
        <f t="shared" si="14"/>
        <v>900314.646</v>
      </c>
      <c r="O52" s="21">
        <v>9472</v>
      </c>
      <c r="P52" s="6">
        <f t="shared" si="15"/>
        <v>1576008.192</v>
      </c>
    </row>
    <row r="53" spans="3:16" ht="12.7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3:16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3:16" ht="12.7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3:16" ht="12.7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3:16" ht="12.7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3:16" ht="12.7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3:16" ht="12.7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3:16" ht="12.7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3:16" ht="12.7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3:16" ht="12.7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3:16" ht="12.7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3:16" ht="12.7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3:16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3:16" ht="12.7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3:16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3:16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3:16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3:16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3:16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3:16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3:16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3:16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3:16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3:16" ht="12.7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3:16" ht="12.7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3:16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3:16" ht="12.7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3:16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16" ht="12.7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3:16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3:16" ht="12.7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3:16" ht="12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3:16" ht="12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3:16" ht="12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3:16" ht="12.7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3:16" ht="12.7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3:16" ht="12.7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3:16" ht="12.7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3:16" ht="12.7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3:16" ht="12.7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3:16" ht="12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3:16" ht="12.7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3:16" ht="12.7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3:16" ht="12.7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3:16" ht="12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3:16" ht="12.7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3:16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3:16" ht="12.7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3:16" ht="12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3:16" ht="12.7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3:16" ht="12.7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3:16" ht="12.7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3:16" ht="12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3:16" ht="12.7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3:16" ht="12.7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3:16" ht="12.7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3:16" ht="12.7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3:16" ht="12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3:16" ht="12.7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3:16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3:16" ht="12.7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3:16" ht="12.7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3:16" ht="12.7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3:16" ht="12.7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3:5" ht="12.75">
      <c r="C117" s="6"/>
      <c r="D117" s="6"/>
      <c r="E117" s="6"/>
    </row>
  </sheetData>
  <printOptions/>
  <pageMargins left="0.26" right="0.75" top="0.43" bottom="0.2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2006-10-23T10:16:02Z</cp:lastPrinted>
  <dcterms:created xsi:type="dcterms:W3CDTF">2002-03-25T09:26:48Z</dcterms:created>
  <dcterms:modified xsi:type="dcterms:W3CDTF">2006-10-23T10:16:05Z</dcterms:modified>
  <cp:category/>
  <cp:version/>
  <cp:contentType/>
  <cp:contentStatus/>
</cp:coreProperties>
</file>