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<sst xmlns="http://schemas.openxmlformats.org/spreadsheetml/2006/main" count="211" uniqueCount="110">
  <si>
    <t>Andalucia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</si>
  <si>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</si>
  <si>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</si>
  <si>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</si>
  <si>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</si>
  <si>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</si>
  <si>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</si>
  <si>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</si>
  <si>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</si>
  <si>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Madrid</t>
  </si>
  <si>
    <t>País Vasco</t>
  </si>
  <si>
    <t>La Rioja</t>
  </si>
  <si>
    <t>A</t>
  </si>
  <si>
    <t>Agricultura, ganadería, caza y silvicultura</t>
  </si>
  <si>
    <t>01</t>
  </si>
  <si>
    <t>Agricultura, ganadería, caza y actividades de los servicios relacionados con las mismas.</t>
  </si>
  <si>
    <t>02</t>
  </si>
  <si>
    <t>Silvicultura, explotación forestal y actividades de los servicios relacionados con las mismas.</t>
  </si>
  <si>
    <t>B</t>
  </si>
  <si>
    <t>Pesca.</t>
  </si>
  <si>
    <t>05</t>
  </si>
  <si>
    <t>Pesca, acuicultura y actividades de los servicios relacionados con las mismas.</t>
  </si>
  <si>
    <t>C</t>
  </si>
  <si>
    <t>Industrias extractivas.</t>
  </si>
  <si>
    <t>10</t>
  </si>
  <si>
    <t>Extracción y aglomeración de antracita, hulla, lignito y turba.</t>
  </si>
  <si>
    <t>11</t>
  </si>
  <si>
    <t>Extracción crudos de petróleo y gas natural; actividades de los servicios relacionados con las explotaciones petrolíferas y de gas, excepto actividades de prospección</t>
  </si>
  <si>
    <t>Extracción de minerales de uranio y torio.</t>
  </si>
  <si>
    <t>13</t>
  </si>
  <si>
    <t>Extracción de minerales metálicos.</t>
  </si>
  <si>
    <t>14</t>
  </si>
  <si>
    <t>Extracción de minerales no metálicos ni energéticos.</t>
  </si>
  <si>
    <t>D</t>
  </si>
  <si>
    <t>Industria manufacturera.</t>
  </si>
  <si>
    <t>15</t>
  </si>
  <si>
    <t>Industria de productos alimenticios y bebidas.</t>
  </si>
  <si>
    <t>16</t>
  </si>
  <si>
    <t>Industria del tabaco</t>
  </si>
  <si>
    <t>17</t>
  </si>
  <si>
    <t>Industria textil</t>
  </si>
  <si>
    <t>18</t>
  </si>
  <si>
    <t>Industria de la confección y de la peletería</t>
  </si>
  <si>
    <t>19</t>
  </si>
  <si>
    <t>Preparación, curtido y acabado del cuero; fabricación de artículos de marroquinería y viaje; artículos de guarnicionería, talabartería y zapatería</t>
  </si>
  <si>
    <t>20</t>
  </si>
  <si>
    <t>Industria de la madera y del corcho, excepto muebles; cestería y espartería</t>
  </si>
  <si>
    <t>21</t>
  </si>
  <si>
    <t>Industria del papel</t>
  </si>
  <si>
    <t>22</t>
  </si>
  <si>
    <t>Edición, artes gráficas y reproducción de soportes grabados</t>
  </si>
  <si>
    <t>23</t>
  </si>
  <si>
    <t>Coquerias, refino de petróleo y tratamiento de combustibles nucleares</t>
  </si>
  <si>
    <t>24</t>
  </si>
  <si>
    <t>Industria química</t>
  </si>
  <si>
    <t>25</t>
  </si>
  <si>
    <t>Fabricación de productos de caucho y materias plásticas</t>
  </si>
  <si>
    <t>26</t>
  </si>
  <si>
    <t>Fabricación de otros productos minerales no metálicos</t>
  </si>
  <si>
    <t>27</t>
  </si>
  <si>
    <t>Metalurgia</t>
  </si>
  <si>
    <t>28</t>
  </si>
  <si>
    <t>Fabricación de productos metálicos, excepto maquinaria y equipo</t>
  </si>
  <si>
    <t>29</t>
  </si>
  <si>
    <t>Industria de la construcción de maquinaria y equipo mecánico</t>
  </si>
  <si>
    <t>30</t>
  </si>
  <si>
    <t>Fabricación de maquinas de oficina y equipos de oficina y equipos informáticos</t>
  </si>
  <si>
    <t>31</t>
  </si>
  <si>
    <t>Fabricación de maquinaria y material eléctrico</t>
  </si>
  <si>
    <t>32</t>
  </si>
  <si>
    <t>Fabricación de material electrónico; fabricación de equipo y aparatos de radio, televisión y comunicaciones</t>
  </si>
  <si>
    <t>33</t>
  </si>
  <si>
    <t>Fabricación de equipo e instrumentos medico-quirurgicos, de precisión, óptica y relojería</t>
  </si>
  <si>
    <t>34</t>
  </si>
  <si>
    <t>Fabricación de vehículos de motor, remolques y semirremolques</t>
  </si>
  <si>
    <t>35</t>
  </si>
  <si>
    <t>Fabricación de otro material de transporte</t>
  </si>
  <si>
    <t>36</t>
  </si>
  <si>
    <t>Fabricación de muebles; otras industrias manufactureras</t>
  </si>
  <si>
    <t>E</t>
  </si>
  <si>
    <t>Prod. y dist. de energía eléctrica, gas y agua</t>
  </si>
  <si>
    <t>40</t>
  </si>
  <si>
    <t>K</t>
  </si>
  <si>
    <t>Actividades inmobiliarias y de alquiler, servicios empresariales.</t>
  </si>
  <si>
    <t>72</t>
  </si>
  <si>
    <t>Actividades informáticas</t>
  </si>
  <si>
    <t>74</t>
  </si>
  <si>
    <t>Otras actividades empresariales</t>
  </si>
  <si>
    <t>O</t>
  </si>
  <si>
    <t>Otras actividades sociales y de servicios prestados a la comunidad; servicios personales.</t>
  </si>
  <si>
    <t>92</t>
  </si>
  <si>
    <t>Actividades recreativas, culturales y deportivas</t>
  </si>
  <si>
    <t>93</t>
  </si>
  <si>
    <t>Actividades diversas de servicios personales</t>
  </si>
  <si>
    <t>No clasificables</t>
  </si>
  <si>
    <t>Navarra</t>
  </si>
  <si>
    <t>Melilla</t>
  </si>
  <si>
    <t>Ceuta</t>
  </si>
  <si>
    <t>C.Valenciana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</si>
  <si>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</si>
  <si>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</si>
  <si>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</si>
  <si>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</si>
  <si>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</si>
  <si>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</si>
  <si>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</si>
  <si>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</si>
  <si>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</si>
  <si>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12</t>
  </si>
  <si>
    <t>Exportaciones por secciones y divisiones CNAE-93 según Comunidades Autónomas. 2006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</si>
</sst>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180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/>
    </xf>
    <xf numFmtId="0" fontId="4" fillId="0" borderId="0" xfId="0" applyFont="1" applyAlignment="1">
      <alignment/>
    </xf>
    <xf numFmtId="4" fontId="5" fillId="0" borderId="5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180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847725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2.28125" style="0" customWidth="1"/>
    <col min="2" max="2" width="3.7109375" style="0" customWidth="1"/>
    <col min="3" max="3" width="50.7109375" style="0" customWidth="1"/>
    <col min="4" max="4" width="11.8515625" style="0" bestFit="1" customWidth="1"/>
    <col min="5" max="16" width="11.57421875" style="0" bestFit="1" customWidth="1"/>
  </cols>
  <sheetData>
    <row r="5" spans="1:24" ht="15.75">
      <c r="A5" s="5" t="s">
        <v>109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6"/>
      <c r="B8" s="7"/>
      <c r="C8" s="7"/>
      <c r="D8" s="8" t="s">
        <v>102</v>
      </c>
      <c r="E8" s="8" t="s">
        <v>0</v>
      </c>
      <c r="F8" s="8" t="s">
        <v>1</v>
      </c>
      <c r="G8" s="8" t="s">
        <v>2</v>
      </c>
      <c r="H8" s="8" t="s">
        <v>3</v>
      </c>
      <c r="I8" s="8" t="s">
        <v>4</v>
      </c>
      <c r="J8" s="8" t="s">
        <v>5</v>
      </c>
      <c r="K8" s="8" t="s">
        <v>104</v>
      </c>
      <c r="L8" s="8" t="s">
        <v>6</v>
      </c>
      <c r="M8" s="8" t="s">
        <v>7</v>
      </c>
      <c r="N8" s="8" t="s">
        <v>97</v>
      </c>
      <c r="O8" s="8" t="s">
        <v>96</v>
      </c>
      <c r="P8" s="8" t="s">
        <v>98</v>
      </c>
      <c r="Q8" s="8" t="s">
        <v>99</v>
      </c>
      <c r="R8" s="8" t="s">
        <v>8</v>
      </c>
      <c r="S8" s="8" t="s">
        <v>11</v>
      </c>
      <c r="T8" s="8" t="s">
        <v>9</v>
      </c>
      <c r="U8" s="8" t="s">
        <v>100</v>
      </c>
      <c r="V8" s="8" t="s">
        <v>95</v>
      </c>
      <c r="W8" s="9" t="s">
        <v>10</v>
      </c>
      <c r="X8" s="10" t="s">
        <v>101</v>
      </c>
    </row>
    <row r="9" spans="1:24" ht="12.75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12" t="s">
        <v>12</v>
      </c>
      <c r="B10" s="13" t="s">
        <v>13</v>
      </c>
      <c r="C10" s="14"/>
      <c r="D10" s="4">
        <f>SUM(D11:D12)</f>
        <v>8962311.9</v>
      </c>
      <c r="E10" s="23">
        <f aca="true" t="shared" si="0" ref="E10:X10">SUM(E11:E12)</f>
        <v>2700027.6</v>
      </c>
      <c r="F10" s="23">
        <f t="shared" si="0"/>
        <v>172732.4</v>
      </c>
      <c r="G10" s="23">
        <f t="shared" si="0"/>
        <v>4331</v>
      </c>
      <c r="H10" s="23">
        <f t="shared" si="0"/>
        <v>21142.600000000002</v>
      </c>
      <c r="I10" s="23">
        <f t="shared" si="0"/>
        <v>133571.5</v>
      </c>
      <c r="J10" s="23">
        <f t="shared" si="0"/>
        <v>8678.3</v>
      </c>
      <c r="K10" s="23">
        <f t="shared" si="0"/>
        <v>78162</v>
      </c>
      <c r="L10" s="23">
        <f t="shared" si="0"/>
        <v>150776.8</v>
      </c>
      <c r="M10" s="23">
        <f t="shared" si="0"/>
        <v>816675.7999999999</v>
      </c>
      <c r="N10" s="23">
        <f t="shared" si="0"/>
        <v>0</v>
      </c>
      <c r="O10" s="23">
        <f t="shared" si="0"/>
        <v>328.6</v>
      </c>
      <c r="P10" s="23">
        <f t="shared" si="0"/>
        <v>2818906.9</v>
      </c>
      <c r="Q10" s="23">
        <f t="shared" si="0"/>
        <v>180320.59999999998</v>
      </c>
      <c r="R10" s="23">
        <f t="shared" si="0"/>
        <v>92185.2</v>
      </c>
      <c r="S10" s="23">
        <f t="shared" si="0"/>
        <v>14993.6</v>
      </c>
      <c r="T10" s="23">
        <f t="shared" si="0"/>
        <v>170460.2</v>
      </c>
      <c r="U10" s="23">
        <f t="shared" si="0"/>
        <v>1478434.5</v>
      </c>
      <c r="V10" s="23">
        <f t="shared" si="0"/>
        <v>71755.6</v>
      </c>
      <c r="W10" s="23">
        <f t="shared" si="0"/>
        <v>12954.6</v>
      </c>
      <c r="X10" s="23">
        <f t="shared" si="0"/>
        <v>35874.700000000004</v>
      </c>
    </row>
    <row r="11" spans="1:24" ht="12.75" customHeight="1">
      <c r="A11" s="14"/>
      <c r="B11" s="15" t="s">
        <v>14</v>
      </c>
      <c r="C11" s="16" t="s">
        <v>15</v>
      </c>
      <c r="D11" s="4">
        <v>8877008.5</v>
      </c>
      <c r="E11" s="23">
        <v>2677503.4</v>
      </c>
      <c r="F11" s="23">
        <v>172218.4</v>
      </c>
      <c r="G11" s="23">
        <v>3032.1</v>
      </c>
      <c r="H11" s="23">
        <v>20866.2</v>
      </c>
      <c r="I11" s="23">
        <v>132683.5</v>
      </c>
      <c r="J11" s="23">
        <v>6456.8</v>
      </c>
      <c r="K11" s="23">
        <v>75329.5</v>
      </c>
      <c r="L11" s="23">
        <v>148511.9</v>
      </c>
      <c r="M11" s="23">
        <v>807016.1</v>
      </c>
      <c r="N11" s="23" t="s">
        <v>107</v>
      </c>
      <c r="O11" s="23">
        <v>328.6</v>
      </c>
      <c r="P11" s="23">
        <v>2811055.5</v>
      </c>
      <c r="Q11" s="23">
        <v>156563.3</v>
      </c>
      <c r="R11" s="23">
        <v>90170.2</v>
      </c>
      <c r="S11" s="23">
        <v>14710.7</v>
      </c>
      <c r="T11" s="23">
        <v>170286.7</v>
      </c>
      <c r="U11" s="23">
        <v>1477632.4</v>
      </c>
      <c r="V11" s="23">
        <v>64401.6</v>
      </c>
      <c r="W11" s="23">
        <v>12402.1</v>
      </c>
      <c r="X11" s="23">
        <v>35839.8</v>
      </c>
    </row>
    <row r="12" spans="1:24" ht="25.5" customHeight="1">
      <c r="A12" s="14"/>
      <c r="B12" s="24" t="s">
        <v>16</v>
      </c>
      <c r="C12" s="16" t="s">
        <v>17</v>
      </c>
      <c r="D12" s="4">
        <v>85303.4</v>
      </c>
      <c r="E12" s="23">
        <v>22524.2</v>
      </c>
      <c r="F12" s="23">
        <v>514</v>
      </c>
      <c r="G12" s="23">
        <v>1298.9</v>
      </c>
      <c r="H12" s="23">
        <v>276.4</v>
      </c>
      <c r="I12" s="23">
        <v>888</v>
      </c>
      <c r="J12" s="23">
        <v>2221.5</v>
      </c>
      <c r="K12" s="23">
        <v>2832.5</v>
      </c>
      <c r="L12" s="23">
        <v>2264.9</v>
      </c>
      <c r="M12" s="23">
        <v>9659.7</v>
      </c>
      <c r="N12" s="23" t="s">
        <v>107</v>
      </c>
      <c r="O12" s="23" t="s">
        <v>107</v>
      </c>
      <c r="P12" s="23">
        <v>7851.4</v>
      </c>
      <c r="Q12" s="23">
        <v>23757.3</v>
      </c>
      <c r="R12" s="23">
        <v>2015</v>
      </c>
      <c r="S12" s="23">
        <v>282.9</v>
      </c>
      <c r="T12" s="23">
        <v>173.5</v>
      </c>
      <c r="U12" s="23">
        <v>802.1</v>
      </c>
      <c r="V12" s="23">
        <v>7354</v>
      </c>
      <c r="W12" s="23">
        <v>552.5</v>
      </c>
      <c r="X12" s="23">
        <v>34.9</v>
      </c>
    </row>
    <row r="13" spans="1:24" ht="12.75">
      <c r="A13" s="15" t="s">
        <v>18</v>
      </c>
      <c r="B13" s="14" t="s">
        <v>19</v>
      </c>
      <c r="C13" s="14"/>
      <c r="D13" s="4">
        <f>SUM(D14)</f>
        <v>476270.2</v>
      </c>
      <c r="E13" s="23">
        <f aca="true" t="shared" si="1" ref="E13:X13">SUM(E14)</f>
        <v>57173.4</v>
      </c>
      <c r="F13" s="23">
        <f t="shared" si="1"/>
        <v>4993.5</v>
      </c>
      <c r="G13" s="23">
        <f t="shared" si="1"/>
        <v>1424.6</v>
      </c>
      <c r="H13" s="23">
        <f t="shared" si="1"/>
        <v>83.5</v>
      </c>
      <c r="I13" s="23">
        <f t="shared" si="1"/>
        <v>594.4</v>
      </c>
      <c r="J13" s="23">
        <f t="shared" si="1"/>
        <v>1182.7</v>
      </c>
      <c r="K13" s="23">
        <f t="shared" si="1"/>
        <v>370.7</v>
      </c>
      <c r="L13" s="23">
        <f t="shared" si="1"/>
        <v>3636.5</v>
      </c>
      <c r="M13" s="23">
        <f t="shared" si="1"/>
        <v>94125.1</v>
      </c>
      <c r="N13" s="23">
        <f t="shared" si="1"/>
        <v>0</v>
      </c>
      <c r="O13" s="23">
        <f t="shared" si="1"/>
        <v>0</v>
      </c>
      <c r="P13" s="23">
        <f t="shared" si="1"/>
        <v>49817.6</v>
      </c>
      <c r="Q13" s="23">
        <f t="shared" si="1"/>
        <v>7.9</v>
      </c>
      <c r="R13" s="23">
        <f t="shared" si="1"/>
        <v>150342.9</v>
      </c>
      <c r="S13" s="23">
        <f t="shared" si="1"/>
        <v>1295.9</v>
      </c>
      <c r="T13" s="23">
        <f t="shared" si="1"/>
        <v>12355.8</v>
      </c>
      <c r="U13" s="23">
        <f t="shared" si="1"/>
        <v>53094.1</v>
      </c>
      <c r="V13" s="23">
        <f t="shared" si="1"/>
        <v>175.8</v>
      </c>
      <c r="W13" s="23">
        <f t="shared" si="1"/>
        <v>44688.5</v>
      </c>
      <c r="X13" s="23">
        <f t="shared" si="1"/>
        <v>907.2</v>
      </c>
    </row>
    <row r="14" spans="1:24" ht="25.5" customHeight="1">
      <c r="A14" s="14"/>
      <c r="B14" s="24" t="s">
        <v>20</v>
      </c>
      <c r="C14" s="17" t="s">
        <v>21</v>
      </c>
      <c r="D14" s="4">
        <v>476270.2</v>
      </c>
      <c r="E14" s="23">
        <v>57173.4</v>
      </c>
      <c r="F14" s="23">
        <v>4993.5</v>
      </c>
      <c r="G14" s="23">
        <v>1424.6</v>
      </c>
      <c r="H14" s="23">
        <v>83.5</v>
      </c>
      <c r="I14" s="23">
        <v>594.4</v>
      </c>
      <c r="J14" s="23">
        <v>1182.7</v>
      </c>
      <c r="K14" s="23">
        <v>370.7</v>
      </c>
      <c r="L14" s="23">
        <v>3636.5</v>
      </c>
      <c r="M14" s="23">
        <v>94125.1</v>
      </c>
      <c r="N14" s="23" t="s">
        <v>107</v>
      </c>
      <c r="O14" s="23" t="s">
        <v>107</v>
      </c>
      <c r="P14" s="23">
        <v>49817.6</v>
      </c>
      <c r="Q14" s="23">
        <v>7.9</v>
      </c>
      <c r="R14" s="23">
        <v>150342.9</v>
      </c>
      <c r="S14" s="23">
        <v>1295.9</v>
      </c>
      <c r="T14" s="23">
        <v>12355.8</v>
      </c>
      <c r="U14" s="23">
        <v>53094.1</v>
      </c>
      <c r="V14" s="23">
        <v>175.8</v>
      </c>
      <c r="W14" s="23">
        <v>44688.5</v>
      </c>
      <c r="X14" s="23">
        <v>907.2</v>
      </c>
    </row>
    <row r="15" spans="1:24" ht="12.75">
      <c r="A15" s="15" t="s">
        <v>22</v>
      </c>
      <c r="B15" s="14" t="s">
        <v>23</v>
      </c>
      <c r="C15" s="14"/>
      <c r="D15" s="4">
        <f>SUM(D16:D20)</f>
        <v>810264.5</v>
      </c>
      <c r="E15" s="23">
        <f aca="true" t="shared" si="2" ref="E15:X15">SUM(E16:E20)</f>
        <v>153203.9</v>
      </c>
      <c r="F15" s="23">
        <f t="shared" si="2"/>
        <v>16548.8</v>
      </c>
      <c r="G15" s="23">
        <f t="shared" si="2"/>
        <v>35442.700000000004</v>
      </c>
      <c r="H15" s="23">
        <f t="shared" si="2"/>
        <v>1523.6</v>
      </c>
      <c r="I15" s="23">
        <f t="shared" si="2"/>
        <v>35</v>
      </c>
      <c r="J15" s="23">
        <f t="shared" si="2"/>
        <v>14576.2</v>
      </c>
      <c r="K15" s="23">
        <f t="shared" si="2"/>
        <v>14923.8</v>
      </c>
      <c r="L15" s="23">
        <f t="shared" si="2"/>
        <v>35237.5</v>
      </c>
      <c r="M15" s="23">
        <f t="shared" si="2"/>
        <v>63772.299999999996</v>
      </c>
      <c r="N15" s="23">
        <f t="shared" si="2"/>
        <v>0</v>
      </c>
      <c r="O15" s="23">
        <f t="shared" si="2"/>
        <v>0</v>
      </c>
      <c r="P15" s="23">
        <f t="shared" si="2"/>
        <v>272117.5</v>
      </c>
      <c r="Q15" s="23">
        <f t="shared" si="2"/>
        <v>4337</v>
      </c>
      <c r="R15" s="23">
        <f t="shared" si="2"/>
        <v>67717.2</v>
      </c>
      <c r="S15" s="23">
        <f t="shared" si="2"/>
        <v>195.29999999999998</v>
      </c>
      <c r="T15" s="23">
        <f t="shared" si="2"/>
        <v>53829.299999999996</v>
      </c>
      <c r="U15" s="23">
        <f t="shared" si="2"/>
        <v>19858.699999999997</v>
      </c>
      <c r="V15" s="23">
        <f t="shared" si="2"/>
        <v>19332.9</v>
      </c>
      <c r="W15" s="23">
        <f t="shared" si="2"/>
        <v>36138.9</v>
      </c>
      <c r="X15" s="23">
        <f t="shared" si="2"/>
        <v>1470.8999999999999</v>
      </c>
    </row>
    <row r="16" spans="1:24" ht="12.75">
      <c r="A16" s="14"/>
      <c r="B16" s="15" t="s">
        <v>24</v>
      </c>
      <c r="C16" s="14" t="s">
        <v>25</v>
      </c>
      <c r="D16" s="4">
        <v>23201.3</v>
      </c>
      <c r="E16" s="23">
        <v>11615.7</v>
      </c>
      <c r="F16" s="23" t="s">
        <v>107</v>
      </c>
      <c r="G16" s="23">
        <v>3590.4</v>
      </c>
      <c r="H16" s="23" t="s">
        <v>107</v>
      </c>
      <c r="I16" s="23" t="s">
        <v>107</v>
      </c>
      <c r="J16" s="23" t="s">
        <v>107</v>
      </c>
      <c r="K16" s="23" t="s">
        <v>107</v>
      </c>
      <c r="L16" s="23">
        <v>466.8</v>
      </c>
      <c r="M16" s="23">
        <v>6399.3</v>
      </c>
      <c r="N16" s="23" t="s">
        <v>107</v>
      </c>
      <c r="O16" s="23" t="s">
        <v>107</v>
      </c>
      <c r="P16" s="23">
        <v>2.8</v>
      </c>
      <c r="Q16" s="23">
        <v>14.8</v>
      </c>
      <c r="R16" s="23">
        <v>9.8</v>
      </c>
      <c r="S16" s="23">
        <v>38.6</v>
      </c>
      <c r="T16" s="23">
        <v>178.1</v>
      </c>
      <c r="U16" s="23" t="s">
        <v>107</v>
      </c>
      <c r="V16" s="23" t="s">
        <v>107</v>
      </c>
      <c r="W16" s="23">
        <v>880</v>
      </c>
      <c r="X16" s="23">
        <v>4.8</v>
      </c>
    </row>
    <row r="17" spans="1:24" ht="38.25" customHeight="1">
      <c r="A17" s="17"/>
      <c r="B17" s="18" t="s">
        <v>26</v>
      </c>
      <c r="C17" s="17" t="s">
        <v>27</v>
      </c>
      <c r="D17" s="4">
        <v>12787.1</v>
      </c>
      <c r="E17" s="23">
        <v>4.2</v>
      </c>
      <c r="F17" s="23" t="s">
        <v>107</v>
      </c>
      <c r="G17" s="23">
        <v>0</v>
      </c>
      <c r="H17" s="23" t="s">
        <v>107</v>
      </c>
      <c r="I17" s="23" t="s">
        <v>107</v>
      </c>
      <c r="J17" s="23" t="s">
        <v>107</v>
      </c>
      <c r="K17" s="23" t="s">
        <v>107</v>
      </c>
      <c r="L17" s="23">
        <v>12303.8</v>
      </c>
      <c r="M17" s="23" t="s">
        <v>107</v>
      </c>
      <c r="N17" s="23" t="s">
        <v>107</v>
      </c>
      <c r="O17" s="23" t="s">
        <v>107</v>
      </c>
      <c r="P17" s="23">
        <v>3.7</v>
      </c>
      <c r="Q17" s="23">
        <v>11.4</v>
      </c>
      <c r="R17" s="23">
        <v>1</v>
      </c>
      <c r="S17" s="23" t="s">
        <v>107</v>
      </c>
      <c r="T17" s="23">
        <v>0.1</v>
      </c>
      <c r="U17" s="23" t="s">
        <v>107</v>
      </c>
      <c r="V17" s="23" t="s">
        <v>107</v>
      </c>
      <c r="W17" s="23">
        <v>459.9</v>
      </c>
      <c r="X17" s="23">
        <v>0.1</v>
      </c>
    </row>
    <row r="18" spans="1:24" ht="12.75">
      <c r="A18" s="14"/>
      <c r="B18" s="15" t="s">
        <v>108</v>
      </c>
      <c r="C18" s="14" t="s">
        <v>28</v>
      </c>
      <c r="D18" s="23" t="s">
        <v>107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23" t="s">
        <v>107</v>
      </c>
      <c r="J18" s="23" t="s">
        <v>107</v>
      </c>
      <c r="K18" s="23" t="s">
        <v>107</v>
      </c>
      <c r="L18" s="23" t="s">
        <v>107</v>
      </c>
      <c r="M18" s="23" t="s">
        <v>107</v>
      </c>
      <c r="N18" s="23" t="s">
        <v>107</v>
      </c>
      <c r="O18" s="23" t="s">
        <v>107</v>
      </c>
      <c r="P18" s="23" t="s">
        <v>107</v>
      </c>
      <c r="Q18" s="23" t="s">
        <v>107</v>
      </c>
      <c r="R18" s="23" t="s">
        <v>107</v>
      </c>
      <c r="S18" s="23" t="s">
        <v>107</v>
      </c>
      <c r="T18" s="23" t="s">
        <v>107</v>
      </c>
      <c r="U18" s="23" t="s">
        <v>107</v>
      </c>
      <c r="V18" s="23" t="s">
        <v>107</v>
      </c>
      <c r="W18" s="23" t="s">
        <v>107</v>
      </c>
      <c r="X18" s="23" t="s">
        <v>107</v>
      </c>
    </row>
    <row r="19" spans="1:24" ht="12.75">
      <c r="A19" s="14"/>
      <c r="B19" s="15" t="s">
        <v>29</v>
      </c>
      <c r="C19" s="14" t="s">
        <v>30</v>
      </c>
      <c r="D19" s="4">
        <v>147677.4</v>
      </c>
      <c r="E19" s="23">
        <v>75864.6</v>
      </c>
      <c r="F19" s="23" t="s">
        <v>107</v>
      </c>
      <c r="G19" s="23">
        <v>23163.2</v>
      </c>
      <c r="H19" s="23" t="s">
        <v>107</v>
      </c>
      <c r="I19" s="23" t="s">
        <v>107</v>
      </c>
      <c r="J19" s="23">
        <v>10008.6</v>
      </c>
      <c r="K19" s="23">
        <v>69.8</v>
      </c>
      <c r="L19" s="23">
        <v>284.7</v>
      </c>
      <c r="M19" s="23">
        <v>426.4</v>
      </c>
      <c r="N19" s="23" t="s">
        <v>107</v>
      </c>
      <c r="O19" s="23" t="s">
        <v>107</v>
      </c>
      <c r="P19" s="23">
        <v>10636.5</v>
      </c>
      <c r="Q19" s="23">
        <v>15.1</v>
      </c>
      <c r="R19" s="23">
        <v>2805.8</v>
      </c>
      <c r="S19" s="23" t="s">
        <v>107</v>
      </c>
      <c r="T19" s="23">
        <v>731.4</v>
      </c>
      <c r="U19" s="23">
        <v>0.6</v>
      </c>
      <c r="V19" s="23" t="s">
        <v>107</v>
      </c>
      <c r="W19" s="23">
        <v>23648.9</v>
      </c>
      <c r="X19" s="23">
        <v>21.7</v>
      </c>
    </row>
    <row r="20" spans="1:24" ht="12.75">
      <c r="A20" s="14"/>
      <c r="B20" s="15" t="s">
        <v>31</v>
      </c>
      <c r="C20" s="14" t="s">
        <v>32</v>
      </c>
      <c r="D20" s="4">
        <v>626598.7</v>
      </c>
      <c r="E20" s="23">
        <v>65719.4</v>
      </c>
      <c r="F20" s="23">
        <v>16548.8</v>
      </c>
      <c r="G20" s="23">
        <v>8689.1</v>
      </c>
      <c r="H20" s="23">
        <v>1523.6</v>
      </c>
      <c r="I20" s="23">
        <v>35</v>
      </c>
      <c r="J20" s="23">
        <v>4567.6</v>
      </c>
      <c r="K20" s="23">
        <v>14854</v>
      </c>
      <c r="L20" s="23">
        <v>22182.2</v>
      </c>
      <c r="M20" s="23">
        <v>56946.6</v>
      </c>
      <c r="N20" s="23" t="s">
        <v>107</v>
      </c>
      <c r="O20" s="23" t="s">
        <v>107</v>
      </c>
      <c r="P20" s="23">
        <v>261474.5</v>
      </c>
      <c r="Q20" s="23">
        <v>4295.7</v>
      </c>
      <c r="R20" s="23">
        <v>64900.6</v>
      </c>
      <c r="S20" s="23">
        <v>156.7</v>
      </c>
      <c r="T20" s="23">
        <v>52919.7</v>
      </c>
      <c r="U20" s="23">
        <v>19858.1</v>
      </c>
      <c r="V20" s="23">
        <v>19332.9</v>
      </c>
      <c r="W20" s="23">
        <v>11150.1</v>
      </c>
      <c r="X20" s="23">
        <v>1444.3</v>
      </c>
    </row>
    <row r="21" spans="1:24" ht="12.75">
      <c r="A21" s="15" t="s">
        <v>33</v>
      </c>
      <c r="B21" s="14" t="s">
        <v>34</v>
      </c>
      <c r="C21" s="14"/>
      <c r="D21" s="4">
        <f>SUM(D22:D43)</f>
        <v>156147353.60000002</v>
      </c>
      <c r="E21" s="23">
        <f aca="true" t="shared" si="3" ref="E21:X21">SUM(E22:E43)</f>
        <v>11942254.4</v>
      </c>
      <c r="F21" s="23">
        <f t="shared" si="3"/>
        <v>7180064.5</v>
      </c>
      <c r="G21" s="23">
        <f t="shared" si="3"/>
        <v>3068918.4</v>
      </c>
      <c r="H21" s="23">
        <f t="shared" si="3"/>
        <v>1225585.4</v>
      </c>
      <c r="I21" s="23">
        <f t="shared" si="3"/>
        <v>551826.9</v>
      </c>
      <c r="J21" s="23">
        <f t="shared" si="3"/>
        <v>1875336.4000000001</v>
      </c>
      <c r="K21" s="23">
        <f t="shared" si="3"/>
        <v>2759370.4</v>
      </c>
      <c r="L21" s="23">
        <f t="shared" si="3"/>
        <v>8680308.500000002</v>
      </c>
      <c r="M21" s="23">
        <f t="shared" si="3"/>
        <v>45464904.50000001</v>
      </c>
      <c r="N21" s="23">
        <f t="shared" si="3"/>
        <v>56271.60000000002</v>
      </c>
      <c r="O21" s="23">
        <f t="shared" si="3"/>
        <v>30784.500000000004</v>
      </c>
      <c r="P21" s="23">
        <f t="shared" si="3"/>
        <v>14955153.299999999</v>
      </c>
      <c r="Q21" s="23">
        <f t="shared" si="3"/>
        <v>786060.1000000002</v>
      </c>
      <c r="R21" s="23">
        <f t="shared" si="3"/>
        <v>13870229.3</v>
      </c>
      <c r="S21" s="23">
        <f t="shared" si="3"/>
        <v>1023851.2999999999</v>
      </c>
      <c r="T21" s="23">
        <f t="shared" si="3"/>
        <v>17642397.9</v>
      </c>
      <c r="U21" s="23">
        <f t="shared" si="3"/>
        <v>2459962.4</v>
      </c>
      <c r="V21" s="23">
        <f t="shared" si="3"/>
        <v>5387123.300000001</v>
      </c>
      <c r="W21" s="23">
        <f t="shared" si="3"/>
        <v>16330868.600000001</v>
      </c>
      <c r="X21" s="23">
        <f t="shared" si="3"/>
        <v>856081.7000000002</v>
      </c>
    </row>
    <row r="22" spans="1:24" ht="12.75">
      <c r="A22" s="14"/>
      <c r="B22" s="15" t="s">
        <v>35</v>
      </c>
      <c r="C22" s="14" t="s">
        <v>36</v>
      </c>
      <c r="D22" s="4">
        <v>14147306.4</v>
      </c>
      <c r="E22" s="23">
        <v>2585981.6</v>
      </c>
      <c r="F22" s="23">
        <v>430645.7</v>
      </c>
      <c r="G22" s="23">
        <v>168670.1</v>
      </c>
      <c r="H22" s="23">
        <v>22173.8</v>
      </c>
      <c r="I22" s="23">
        <v>96237.8</v>
      </c>
      <c r="J22" s="23">
        <v>122753.1</v>
      </c>
      <c r="K22" s="23">
        <v>774601.1</v>
      </c>
      <c r="L22" s="23">
        <v>787468.6</v>
      </c>
      <c r="M22" s="23">
        <v>3785973.9</v>
      </c>
      <c r="N22" s="23">
        <v>3675</v>
      </c>
      <c r="O22" s="23">
        <v>4032.2</v>
      </c>
      <c r="P22" s="23">
        <v>902951.2</v>
      </c>
      <c r="Q22" s="23">
        <v>365101.3</v>
      </c>
      <c r="R22" s="23">
        <v>1520314.9</v>
      </c>
      <c r="S22" s="23">
        <v>356983.1</v>
      </c>
      <c r="T22" s="23">
        <v>507383.7</v>
      </c>
      <c r="U22" s="23">
        <v>788326.5</v>
      </c>
      <c r="V22" s="23">
        <v>387033.6</v>
      </c>
      <c r="W22" s="23">
        <v>477672.1</v>
      </c>
      <c r="X22" s="23">
        <v>59327.1</v>
      </c>
    </row>
    <row r="23" spans="1:24" ht="12.75">
      <c r="A23" s="14"/>
      <c r="B23" s="15" t="s">
        <v>37</v>
      </c>
      <c r="C23" s="14" t="s">
        <v>38</v>
      </c>
      <c r="D23" s="4">
        <v>112791.4</v>
      </c>
      <c r="E23" s="23">
        <v>5038.3</v>
      </c>
      <c r="F23" s="23" t="s">
        <v>107</v>
      </c>
      <c r="G23" s="23">
        <v>0</v>
      </c>
      <c r="H23" s="23">
        <v>360</v>
      </c>
      <c r="I23" s="23">
        <v>5490.9</v>
      </c>
      <c r="J23" s="23">
        <v>186.3</v>
      </c>
      <c r="K23" s="23">
        <v>265.6</v>
      </c>
      <c r="L23" s="23">
        <v>738.4</v>
      </c>
      <c r="M23" s="23">
        <v>12106.6</v>
      </c>
      <c r="N23" s="23" t="s">
        <v>107</v>
      </c>
      <c r="O23" s="23" t="s">
        <v>107</v>
      </c>
      <c r="P23" s="23">
        <v>33689</v>
      </c>
      <c r="Q23" s="23">
        <v>2394.9</v>
      </c>
      <c r="R23" s="23">
        <v>53</v>
      </c>
      <c r="S23" s="23">
        <v>36673.1</v>
      </c>
      <c r="T23" s="23">
        <v>14626.8</v>
      </c>
      <c r="U23" s="23">
        <v>100.3</v>
      </c>
      <c r="V23" s="23" t="s">
        <v>107</v>
      </c>
      <c r="W23" s="23">
        <v>91.2</v>
      </c>
      <c r="X23" s="23">
        <v>977.3</v>
      </c>
    </row>
    <row r="24" spans="1:24" ht="12.75">
      <c r="A24" s="14"/>
      <c r="B24" s="15" t="s">
        <v>39</v>
      </c>
      <c r="C24" s="14" t="s">
        <v>40</v>
      </c>
      <c r="D24" s="4">
        <v>3454956.6</v>
      </c>
      <c r="E24" s="23">
        <v>100941.6</v>
      </c>
      <c r="F24" s="23">
        <v>44447.9</v>
      </c>
      <c r="G24" s="23">
        <v>4996.4</v>
      </c>
      <c r="H24" s="23">
        <v>4432.3</v>
      </c>
      <c r="I24" s="23">
        <v>1945</v>
      </c>
      <c r="J24" s="23">
        <v>59849</v>
      </c>
      <c r="K24" s="23">
        <v>39104</v>
      </c>
      <c r="L24" s="23">
        <v>52979.2</v>
      </c>
      <c r="M24" s="23">
        <v>1567611.4</v>
      </c>
      <c r="N24" s="23">
        <v>31.6</v>
      </c>
      <c r="O24" s="23">
        <v>3406.1</v>
      </c>
      <c r="P24" s="23">
        <v>721495.5</v>
      </c>
      <c r="Q24" s="23">
        <v>2251.7</v>
      </c>
      <c r="R24" s="23">
        <v>503165.6</v>
      </c>
      <c r="S24" s="23">
        <v>9116.6</v>
      </c>
      <c r="T24" s="23">
        <v>220464.2</v>
      </c>
      <c r="U24" s="23">
        <v>5482.6</v>
      </c>
      <c r="V24" s="23">
        <v>18497.4</v>
      </c>
      <c r="W24" s="23">
        <v>64900.3</v>
      </c>
      <c r="X24" s="23">
        <v>29838.2</v>
      </c>
    </row>
    <row r="25" spans="1:24" ht="12.75">
      <c r="A25" s="14"/>
      <c r="B25" s="15" t="s">
        <v>41</v>
      </c>
      <c r="C25" s="14" t="s">
        <v>42</v>
      </c>
      <c r="D25" s="4">
        <v>3719342.2</v>
      </c>
      <c r="E25" s="23">
        <v>92847</v>
      </c>
      <c r="F25" s="23">
        <v>187280.1</v>
      </c>
      <c r="G25" s="23">
        <v>3740.2</v>
      </c>
      <c r="H25" s="23">
        <v>4170.6</v>
      </c>
      <c r="I25" s="23">
        <v>1392.6</v>
      </c>
      <c r="J25" s="23">
        <v>9432.3</v>
      </c>
      <c r="K25" s="23">
        <v>16205.4</v>
      </c>
      <c r="L25" s="23">
        <v>13430.8</v>
      </c>
      <c r="M25" s="23">
        <v>1183694.9</v>
      </c>
      <c r="N25" s="23">
        <v>100.6</v>
      </c>
      <c r="O25" s="23">
        <v>5347</v>
      </c>
      <c r="P25" s="23">
        <v>78035.7</v>
      </c>
      <c r="Q25" s="23">
        <v>2616.5</v>
      </c>
      <c r="R25" s="23">
        <v>1627551.4</v>
      </c>
      <c r="S25" s="23">
        <v>4971.6</v>
      </c>
      <c r="T25" s="23">
        <v>402227.8</v>
      </c>
      <c r="U25" s="23">
        <v>11349.4</v>
      </c>
      <c r="V25" s="23">
        <v>4251.2</v>
      </c>
      <c r="W25" s="23">
        <v>35003.3</v>
      </c>
      <c r="X25" s="23">
        <v>35694.2</v>
      </c>
    </row>
    <row r="26" spans="1:24" ht="25.5" customHeight="1">
      <c r="A26" s="17"/>
      <c r="B26" s="18" t="s">
        <v>43</v>
      </c>
      <c r="C26" s="17" t="s">
        <v>44</v>
      </c>
      <c r="D26" s="4">
        <v>2511248.5</v>
      </c>
      <c r="E26" s="23">
        <v>65266.4</v>
      </c>
      <c r="F26" s="23">
        <v>54639.3</v>
      </c>
      <c r="G26" s="23">
        <v>1465.3</v>
      </c>
      <c r="H26" s="23">
        <v>137527.1</v>
      </c>
      <c r="I26" s="23">
        <v>1007.8</v>
      </c>
      <c r="J26" s="23">
        <v>15769.7</v>
      </c>
      <c r="K26" s="23">
        <v>111968.9</v>
      </c>
      <c r="L26" s="23">
        <v>17440.9</v>
      </c>
      <c r="M26" s="23">
        <v>395619.9</v>
      </c>
      <c r="N26" s="23">
        <v>3.2</v>
      </c>
      <c r="O26" s="23">
        <v>157.4</v>
      </c>
      <c r="P26" s="23">
        <v>1172223.9</v>
      </c>
      <c r="Q26" s="23">
        <v>3534.4</v>
      </c>
      <c r="R26" s="23">
        <v>204522.6</v>
      </c>
      <c r="S26" s="23">
        <v>113383.5</v>
      </c>
      <c r="T26" s="23">
        <v>107375</v>
      </c>
      <c r="U26" s="23">
        <v>65764.7</v>
      </c>
      <c r="V26" s="23">
        <v>14254.1</v>
      </c>
      <c r="W26" s="23">
        <v>12222.3</v>
      </c>
      <c r="X26" s="23">
        <v>17101.9</v>
      </c>
    </row>
    <row r="27" spans="1:24" ht="38.25" customHeight="1">
      <c r="A27" s="14"/>
      <c r="B27" s="24" t="s">
        <v>45</v>
      </c>
      <c r="C27" s="25" t="s">
        <v>46</v>
      </c>
      <c r="D27" s="4">
        <v>1248333.8</v>
      </c>
      <c r="E27" s="23">
        <v>46890.4</v>
      </c>
      <c r="F27" s="23">
        <v>22536.8</v>
      </c>
      <c r="G27" s="23">
        <v>2742.6</v>
      </c>
      <c r="H27" s="23">
        <v>242.4</v>
      </c>
      <c r="I27" s="23">
        <v>213.9</v>
      </c>
      <c r="J27" s="23">
        <v>3133.7</v>
      </c>
      <c r="K27" s="23">
        <v>43080.1</v>
      </c>
      <c r="L27" s="23">
        <v>42276.7</v>
      </c>
      <c r="M27" s="23">
        <v>207508.9</v>
      </c>
      <c r="N27" s="23" t="s">
        <v>107</v>
      </c>
      <c r="O27" s="23">
        <v>11.2</v>
      </c>
      <c r="P27" s="23">
        <v>287836.9</v>
      </c>
      <c r="Q27" s="23">
        <v>67799</v>
      </c>
      <c r="R27" s="23">
        <v>345932.9</v>
      </c>
      <c r="S27" s="23">
        <v>45388.5</v>
      </c>
      <c r="T27" s="23">
        <v>45121.8</v>
      </c>
      <c r="U27" s="23">
        <v>9085.5</v>
      </c>
      <c r="V27" s="23">
        <v>20387</v>
      </c>
      <c r="W27" s="23">
        <v>52052</v>
      </c>
      <c r="X27" s="23">
        <v>6093.3</v>
      </c>
    </row>
    <row r="28" spans="1:24" ht="12.75">
      <c r="A28" s="14"/>
      <c r="B28" s="15" t="s">
        <v>47</v>
      </c>
      <c r="C28" s="14" t="s">
        <v>48</v>
      </c>
      <c r="D28" s="4">
        <v>3324217</v>
      </c>
      <c r="E28" s="23">
        <v>204150.2</v>
      </c>
      <c r="F28" s="23">
        <v>314112.5</v>
      </c>
      <c r="G28" s="23">
        <v>144287.4</v>
      </c>
      <c r="H28" s="23">
        <v>383.6</v>
      </c>
      <c r="I28" s="23">
        <v>10580.3</v>
      </c>
      <c r="J28" s="23">
        <v>41123.6</v>
      </c>
      <c r="K28" s="23">
        <v>26213.5</v>
      </c>
      <c r="L28" s="23">
        <v>155764.6</v>
      </c>
      <c r="M28" s="23">
        <v>983184.3</v>
      </c>
      <c r="N28" s="23" t="s">
        <v>107</v>
      </c>
      <c r="O28" s="23">
        <v>11.3</v>
      </c>
      <c r="P28" s="23">
        <v>180788.1</v>
      </c>
      <c r="Q28" s="23">
        <v>3576</v>
      </c>
      <c r="R28" s="23">
        <v>279985.9</v>
      </c>
      <c r="S28" s="23">
        <v>4651.3</v>
      </c>
      <c r="T28" s="23">
        <v>357248.1</v>
      </c>
      <c r="U28" s="23">
        <v>13995.5</v>
      </c>
      <c r="V28" s="23">
        <v>180115.6</v>
      </c>
      <c r="W28" s="23">
        <v>417246.5</v>
      </c>
      <c r="X28" s="23">
        <v>6798.5</v>
      </c>
    </row>
    <row r="29" spans="1:24" ht="25.5" customHeight="1">
      <c r="A29" s="14"/>
      <c r="B29" s="24" t="s">
        <v>49</v>
      </c>
      <c r="C29" s="17" t="s">
        <v>50</v>
      </c>
      <c r="D29" s="4">
        <v>1037315</v>
      </c>
      <c r="E29" s="23">
        <v>8032.4</v>
      </c>
      <c r="F29" s="23">
        <v>7742.5</v>
      </c>
      <c r="G29" s="23">
        <v>6489.6</v>
      </c>
      <c r="H29" s="23">
        <v>858.7</v>
      </c>
      <c r="I29" s="23">
        <v>766.6</v>
      </c>
      <c r="J29" s="23">
        <v>781.6</v>
      </c>
      <c r="K29" s="23">
        <v>23196.5</v>
      </c>
      <c r="L29" s="23">
        <v>8045.7</v>
      </c>
      <c r="M29" s="23">
        <v>489487.5</v>
      </c>
      <c r="N29" s="23">
        <v>11.1</v>
      </c>
      <c r="O29" s="23" t="s">
        <v>107</v>
      </c>
      <c r="P29" s="23">
        <v>13946.2</v>
      </c>
      <c r="Q29" s="23">
        <v>1186.8</v>
      </c>
      <c r="R29" s="23">
        <v>5354.6</v>
      </c>
      <c r="S29" s="23">
        <v>165.5</v>
      </c>
      <c r="T29" s="23">
        <v>390766.7</v>
      </c>
      <c r="U29" s="23">
        <v>6062.3</v>
      </c>
      <c r="V29" s="23">
        <v>34968.8</v>
      </c>
      <c r="W29" s="23">
        <v>36826.4</v>
      </c>
      <c r="X29" s="23">
        <v>2625.6</v>
      </c>
    </row>
    <row r="30" spans="1:24" ht="25.5" customHeight="1">
      <c r="A30" s="14"/>
      <c r="B30" s="15" t="s">
        <v>51</v>
      </c>
      <c r="C30" s="17" t="s">
        <v>52</v>
      </c>
      <c r="D30" s="4">
        <v>7323777.7</v>
      </c>
      <c r="E30" s="23">
        <v>1891545.1</v>
      </c>
      <c r="F30" s="23">
        <v>4890</v>
      </c>
      <c r="G30" s="23">
        <v>187551.2</v>
      </c>
      <c r="H30" s="23">
        <v>96598.4</v>
      </c>
      <c r="I30" s="23">
        <v>259719.9</v>
      </c>
      <c r="J30" s="23">
        <v>171.5</v>
      </c>
      <c r="K30" s="23">
        <v>7377.4</v>
      </c>
      <c r="L30" s="23">
        <v>88959.6</v>
      </c>
      <c r="M30" s="23">
        <v>635849.1</v>
      </c>
      <c r="N30" s="23">
        <v>49339.9</v>
      </c>
      <c r="O30" s="23">
        <v>4</v>
      </c>
      <c r="P30" s="23">
        <v>327975.1</v>
      </c>
      <c r="Q30" s="23">
        <v>4026.7</v>
      </c>
      <c r="R30" s="23">
        <v>446653.7</v>
      </c>
      <c r="S30" s="23">
        <v>329.6</v>
      </c>
      <c r="T30" s="23">
        <v>1817321.9</v>
      </c>
      <c r="U30" s="23">
        <v>126899.3</v>
      </c>
      <c r="V30" s="23">
        <v>1755.8</v>
      </c>
      <c r="W30" s="23">
        <v>1224113.2</v>
      </c>
      <c r="X30" s="23">
        <v>152696.3</v>
      </c>
    </row>
    <row r="31" spans="1:24" ht="12.75">
      <c r="A31" s="14"/>
      <c r="B31" s="15" t="s">
        <v>53</v>
      </c>
      <c r="C31" s="14" t="s">
        <v>54</v>
      </c>
      <c r="D31" s="4">
        <v>20134615.6</v>
      </c>
      <c r="E31" s="23">
        <v>1096746.2</v>
      </c>
      <c r="F31" s="23">
        <v>460250.1</v>
      </c>
      <c r="G31" s="23">
        <v>225663.7</v>
      </c>
      <c r="H31" s="23">
        <v>27147.7</v>
      </c>
      <c r="I31" s="23">
        <v>53763.1</v>
      </c>
      <c r="J31" s="23">
        <v>236107.5</v>
      </c>
      <c r="K31" s="23">
        <v>465705.2</v>
      </c>
      <c r="L31" s="23">
        <v>932505.4</v>
      </c>
      <c r="M31" s="23">
        <v>10131217.8</v>
      </c>
      <c r="N31" s="23">
        <v>876.7</v>
      </c>
      <c r="O31" s="23">
        <v>321.6</v>
      </c>
      <c r="P31" s="23">
        <v>1421613.3</v>
      </c>
      <c r="Q31" s="23">
        <v>34705.3</v>
      </c>
      <c r="R31" s="23">
        <v>363614.2</v>
      </c>
      <c r="S31" s="23">
        <v>24345.5</v>
      </c>
      <c r="T31" s="23">
        <v>3155768.1</v>
      </c>
      <c r="U31" s="23">
        <v>824194.3</v>
      </c>
      <c r="V31" s="23">
        <v>95746.5</v>
      </c>
      <c r="W31" s="23">
        <v>536319.1</v>
      </c>
      <c r="X31" s="23">
        <v>48004.5</v>
      </c>
    </row>
    <row r="32" spans="1:24" ht="12.75">
      <c r="A32" s="14"/>
      <c r="B32" s="15" t="s">
        <v>55</v>
      </c>
      <c r="C32" s="14" t="s">
        <v>56</v>
      </c>
      <c r="D32" s="4">
        <v>5727173.6</v>
      </c>
      <c r="E32" s="23">
        <v>161474.8</v>
      </c>
      <c r="F32" s="23">
        <v>166840.3</v>
      </c>
      <c r="G32" s="23">
        <v>23894.3</v>
      </c>
      <c r="H32" s="23">
        <v>2611.4</v>
      </c>
      <c r="I32" s="23">
        <v>1194.1</v>
      </c>
      <c r="J32" s="23">
        <v>62953.9</v>
      </c>
      <c r="K32" s="23">
        <v>94573.5</v>
      </c>
      <c r="L32" s="23">
        <v>645027.6</v>
      </c>
      <c r="M32" s="23">
        <v>1797452.7</v>
      </c>
      <c r="N32" s="23">
        <v>105.9</v>
      </c>
      <c r="O32" s="23">
        <v>207</v>
      </c>
      <c r="P32" s="23">
        <v>369136.1</v>
      </c>
      <c r="Q32" s="23">
        <v>52470.5</v>
      </c>
      <c r="R32" s="23">
        <v>122481.5</v>
      </c>
      <c r="S32" s="23">
        <v>82581.9</v>
      </c>
      <c r="T32" s="23">
        <v>545662.6</v>
      </c>
      <c r="U32" s="23">
        <v>57017.9</v>
      </c>
      <c r="V32" s="23">
        <v>219610.6</v>
      </c>
      <c r="W32" s="23">
        <v>1288545.5</v>
      </c>
      <c r="X32" s="23">
        <v>33331.4</v>
      </c>
    </row>
    <row r="33" spans="1:24" ht="12.75">
      <c r="A33" s="14"/>
      <c r="B33" s="15" t="s">
        <v>57</v>
      </c>
      <c r="C33" s="14" t="s">
        <v>58</v>
      </c>
      <c r="D33" s="4">
        <v>4830380.5</v>
      </c>
      <c r="E33" s="23">
        <v>95136.7</v>
      </c>
      <c r="F33" s="23">
        <v>44230.9</v>
      </c>
      <c r="G33" s="23">
        <v>70297.5</v>
      </c>
      <c r="H33" s="23">
        <v>2364.3</v>
      </c>
      <c r="I33" s="23">
        <v>3966</v>
      </c>
      <c r="J33" s="23">
        <v>14360.6</v>
      </c>
      <c r="K33" s="23">
        <v>78716.1</v>
      </c>
      <c r="L33" s="23">
        <v>168582.6</v>
      </c>
      <c r="M33" s="23">
        <v>729253.7</v>
      </c>
      <c r="N33" s="23">
        <v>10.9</v>
      </c>
      <c r="O33" s="23">
        <v>233.8</v>
      </c>
      <c r="P33" s="23">
        <v>2561317.6</v>
      </c>
      <c r="Q33" s="23">
        <v>20808.3</v>
      </c>
      <c r="R33" s="23">
        <v>361289.4</v>
      </c>
      <c r="S33" s="23">
        <v>34540.4</v>
      </c>
      <c r="T33" s="23">
        <v>256297.1</v>
      </c>
      <c r="U33" s="23">
        <v>23494.7</v>
      </c>
      <c r="V33" s="23">
        <v>49312.7</v>
      </c>
      <c r="W33" s="23">
        <v>309461.1</v>
      </c>
      <c r="X33" s="23">
        <v>6706</v>
      </c>
    </row>
    <row r="34" spans="1:24" ht="12.75">
      <c r="A34" s="14"/>
      <c r="B34" s="15" t="s">
        <v>59</v>
      </c>
      <c r="C34" s="14" t="s">
        <v>60</v>
      </c>
      <c r="D34" s="4">
        <v>11378079.9</v>
      </c>
      <c r="E34" s="23">
        <v>2343709.2</v>
      </c>
      <c r="F34" s="23">
        <v>192730.7</v>
      </c>
      <c r="G34" s="23">
        <v>1597668.5</v>
      </c>
      <c r="H34" s="23">
        <v>2165</v>
      </c>
      <c r="I34" s="23">
        <v>1173.2</v>
      </c>
      <c r="J34" s="23">
        <v>324282.1</v>
      </c>
      <c r="K34" s="23">
        <v>130862.2</v>
      </c>
      <c r="L34" s="23">
        <v>447325.7</v>
      </c>
      <c r="M34" s="23">
        <v>1374301.2</v>
      </c>
      <c r="N34" s="23" t="s">
        <v>107</v>
      </c>
      <c r="O34" s="23">
        <v>1103.2</v>
      </c>
      <c r="P34" s="23">
        <v>448508.4</v>
      </c>
      <c r="Q34" s="23">
        <v>32856.9</v>
      </c>
      <c r="R34" s="23">
        <v>501102.3</v>
      </c>
      <c r="S34" s="23">
        <v>32255.7</v>
      </c>
      <c r="T34" s="23">
        <v>610742.1</v>
      </c>
      <c r="U34" s="23">
        <v>16144.3</v>
      </c>
      <c r="V34" s="23">
        <v>248274.5</v>
      </c>
      <c r="W34" s="23">
        <v>3067798.7</v>
      </c>
      <c r="X34" s="23">
        <v>5076</v>
      </c>
    </row>
    <row r="35" spans="1:24" ht="25.5" customHeight="1">
      <c r="A35" s="14"/>
      <c r="B35" s="24" t="s">
        <v>61</v>
      </c>
      <c r="C35" s="17" t="s">
        <v>62</v>
      </c>
      <c r="D35" s="4">
        <v>4852557</v>
      </c>
      <c r="E35" s="23">
        <v>157086.7</v>
      </c>
      <c r="F35" s="23">
        <v>115169.1</v>
      </c>
      <c r="G35" s="23">
        <v>114049.3</v>
      </c>
      <c r="H35" s="23">
        <v>8559.7</v>
      </c>
      <c r="I35" s="23">
        <v>4460.2</v>
      </c>
      <c r="J35" s="23">
        <v>218749.7</v>
      </c>
      <c r="K35" s="23">
        <v>97340.3</v>
      </c>
      <c r="L35" s="23">
        <v>214307.8</v>
      </c>
      <c r="M35" s="23">
        <v>1266977</v>
      </c>
      <c r="N35" s="23">
        <v>43.4</v>
      </c>
      <c r="O35" s="23">
        <v>3419.2</v>
      </c>
      <c r="P35" s="23">
        <v>338106.2</v>
      </c>
      <c r="Q35" s="23">
        <v>15464.2</v>
      </c>
      <c r="R35" s="23">
        <v>161136.8</v>
      </c>
      <c r="S35" s="23">
        <v>133471</v>
      </c>
      <c r="T35" s="23">
        <v>376319.3</v>
      </c>
      <c r="U35" s="23">
        <v>199626.7</v>
      </c>
      <c r="V35" s="23">
        <v>139539.2</v>
      </c>
      <c r="W35" s="23">
        <v>1277919.8</v>
      </c>
      <c r="X35" s="23">
        <v>10811.2</v>
      </c>
    </row>
    <row r="36" spans="1:24" ht="25.5" customHeight="1">
      <c r="A36" s="14"/>
      <c r="B36" s="24" t="s">
        <v>63</v>
      </c>
      <c r="C36" s="17" t="s">
        <v>64</v>
      </c>
      <c r="D36" s="4">
        <v>10648931.4</v>
      </c>
      <c r="E36" s="23">
        <v>262293.9</v>
      </c>
      <c r="F36" s="23">
        <v>788993.8</v>
      </c>
      <c r="G36" s="23">
        <v>190102.7</v>
      </c>
      <c r="H36" s="23">
        <v>28440.6</v>
      </c>
      <c r="I36" s="23">
        <v>17201.6</v>
      </c>
      <c r="J36" s="23">
        <v>227536.8</v>
      </c>
      <c r="K36" s="23">
        <v>147311.8</v>
      </c>
      <c r="L36" s="23">
        <v>206734.6</v>
      </c>
      <c r="M36" s="23">
        <v>3206816.2</v>
      </c>
      <c r="N36" s="23">
        <v>147.4</v>
      </c>
      <c r="O36" s="23">
        <v>864.6</v>
      </c>
      <c r="P36" s="23">
        <v>535572.5</v>
      </c>
      <c r="Q36" s="23">
        <v>25018.4</v>
      </c>
      <c r="R36" s="23">
        <v>245040</v>
      </c>
      <c r="S36" s="23">
        <v>35931.2</v>
      </c>
      <c r="T36" s="23">
        <v>1268791.9</v>
      </c>
      <c r="U36" s="23">
        <v>100840.3</v>
      </c>
      <c r="V36" s="23">
        <v>705066.1</v>
      </c>
      <c r="W36" s="23">
        <v>2599258.3</v>
      </c>
      <c r="X36" s="23">
        <v>56968.9</v>
      </c>
    </row>
    <row r="37" spans="1:24" ht="25.5" customHeight="1">
      <c r="A37" s="14"/>
      <c r="B37" s="24" t="s">
        <v>65</v>
      </c>
      <c r="C37" s="17" t="s">
        <v>66</v>
      </c>
      <c r="D37" s="4">
        <v>1073167.5</v>
      </c>
      <c r="E37" s="23">
        <v>67218.1</v>
      </c>
      <c r="F37" s="23">
        <v>14386.5</v>
      </c>
      <c r="G37" s="23">
        <v>286.6</v>
      </c>
      <c r="H37" s="23">
        <v>2987.6</v>
      </c>
      <c r="I37" s="23">
        <v>1060</v>
      </c>
      <c r="J37" s="23">
        <v>260.5</v>
      </c>
      <c r="K37" s="23">
        <v>118250</v>
      </c>
      <c r="L37" s="23">
        <v>1278.1</v>
      </c>
      <c r="M37" s="23">
        <v>312442.6</v>
      </c>
      <c r="N37" s="23" t="s">
        <v>107</v>
      </c>
      <c r="O37" s="23">
        <v>742.2</v>
      </c>
      <c r="P37" s="23">
        <v>75134.9</v>
      </c>
      <c r="Q37" s="23">
        <v>2957.6</v>
      </c>
      <c r="R37" s="23">
        <v>7508.7</v>
      </c>
      <c r="S37" s="23">
        <v>536.6</v>
      </c>
      <c r="T37" s="23">
        <v>427639.3</v>
      </c>
      <c r="U37" s="23">
        <v>2476.8</v>
      </c>
      <c r="V37" s="23">
        <v>1331.4</v>
      </c>
      <c r="W37" s="23">
        <v>25646.9</v>
      </c>
      <c r="X37" s="23">
        <v>11023</v>
      </c>
    </row>
    <row r="38" spans="1:24" ht="12.75">
      <c r="A38" s="14"/>
      <c r="B38" s="15" t="s">
        <v>67</v>
      </c>
      <c r="C38" s="14" t="s">
        <v>68</v>
      </c>
      <c r="D38" s="4">
        <v>6480599</v>
      </c>
      <c r="E38" s="23">
        <v>340049.3</v>
      </c>
      <c r="F38" s="23">
        <v>286362.4</v>
      </c>
      <c r="G38" s="23">
        <v>20724.1</v>
      </c>
      <c r="H38" s="23">
        <v>13263.5</v>
      </c>
      <c r="I38" s="23">
        <v>5627</v>
      </c>
      <c r="J38" s="23">
        <v>281152.2</v>
      </c>
      <c r="K38" s="23">
        <v>148860.7</v>
      </c>
      <c r="L38" s="23">
        <v>106148.7</v>
      </c>
      <c r="M38" s="23">
        <v>2143191.9</v>
      </c>
      <c r="N38" s="23">
        <v>9.8</v>
      </c>
      <c r="O38" s="23">
        <v>96.9</v>
      </c>
      <c r="P38" s="23">
        <v>217168.6</v>
      </c>
      <c r="Q38" s="23">
        <v>1471.9</v>
      </c>
      <c r="R38" s="23">
        <v>507378.1</v>
      </c>
      <c r="S38" s="23">
        <v>3357.7</v>
      </c>
      <c r="T38" s="23">
        <v>1088617</v>
      </c>
      <c r="U38" s="23">
        <v>95927.7</v>
      </c>
      <c r="V38" s="23">
        <v>563192.3</v>
      </c>
      <c r="W38" s="23">
        <v>584196.8</v>
      </c>
      <c r="X38" s="23">
        <v>73802.3</v>
      </c>
    </row>
    <row r="39" spans="1:24" ht="25.5" customHeight="1">
      <c r="A39" s="17"/>
      <c r="B39" s="18" t="s">
        <v>69</v>
      </c>
      <c r="C39" s="17" t="s">
        <v>70</v>
      </c>
      <c r="D39" s="4">
        <v>4753732.5</v>
      </c>
      <c r="E39" s="23">
        <v>231464.9</v>
      </c>
      <c r="F39" s="23">
        <v>78366</v>
      </c>
      <c r="G39" s="23">
        <v>1656.8</v>
      </c>
      <c r="H39" s="23">
        <v>1984.7</v>
      </c>
      <c r="I39" s="23">
        <v>2644.9</v>
      </c>
      <c r="J39" s="23">
        <v>4981.8</v>
      </c>
      <c r="K39" s="23">
        <v>198511.8</v>
      </c>
      <c r="L39" s="23">
        <v>9113.7</v>
      </c>
      <c r="M39" s="23">
        <v>3015180.9</v>
      </c>
      <c r="N39" s="23">
        <v>1838.3</v>
      </c>
      <c r="O39" s="23">
        <v>10600.5</v>
      </c>
      <c r="P39" s="23">
        <v>172676.1</v>
      </c>
      <c r="Q39" s="23">
        <v>9283.5</v>
      </c>
      <c r="R39" s="23">
        <v>44157.5</v>
      </c>
      <c r="S39" s="23">
        <v>9.8</v>
      </c>
      <c r="T39" s="23">
        <v>854431.7</v>
      </c>
      <c r="U39" s="23">
        <v>2264.2</v>
      </c>
      <c r="V39" s="23">
        <v>27992</v>
      </c>
      <c r="W39" s="23">
        <v>67781</v>
      </c>
      <c r="X39" s="23">
        <v>18792.2</v>
      </c>
    </row>
    <row r="40" spans="1:24" ht="25.5" customHeight="1">
      <c r="A40" s="19"/>
      <c r="B40" s="24" t="s">
        <v>71</v>
      </c>
      <c r="C40" s="17" t="s">
        <v>72</v>
      </c>
      <c r="D40" s="4">
        <v>1944145.7</v>
      </c>
      <c r="E40" s="23">
        <v>159966.7</v>
      </c>
      <c r="F40" s="23">
        <v>25915.3</v>
      </c>
      <c r="G40" s="23">
        <v>9091.3</v>
      </c>
      <c r="H40" s="23">
        <v>1951</v>
      </c>
      <c r="I40" s="23">
        <v>4930.9</v>
      </c>
      <c r="J40" s="23">
        <v>2700.3</v>
      </c>
      <c r="K40" s="23">
        <v>16321.9</v>
      </c>
      <c r="L40" s="23">
        <v>7327.8</v>
      </c>
      <c r="M40" s="23">
        <v>735748.7</v>
      </c>
      <c r="N40" s="23">
        <v>17.8</v>
      </c>
      <c r="O40" s="23" t="s">
        <v>107</v>
      </c>
      <c r="P40" s="23">
        <v>67417.7</v>
      </c>
      <c r="Q40" s="23">
        <v>11490.3</v>
      </c>
      <c r="R40" s="23">
        <v>10559.8</v>
      </c>
      <c r="S40" s="23">
        <v>242.8</v>
      </c>
      <c r="T40" s="23">
        <v>763691.7</v>
      </c>
      <c r="U40" s="23">
        <v>1035.2</v>
      </c>
      <c r="V40" s="23">
        <v>14227.1</v>
      </c>
      <c r="W40" s="23">
        <v>100698.1</v>
      </c>
      <c r="X40" s="23">
        <v>10811.3</v>
      </c>
    </row>
    <row r="41" spans="1:24" ht="25.5" customHeight="1">
      <c r="A41" s="14"/>
      <c r="B41" s="24" t="s">
        <v>73</v>
      </c>
      <c r="C41" s="17" t="s">
        <v>74</v>
      </c>
      <c r="D41" s="4">
        <v>36707728.1</v>
      </c>
      <c r="E41" s="23">
        <v>480121.9</v>
      </c>
      <c r="F41" s="23">
        <v>3825335.9</v>
      </c>
      <c r="G41" s="23">
        <v>86628.1</v>
      </c>
      <c r="H41" s="23">
        <v>50793.2</v>
      </c>
      <c r="I41" s="23">
        <v>23886.2</v>
      </c>
      <c r="J41" s="23">
        <v>232527.8</v>
      </c>
      <c r="K41" s="23">
        <v>144751.3</v>
      </c>
      <c r="L41" s="23">
        <v>4740156.7</v>
      </c>
      <c r="M41" s="23">
        <v>9013653.7</v>
      </c>
      <c r="N41" s="23">
        <v>32.8</v>
      </c>
      <c r="O41" s="23">
        <v>115.4</v>
      </c>
      <c r="P41" s="23">
        <v>4374670.2</v>
      </c>
      <c r="Q41" s="23">
        <v>108786.4</v>
      </c>
      <c r="R41" s="23">
        <v>4930833.5</v>
      </c>
      <c r="S41" s="23">
        <v>49071</v>
      </c>
      <c r="T41" s="23">
        <v>2556950.2</v>
      </c>
      <c r="U41" s="23">
        <v>34066.8</v>
      </c>
      <c r="V41" s="23">
        <v>2592583.6</v>
      </c>
      <c r="W41" s="23">
        <v>3368199.2</v>
      </c>
      <c r="X41" s="23">
        <v>94564.3</v>
      </c>
    </row>
    <row r="42" spans="1:24" ht="12.75">
      <c r="A42" s="14"/>
      <c r="B42" s="15" t="s">
        <v>75</v>
      </c>
      <c r="C42" s="14" t="s">
        <v>76</v>
      </c>
      <c r="D42" s="4">
        <v>7889865.6</v>
      </c>
      <c r="E42" s="23">
        <v>1348752.4</v>
      </c>
      <c r="F42" s="23">
        <v>3349</v>
      </c>
      <c r="G42" s="23">
        <v>200318.1</v>
      </c>
      <c r="H42" s="23">
        <v>785813.4</v>
      </c>
      <c r="I42" s="23">
        <v>49381.8</v>
      </c>
      <c r="J42" s="23">
        <v>10063.9</v>
      </c>
      <c r="K42" s="23">
        <v>5945.4</v>
      </c>
      <c r="L42" s="23">
        <v>2988.3</v>
      </c>
      <c r="M42" s="23">
        <v>1528390.4</v>
      </c>
      <c r="N42" s="23">
        <v>22.9</v>
      </c>
      <c r="O42" s="23">
        <v>14</v>
      </c>
      <c r="P42" s="23">
        <v>54304.9</v>
      </c>
      <c r="Q42" s="23">
        <v>23.3</v>
      </c>
      <c r="R42" s="23">
        <v>1573367</v>
      </c>
      <c r="S42" s="23">
        <v>7619.1</v>
      </c>
      <c r="T42" s="23">
        <v>1519632.5</v>
      </c>
      <c r="U42" s="23">
        <v>22434.9</v>
      </c>
      <c r="V42" s="23">
        <v>2338.9</v>
      </c>
      <c r="W42" s="23">
        <v>616566</v>
      </c>
      <c r="X42" s="23">
        <v>158539.4</v>
      </c>
    </row>
    <row r="43" spans="1:24" ht="12.75">
      <c r="A43" s="14"/>
      <c r="B43" s="15" t="s">
        <v>77</v>
      </c>
      <c r="C43" s="14" t="s">
        <v>78</v>
      </c>
      <c r="D43" s="4">
        <v>2847088.6</v>
      </c>
      <c r="E43" s="23">
        <v>197540.6</v>
      </c>
      <c r="F43" s="23">
        <v>111839.7</v>
      </c>
      <c r="G43" s="23">
        <v>8594.6</v>
      </c>
      <c r="H43" s="23">
        <v>30756.4</v>
      </c>
      <c r="I43" s="23">
        <v>5183.1</v>
      </c>
      <c r="J43" s="23">
        <v>6458.5</v>
      </c>
      <c r="K43" s="23">
        <v>70207.7</v>
      </c>
      <c r="L43" s="23">
        <v>31707</v>
      </c>
      <c r="M43" s="23">
        <v>949241.2</v>
      </c>
      <c r="N43" s="23">
        <v>4.3</v>
      </c>
      <c r="O43" s="23">
        <v>96.9</v>
      </c>
      <c r="P43" s="23">
        <v>600585.2</v>
      </c>
      <c r="Q43" s="23">
        <v>18236.2</v>
      </c>
      <c r="R43" s="23">
        <v>108225.9</v>
      </c>
      <c r="S43" s="23">
        <v>48225.8</v>
      </c>
      <c r="T43" s="23">
        <v>355318.4</v>
      </c>
      <c r="U43" s="23">
        <v>53372.5</v>
      </c>
      <c r="V43" s="23">
        <v>66644.9</v>
      </c>
      <c r="W43" s="23">
        <v>168350.8</v>
      </c>
      <c r="X43" s="23">
        <v>16498.8</v>
      </c>
    </row>
    <row r="44" spans="1:24" ht="12.75">
      <c r="A44" s="15" t="s">
        <v>79</v>
      </c>
      <c r="B44" s="14" t="s">
        <v>80</v>
      </c>
      <c r="C44" s="14"/>
      <c r="D44" s="4">
        <f>SUM(D45)</f>
        <v>222101.9</v>
      </c>
      <c r="E44" s="23">
        <f aca="true" t="shared" si="4" ref="E44:X44">SUM(E45)</f>
        <v>30532.6</v>
      </c>
      <c r="F44" s="23">
        <f t="shared" si="4"/>
        <v>4630.6</v>
      </c>
      <c r="G44" s="23">
        <f t="shared" si="4"/>
        <v>8363.9</v>
      </c>
      <c r="H44" s="23">
        <f t="shared" si="4"/>
        <v>0</v>
      </c>
      <c r="I44" s="23">
        <f t="shared" si="4"/>
        <v>0</v>
      </c>
      <c r="J44" s="23">
        <f t="shared" si="4"/>
        <v>11607.6</v>
      </c>
      <c r="K44" s="23">
        <f t="shared" si="4"/>
        <v>852.4</v>
      </c>
      <c r="L44" s="23">
        <f t="shared" si="4"/>
        <v>9521.3</v>
      </c>
      <c r="M44" s="23">
        <f t="shared" si="4"/>
        <v>19744.4</v>
      </c>
      <c r="N44" s="23">
        <f t="shared" si="4"/>
        <v>0</v>
      </c>
      <c r="O44" s="23">
        <f t="shared" si="4"/>
        <v>0</v>
      </c>
      <c r="P44" s="23">
        <f t="shared" si="4"/>
        <v>557.5</v>
      </c>
      <c r="Q44" s="23">
        <f t="shared" si="4"/>
        <v>0</v>
      </c>
      <c r="R44" s="23">
        <f t="shared" si="4"/>
        <v>4701</v>
      </c>
      <c r="S44" s="23">
        <f t="shared" si="4"/>
        <v>684</v>
      </c>
      <c r="T44" s="23">
        <f t="shared" si="4"/>
        <v>81070.2</v>
      </c>
      <c r="U44" s="23">
        <f t="shared" si="4"/>
        <v>660.4</v>
      </c>
      <c r="V44" s="23">
        <f t="shared" si="4"/>
        <v>3161.6</v>
      </c>
      <c r="W44" s="23">
        <f t="shared" si="4"/>
        <v>46014.6</v>
      </c>
      <c r="X44" s="23">
        <f t="shared" si="4"/>
        <v>0</v>
      </c>
    </row>
    <row r="45" spans="1:24" ht="12.75">
      <c r="A45" s="14"/>
      <c r="B45" s="15" t="s">
        <v>81</v>
      </c>
      <c r="C45" s="14" t="s">
        <v>80</v>
      </c>
      <c r="D45" s="4">
        <v>222101.9</v>
      </c>
      <c r="E45" s="23">
        <v>30532.6</v>
      </c>
      <c r="F45" s="23">
        <v>4630.6</v>
      </c>
      <c r="G45" s="23">
        <v>8363.9</v>
      </c>
      <c r="H45" s="23" t="s">
        <v>107</v>
      </c>
      <c r="I45" s="23" t="s">
        <v>107</v>
      </c>
      <c r="J45" s="23">
        <v>11607.6</v>
      </c>
      <c r="K45" s="23">
        <v>852.4</v>
      </c>
      <c r="L45" s="23">
        <v>9521.3</v>
      </c>
      <c r="M45" s="23">
        <v>19744.4</v>
      </c>
      <c r="N45" s="23" t="s">
        <v>107</v>
      </c>
      <c r="O45" s="23" t="s">
        <v>107</v>
      </c>
      <c r="P45" s="23">
        <v>557.5</v>
      </c>
      <c r="Q45" s="23" t="s">
        <v>107</v>
      </c>
      <c r="R45" s="23">
        <v>4701</v>
      </c>
      <c r="S45" s="23">
        <v>684</v>
      </c>
      <c r="T45" s="23">
        <v>81070.2</v>
      </c>
      <c r="U45" s="23">
        <v>660.4</v>
      </c>
      <c r="V45" s="23">
        <v>3161.6</v>
      </c>
      <c r="W45" s="23">
        <v>46014.6</v>
      </c>
      <c r="X45" s="23" t="s">
        <v>107</v>
      </c>
    </row>
    <row r="46" spans="1:24" ht="12.75">
      <c r="A46" s="15" t="s">
        <v>82</v>
      </c>
      <c r="B46" s="14" t="s">
        <v>83</v>
      </c>
      <c r="C46" s="14"/>
      <c r="D46" s="4">
        <f>SUM(D47:D48)</f>
        <v>40730.5</v>
      </c>
      <c r="E46" s="23">
        <f aca="true" t="shared" si="5" ref="E46:X46">SUM(E47:E48)</f>
        <v>1432</v>
      </c>
      <c r="F46" s="23">
        <f t="shared" si="5"/>
        <v>984.1</v>
      </c>
      <c r="G46" s="23">
        <f t="shared" si="5"/>
        <v>1.3</v>
      </c>
      <c r="H46" s="23">
        <f t="shared" si="5"/>
        <v>12.6</v>
      </c>
      <c r="I46" s="23">
        <f t="shared" si="5"/>
        <v>2.6</v>
      </c>
      <c r="J46" s="23">
        <f t="shared" si="5"/>
        <v>176.7</v>
      </c>
      <c r="K46" s="23">
        <f t="shared" si="5"/>
        <v>500.7</v>
      </c>
      <c r="L46" s="23">
        <f t="shared" si="5"/>
        <v>7.4</v>
      </c>
      <c r="M46" s="23">
        <f t="shared" si="5"/>
        <v>7764.599999999999</v>
      </c>
      <c r="N46" s="23">
        <f t="shared" si="5"/>
        <v>0</v>
      </c>
      <c r="O46" s="23">
        <f t="shared" si="5"/>
        <v>0</v>
      </c>
      <c r="P46" s="23">
        <f t="shared" si="5"/>
        <v>397.8</v>
      </c>
      <c r="Q46" s="23">
        <f t="shared" si="5"/>
        <v>6.5</v>
      </c>
      <c r="R46" s="23">
        <f t="shared" si="5"/>
        <v>6403.4</v>
      </c>
      <c r="S46" s="23">
        <f t="shared" si="5"/>
        <v>0</v>
      </c>
      <c r="T46" s="23">
        <f t="shared" si="5"/>
        <v>17890.9</v>
      </c>
      <c r="U46" s="23">
        <f t="shared" si="5"/>
        <v>17.4</v>
      </c>
      <c r="V46" s="23">
        <f t="shared" si="5"/>
        <v>53.1</v>
      </c>
      <c r="W46" s="23">
        <f t="shared" si="5"/>
        <v>5054.1</v>
      </c>
      <c r="X46" s="23">
        <f t="shared" si="5"/>
        <v>25.200000000000003</v>
      </c>
    </row>
    <row r="47" spans="1:24" ht="12.75">
      <c r="A47" s="14"/>
      <c r="B47" s="15" t="s">
        <v>84</v>
      </c>
      <c r="C47" s="14" t="s">
        <v>85</v>
      </c>
      <c r="D47" s="4">
        <v>30828.7</v>
      </c>
      <c r="E47" s="23">
        <v>1300.7</v>
      </c>
      <c r="F47" s="23">
        <v>666.7</v>
      </c>
      <c r="G47" s="23">
        <v>1.3</v>
      </c>
      <c r="H47" s="23">
        <v>2</v>
      </c>
      <c r="I47" s="23">
        <v>2.6</v>
      </c>
      <c r="J47" s="23" t="s">
        <v>107</v>
      </c>
      <c r="K47" s="23">
        <v>485.5</v>
      </c>
      <c r="L47" s="23">
        <v>2.7</v>
      </c>
      <c r="M47" s="23">
        <v>6861.4</v>
      </c>
      <c r="N47" s="23" t="s">
        <v>107</v>
      </c>
      <c r="O47" s="23" t="s">
        <v>107</v>
      </c>
      <c r="P47" s="23">
        <v>321.5</v>
      </c>
      <c r="Q47" s="23" t="s">
        <v>107</v>
      </c>
      <c r="R47" s="23">
        <v>48.4</v>
      </c>
      <c r="S47" s="23" t="s">
        <v>107</v>
      </c>
      <c r="T47" s="23">
        <v>16706.7</v>
      </c>
      <c r="U47" s="23">
        <v>1.5</v>
      </c>
      <c r="V47" s="23">
        <v>5.7</v>
      </c>
      <c r="W47" s="23">
        <v>4409</v>
      </c>
      <c r="X47" s="23">
        <v>12.9</v>
      </c>
    </row>
    <row r="48" spans="1:24" ht="12.75">
      <c r="A48" s="14"/>
      <c r="B48" s="15" t="s">
        <v>86</v>
      </c>
      <c r="C48" s="14" t="s">
        <v>87</v>
      </c>
      <c r="D48" s="4">
        <v>9901.8</v>
      </c>
      <c r="E48" s="23">
        <v>131.3</v>
      </c>
      <c r="F48" s="23">
        <v>317.4</v>
      </c>
      <c r="G48" s="23" t="s">
        <v>107</v>
      </c>
      <c r="H48" s="23">
        <v>10.6</v>
      </c>
      <c r="I48" s="23" t="s">
        <v>107</v>
      </c>
      <c r="J48" s="23">
        <v>176.7</v>
      </c>
      <c r="K48" s="23">
        <v>15.2</v>
      </c>
      <c r="L48" s="23">
        <v>4.7</v>
      </c>
      <c r="M48" s="23">
        <v>903.2</v>
      </c>
      <c r="N48" s="23" t="s">
        <v>107</v>
      </c>
      <c r="O48" s="23" t="s">
        <v>107</v>
      </c>
      <c r="P48" s="23">
        <v>76.3</v>
      </c>
      <c r="Q48" s="23">
        <v>6.5</v>
      </c>
      <c r="R48" s="23">
        <v>6355</v>
      </c>
      <c r="S48" s="23" t="s">
        <v>107</v>
      </c>
      <c r="T48" s="23">
        <v>1184.2</v>
      </c>
      <c r="U48" s="23">
        <v>15.9</v>
      </c>
      <c r="V48" s="23">
        <v>47.4</v>
      </c>
      <c r="W48" s="23">
        <v>645.1</v>
      </c>
      <c r="X48" s="23">
        <v>12.3</v>
      </c>
    </row>
    <row r="49" spans="1:24" ht="12.75">
      <c r="A49" s="15" t="s">
        <v>88</v>
      </c>
      <c r="B49" s="14" t="s">
        <v>89</v>
      </c>
      <c r="C49" s="14"/>
      <c r="D49" s="4">
        <f>SUM(D50:D51)</f>
        <v>132170.40000000002</v>
      </c>
      <c r="E49" s="23">
        <f aca="true" t="shared" si="6" ref="E49:X49">SUM(E50:E51)</f>
        <v>1214.7</v>
      </c>
      <c r="F49" s="23">
        <f t="shared" si="6"/>
        <v>99.6</v>
      </c>
      <c r="G49" s="23">
        <f t="shared" si="6"/>
        <v>1614.2</v>
      </c>
      <c r="H49" s="23">
        <f t="shared" si="6"/>
        <v>490.8</v>
      </c>
      <c r="I49" s="23">
        <f t="shared" si="6"/>
        <v>5071</v>
      </c>
      <c r="J49" s="23">
        <f t="shared" si="6"/>
        <v>532</v>
      </c>
      <c r="K49" s="23">
        <f t="shared" si="6"/>
        <v>689.1</v>
      </c>
      <c r="L49" s="23">
        <f t="shared" si="6"/>
        <v>236.2</v>
      </c>
      <c r="M49" s="23">
        <v>903.2</v>
      </c>
      <c r="N49" s="23" t="s">
        <v>107</v>
      </c>
      <c r="O49" s="23">
        <f t="shared" si="6"/>
        <v>361.1</v>
      </c>
      <c r="P49" s="23">
        <f t="shared" si="6"/>
        <v>2494.6</v>
      </c>
      <c r="Q49" s="23">
        <f t="shared" si="6"/>
        <v>69.5</v>
      </c>
      <c r="R49" s="23">
        <f t="shared" si="6"/>
        <v>1273.8</v>
      </c>
      <c r="S49" s="23">
        <f t="shared" si="6"/>
        <v>74.9</v>
      </c>
      <c r="T49" s="23">
        <f t="shared" si="6"/>
        <v>66654.9</v>
      </c>
      <c r="U49" s="23">
        <f t="shared" si="6"/>
        <v>605.2</v>
      </c>
      <c r="V49" s="23">
        <f t="shared" si="6"/>
        <v>4553.3</v>
      </c>
      <c r="W49" s="23">
        <f t="shared" si="6"/>
        <v>1135.3</v>
      </c>
      <c r="X49" s="23">
        <f t="shared" si="6"/>
        <v>2175.7</v>
      </c>
    </row>
    <row r="50" spans="1:24" ht="12.75">
      <c r="A50" s="14"/>
      <c r="B50" s="15" t="s">
        <v>90</v>
      </c>
      <c r="C50" s="14" t="s">
        <v>91</v>
      </c>
      <c r="D50" s="4">
        <v>132107.7</v>
      </c>
      <c r="E50" s="23">
        <v>1214.7</v>
      </c>
      <c r="F50" s="23">
        <v>99.6</v>
      </c>
      <c r="G50" s="23">
        <v>1614.2</v>
      </c>
      <c r="H50" s="23">
        <v>490.8</v>
      </c>
      <c r="I50" s="23">
        <v>5071</v>
      </c>
      <c r="J50" s="23">
        <v>532</v>
      </c>
      <c r="K50" s="23">
        <v>689.1</v>
      </c>
      <c r="L50" s="23">
        <v>236.2</v>
      </c>
      <c r="M50" s="23">
        <v>42814.4</v>
      </c>
      <c r="N50" s="23" t="s">
        <v>107</v>
      </c>
      <c r="O50" s="23">
        <v>361.1</v>
      </c>
      <c r="P50" s="23">
        <v>2494.2</v>
      </c>
      <c r="Q50" s="23">
        <v>69.5</v>
      </c>
      <c r="R50" s="23">
        <v>1273.8</v>
      </c>
      <c r="S50" s="23">
        <v>74.9</v>
      </c>
      <c r="T50" s="23">
        <v>66602.5</v>
      </c>
      <c r="U50" s="23">
        <v>605.2</v>
      </c>
      <c r="V50" s="23">
        <v>4553.3</v>
      </c>
      <c r="W50" s="23">
        <v>1135.3</v>
      </c>
      <c r="X50" s="23">
        <v>2175.7</v>
      </c>
    </row>
    <row r="51" spans="1:24" ht="12.75">
      <c r="A51" s="14"/>
      <c r="B51" s="15" t="s">
        <v>92</v>
      </c>
      <c r="C51" s="14" t="s">
        <v>93</v>
      </c>
      <c r="D51" s="4">
        <v>62.7</v>
      </c>
      <c r="E51" s="23" t="s">
        <v>107</v>
      </c>
      <c r="F51" s="23" t="s">
        <v>107</v>
      </c>
      <c r="G51" s="23" t="s">
        <v>107</v>
      </c>
      <c r="H51" s="23" t="s">
        <v>107</v>
      </c>
      <c r="I51" s="23" t="s">
        <v>107</v>
      </c>
      <c r="J51" s="23" t="s">
        <v>107</v>
      </c>
      <c r="K51" s="23" t="s">
        <v>107</v>
      </c>
      <c r="L51" s="23" t="s">
        <v>107</v>
      </c>
      <c r="M51" s="23">
        <v>9.9</v>
      </c>
      <c r="N51" s="23" t="s">
        <v>107</v>
      </c>
      <c r="O51" s="23" t="s">
        <v>107</v>
      </c>
      <c r="P51" s="23">
        <v>0.4</v>
      </c>
      <c r="Q51" s="23" t="s">
        <v>107</v>
      </c>
      <c r="R51" s="23" t="s">
        <v>107</v>
      </c>
      <c r="S51" s="23" t="s">
        <v>107</v>
      </c>
      <c r="T51" s="23">
        <v>52.4</v>
      </c>
      <c r="U51" s="23" t="s">
        <v>107</v>
      </c>
      <c r="V51" s="23" t="s">
        <v>107</v>
      </c>
      <c r="W51" s="23" t="s">
        <v>107</v>
      </c>
      <c r="X51" s="23" t="s">
        <v>107</v>
      </c>
    </row>
    <row r="52" spans="1:24" ht="12.75">
      <c r="A52" s="15" t="s">
        <v>94</v>
      </c>
      <c r="B52" s="14"/>
      <c r="C52" s="14"/>
      <c r="D52" s="4">
        <v>3647423.899999976</v>
      </c>
      <c r="E52" s="23">
        <v>994719.6</v>
      </c>
      <c r="F52" s="23">
        <v>45604.20000000112</v>
      </c>
      <c r="G52" s="23">
        <v>81098.80000000028</v>
      </c>
      <c r="H52" s="23">
        <v>24801.7</v>
      </c>
      <c r="I52" s="23">
        <v>60998</v>
      </c>
      <c r="J52" s="23">
        <v>55501.299999999814</v>
      </c>
      <c r="K52" s="23">
        <v>51351.299999999814</v>
      </c>
      <c r="L52" s="23">
        <v>211970.89999999665</v>
      </c>
      <c r="M52" s="23">
        <v>750916.7999999896</v>
      </c>
      <c r="N52" s="23">
        <v>67022.3</v>
      </c>
      <c r="O52" s="23">
        <v>81.79999999999927</v>
      </c>
      <c r="P52" s="23">
        <v>98282.5</v>
      </c>
      <c r="Q52" s="23">
        <v>4621.699999999837</v>
      </c>
      <c r="R52" s="23">
        <v>427144.799999997</v>
      </c>
      <c r="S52" s="23">
        <v>4386.300000000047</v>
      </c>
      <c r="T52" s="23">
        <v>362037.6000000052</v>
      </c>
      <c r="U52" s="23">
        <v>147246.6</v>
      </c>
      <c r="V52" s="23">
        <v>9613.700000000186</v>
      </c>
      <c r="W52" s="23">
        <v>170529.19999999925</v>
      </c>
      <c r="X52" s="23">
        <v>121418.7</v>
      </c>
    </row>
    <row r="53" spans="1:24" ht="12.75">
      <c r="A53" s="14"/>
      <c r="B53" s="14"/>
      <c r="C53" s="14"/>
      <c r="D53" s="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2.75">
      <c r="A54" s="14"/>
      <c r="B54" s="14" t="s">
        <v>102</v>
      </c>
      <c r="C54" s="14"/>
      <c r="D54" s="4">
        <f>+D10+D13+D15+D21+D44+D46+D49+D52</f>
        <v>170438626.9</v>
      </c>
      <c r="E54" s="23">
        <f aca="true" t="shared" si="7" ref="E54:X54">+E10+E13+E15+E21+E44+E46+E49+E52</f>
        <v>15880558.2</v>
      </c>
      <c r="F54" s="23">
        <f t="shared" si="7"/>
        <v>7425657.7</v>
      </c>
      <c r="G54" s="23">
        <f t="shared" si="7"/>
        <v>3201194.9</v>
      </c>
      <c r="H54" s="23">
        <f t="shared" si="7"/>
        <v>1273640.2</v>
      </c>
      <c r="I54" s="23">
        <f t="shared" si="7"/>
        <v>752099.4</v>
      </c>
      <c r="J54" s="23">
        <f t="shared" si="7"/>
        <v>1967591.2</v>
      </c>
      <c r="K54" s="23">
        <f t="shared" si="7"/>
        <v>2906220.4</v>
      </c>
      <c r="L54" s="23">
        <f t="shared" si="7"/>
        <v>9091695.1</v>
      </c>
      <c r="M54" s="23">
        <f t="shared" si="7"/>
        <v>47218806.7</v>
      </c>
      <c r="N54" s="23">
        <f>N10+N13+N15+N21+N44+N46+N52</f>
        <v>123293.90000000002</v>
      </c>
      <c r="O54" s="23">
        <f t="shared" si="7"/>
        <v>31556</v>
      </c>
      <c r="P54" s="23">
        <f t="shared" si="7"/>
        <v>18197727.7</v>
      </c>
      <c r="Q54" s="23">
        <f t="shared" si="7"/>
        <v>975423.3</v>
      </c>
      <c r="R54" s="23">
        <f t="shared" si="7"/>
        <v>14619997.6</v>
      </c>
      <c r="S54" s="23">
        <f t="shared" si="7"/>
        <v>1045481.3</v>
      </c>
      <c r="T54" s="23">
        <f t="shared" si="7"/>
        <v>18406696.8</v>
      </c>
      <c r="U54" s="23">
        <f t="shared" si="7"/>
        <v>4159879.3000000003</v>
      </c>
      <c r="V54" s="23">
        <f t="shared" si="7"/>
        <v>5495769.3</v>
      </c>
      <c r="W54" s="23">
        <f t="shared" si="7"/>
        <v>16647383.8</v>
      </c>
      <c r="X54" s="23">
        <f t="shared" si="7"/>
        <v>1017954.1000000001</v>
      </c>
    </row>
    <row r="55" spans="1:24" ht="12.75">
      <c r="A55" s="20"/>
      <c r="B55" s="20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2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21" t="s">
        <v>105</v>
      </c>
      <c r="B57" s="2"/>
      <c r="C57" s="2"/>
      <c r="D57" s="2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1" t="s">
        <v>106</v>
      </c>
      <c r="B58" s="2"/>
      <c r="C58" s="2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2008-10-27T12:28:47Z</cp:lastPrinted>
  <dcterms:created xsi:type="dcterms:W3CDTF">2002-03-26T08:20:47Z</dcterms:created>
  <dcterms:modified xsi:type="dcterms:W3CDTF">2009-05-19T09:34:26Z</dcterms:modified>
  <cp:category/>
  <cp:version/>
  <cp:contentType/>
  <cp:contentStatus/>
</cp:coreProperties>
</file>