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<sst xmlns="http://schemas.openxmlformats.org/spreadsheetml/2006/main" count="190" uniqueCount="110">
  <si>
    <t>Andalucia</t>
  </si>
  <si>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</si>
  <si>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</si>
  <si>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</si>
  <si>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</si>
  <si>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</si>
  <si>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</si>
  <si>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</si>
  <si>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</si>
  <si>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Madrid</t>
  </si>
  <si>
    <t>País Vasco</t>
  </si>
  <si>
    <t>La Rioja</t>
  </si>
  <si>
    <t>A</t>
  </si>
  <si>
    <t>Agricultura, ganadería, caza y silvicultura</t>
  </si>
  <si>
    <t>01</t>
  </si>
  <si>
    <t>Agricultura, ganadería, caza y actividades de los servicios relacionados con las mismas.</t>
  </si>
  <si>
    <t>02</t>
  </si>
  <si>
    <t>Silvicultura, explotación forestal y actividades de los servicios relacionados con las mismas.</t>
  </si>
  <si>
    <t>B</t>
  </si>
  <si>
    <t>Pesca.</t>
  </si>
  <si>
    <t>05</t>
  </si>
  <si>
    <t>Pesca, acuicultura y actividades de los servicios relacionados con las mismas.</t>
  </si>
  <si>
    <t>C</t>
  </si>
  <si>
    <t>Industrias extractivas.</t>
  </si>
  <si>
    <t>10</t>
  </si>
  <si>
    <t>Extracción y aglomeración de antracita, hulla, lignito y turba.</t>
  </si>
  <si>
    <t>11</t>
  </si>
  <si>
    <t>Extracción crudos de petróleo y gas natural; actividades de los servicios relacionados con las explotaciones petrolíferas y de gas, excepto actividades de prospección</t>
  </si>
  <si>
    <t>Extracción de minerales de uranio y torio.</t>
  </si>
  <si>
    <t>13</t>
  </si>
  <si>
    <t>Extracción de minerales metálicos.</t>
  </si>
  <si>
    <t>14</t>
  </si>
  <si>
    <t>Extracción de minerales no metálicos ni energéticos.</t>
  </si>
  <si>
    <t>D</t>
  </si>
  <si>
    <t>Industria manufacturera.</t>
  </si>
  <si>
    <t>15</t>
  </si>
  <si>
    <t>Industria de productos alimenticios y bebidas.</t>
  </si>
  <si>
    <t>16</t>
  </si>
  <si>
    <t>Industria del tabaco</t>
  </si>
  <si>
    <t>17</t>
  </si>
  <si>
    <t>Industria textil</t>
  </si>
  <si>
    <t>18</t>
  </si>
  <si>
    <t>Industria de la confección y de la peletería</t>
  </si>
  <si>
    <t>19</t>
  </si>
  <si>
    <t>Preparación, curtido y acabado del cuero; fabricación de artículos de marroquinería y viaje; artículos de guarnicionería, talabartería y zapatería</t>
  </si>
  <si>
    <t>20</t>
  </si>
  <si>
    <t>Industria de la madera y del corcho, excepto muebles; cestería y espartería</t>
  </si>
  <si>
    <t>21</t>
  </si>
  <si>
    <t>Industria del papel</t>
  </si>
  <si>
    <t>22</t>
  </si>
  <si>
    <t>Edición, artes gráficas y reproducción de soportes grabados</t>
  </si>
  <si>
    <t>23</t>
  </si>
  <si>
    <t>Coquerias, refino de petróleo y tratamiento de combustibles nucleares</t>
  </si>
  <si>
    <t>24</t>
  </si>
  <si>
    <t>Industria química</t>
  </si>
  <si>
    <t>25</t>
  </si>
  <si>
    <t>Fabricación de productos de caucho y materias plásticas</t>
  </si>
  <si>
    <t>26</t>
  </si>
  <si>
    <t>Fabricación de otros productos minerales no metálicos</t>
  </si>
  <si>
    <t>27</t>
  </si>
  <si>
    <t>Metalurgia</t>
  </si>
  <si>
    <t>28</t>
  </si>
  <si>
    <t>Fabricación de productos metálicos, excepto maquinaria y equipo</t>
  </si>
  <si>
    <t>29</t>
  </si>
  <si>
    <t>Industria de la construcción de maquinaria y equipo mecánico</t>
  </si>
  <si>
    <t>30</t>
  </si>
  <si>
    <t>Fabricación de maquinas de oficina y equipos de oficina y equipos informáticos</t>
  </si>
  <si>
    <t>31</t>
  </si>
  <si>
    <t>Fabricación de maquinaria y material eléctrico</t>
  </si>
  <si>
    <t>32</t>
  </si>
  <si>
    <t>Fabricación de material electrónico; fabricación de equipo y aparatos de radio, televisión y comunicaciones</t>
  </si>
  <si>
    <t>33</t>
  </si>
  <si>
    <t>Fabricación de equipo e instrumentos medico-quirurgicos, de precisión, óptica y relojería</t>
  </si>
  <si>
    <t>34</t>
  </si>
  <si>
    <t>Fabricación de vehículos de motor, remolques y semirremolques</t>
  </si>
  <si>
    <t>35</t>
  </si>
  <si>
    <t>Fabricación de otro material de transporte</t>
  </si>
  <si>
    <t>36</t>
  </si>
  <si>
    <t>Fabricación de muebles; otras industrias manufactureras</t>
  </si>
  <si>
    <t>E</t>
  </si>
  <si>
    <t>Prod. y dist. de energía eléctrica, gas y agua</t>
  </si>
  <si>
    <t>40</t>
  </si>
  <si>
    <t>K</t>
  </si>
  <si>
    <t>Actividades inmobiliarias y de alquiler, servicios empresariales.</t>
  </si>
  <si>
    <t>72</t>
  </si>
  <si>
    <t>Actividades informáticas</t>
  </si>
  <si>
    <t>74</t>
  </si>
  <si>
    <t>Otras actividades empresariales</t>
  </si>
  <si>
    <t>O</t>
  </si>
  <si>
    <t>Otras actividades sociales y de servicios prestados a la comunidad; servicios personales.</t>
  </si>
  <si>
    <t>92</t>
  </si>
  <si>
    <t>Actividades recreativas, culturales y deportivas</t>
  </si>
  <si>
    <t>93</t>
  </si>
  <si>
    <t>Actividades diversas de servicios personales</t>
  </si>
  <si>
    <t>No clasificables</t>
  </si>
  <si>
    <t>Navarra</t>
  </si>
  <si>
    <t>Melilla</t>
  </si>
  <si>
    <t>Ceuta</t>
  </si>
  <si>
    <t>C.Valenciana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</si>
  <si>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</si>
  <si>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</si>
  <si>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</si>
  <si>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</si>
  <si>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</si>
  <si>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</si>
  <si>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</si>
  <si>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</si>
  <si>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-</t>
  </si>
  <si>
    <t>12</t>
  </si>
  <si>
    <t>Importaciones por secciones y divisiones CNAE-93 según Comunidades Autónomas. 2006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</si>
</sst>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7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1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180" fontId="0" fillId="33" borderId="0" xfId="0" applyNumberFormat="1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180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80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885825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58"/>
  <sheetViews>
    <sheetView tabSelected="1" zoomScalePageLayoutView="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D10" sqref="D10"/>
    </sheetView>
  </sheetViews>
  <sheetFormatPr defaultColWidth="11.421875" defaultRowHeight="12.75"/>
  <cols>
    <col min="1" max="1" width="2.28125" style="0" customWidth="1"/>
    <col min="2" max="2" width="3.57421875" style="0" customWidth="1"/>
    <col min="3" max="3" width="55.00390625" style="0" customWidth="1"/>
    <col min="4" max="24" width="16.8515625" style="0" customWidth="1"/>
  </cols>
  <sheetData>
    <row r="5" spans="1:24" ht="15.75">
      <c r="A5" s="5" t="s">
        <v>109</v>
      </c>
      <c r="B5" s="2"/>
      <c r="C5" s="1"/>
      <c r="D5" s="2"/>
      <c r="E5" s="2"/>
      <c r="F5" s="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2.75"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6" t="s">
        <v>103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>
      <c r="A8" s="7"/>
      <c r="B8" s="8"/>
      <c r="C8" s="8"/>
      <c r="D8" s="9" t="s">
        <v>102</v>
      </c>
      <c r="E8" s="9" t="s">
        <v>0</v>
      </c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104</v>
      </c>
      <c r="L8" s="9" t="s">
        <v>6</v>
      </c>
      <c r="M8" s="9" t="s">
        <v>7</v>
      </c>
      <c r="N8" s="9" t="s">
        <v>97</v>
      </c>
      <c r="O8" s="9" t="s">
        <v>96</v>
      </c>
      <c r="P8" s="9" t="s">
        <v>98</v>
      </c>
      <c r="Q8" s="9" t="s">
        <v>99</v>
      </c>
      <c r="R8" s="9" t="s">
        <v>8</v>
      </c>
      <c r="S8" s="9" t="s">
        <v>11</v>
      </c>
      <c r="T8" s="9" t="s">
        <v>9</v>
      </c>
      <c r="U8" s="9" t="s">
        <v>100</v>
      </c>
      <c r="V8" s="9" t="s">
        <v>95</v>
      </c>
      <c r="W8" s="10" t="s">
        <v>10</v>
      </c>
      <c r="X8" s="11" t="s">
        <v>101</v>
      </c>
    </row>
    <row r="9" spans="1:24" ht="12.75">
      <c r="A9" s="2"/>
      <c r="B9" s="2"/>
      <c r="C9" s="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2.75" customHeight="1">
      <c r="A10" s="12" t="s">
        <v>12</v>
      </c>
      <c r="B10" s="13" t="s">
        <v>13</v>
      </c>
      <c r="C10" s="14"/>
      <c r="D10" s="23">
        <f>SUM(D11:D12)</f>
        <v>6334279.600000001</v>
      </c>
      <c r="E10" s="23">
        <f aca="true" t="shared" si="0" ref="E10:X10">SUM(E11:E12)</f>
        <v>687934.5</v>
      </c>
      <c r="F10" s="23">
        <f t="shared" si="0"/>
        <v>218769.5</v>
      </c>
      <c r="G10" s="23">
        <f t="shared" si="0"/>
        <v>32466.4</v>
      </c>
      <c r="H10" s="23">
        <f t="shared" si="0"/>
        <v>30434.4</v>
      </c>
      <c r="I10" s="23">
        <f t="shared" si="0"/>
        <v>149244.7</v>
      </c>
      <c r="J10" s="23">
        <f t="shared" si="0"/>
        <v>39874.8</v>
      </c>
      <c r="K10" s="23">
        <f t="shared" si="0"/>
        <v>65522.5</v>
      </c>
      <c r="L10" s="23">
        <f t="shared" si="0"/>
        <v>228243.7</v>
      </c>
      <c r="M10" s="23">
        <f t="shared" si="0"/>
        <v>2255112.6999999997</v>
      </c>
      <c r="N10" s="23">
        <f t="shared" si="0"/>
        <v>7643</v>
      </c>
      <c r="O10" s="23">
        <f t="shared" si="0"/>
        <v>18504.2</v>
      </c>
      <c r="P10" s="23">
        <f t="shared" si="0"/>
        <v>969980.5</v>
      </c>
      <c r="Q10" s="23">
        <f t="shared" si="0"/>
        <v>60109.8</v>
      </c>
      <c r="R10" s="23">
        <f t="shared" si="0"/>
        <v>278046.5</v>
      </c>
      <c r="S10" s="23">
        <f t="shared" si="0"/>
        <v>39529.3</v>
      </c>
      <c r="T10" s="23">
        <f t="shared" si="0"/>
        <v>553904.4</v>
      </c>
      <c r="U10" s="23">
        <f t="shared" si="0"/>
        <v>353206.1</v>
      </c>
      <c r="V10" s="23">
        <f t="shared" si="0"/>
        <v>89220.8</v>
      </c>
      <c r="W10" s="23">
        <f t="shared" si="0"/>
        <v>221950.4</v>
      </c>
      <c r="X10" s="23">
        <f t="shared" si="0"/>
        <v>34581.5</v>
      </c>
    </row>
    <row r="11" spans="1:24" ht="25.5" customHeight="1">
      <c r="A11" s="14"/>
      <c r="B11" s="24" t="s">
        <v>14</v>
      </c>
      <c r="C11" s="16" t="s">
        <v>15</v>
      </c>
      <c r="D11" s="23">
        <v>6079142.9</v>
      </c>
      <c r="E11" s="23">
        <v>664369.5</v>
      </c>
      <c r="F11" s="23">
        <v>210372.9</v>
      </c>
      <c r="G11" s="23">
        <v>30789.4</v>
      </c>
      <c r="H11" s="23">
        <v>29900</v>
      </c>
      <c r="I11" s="23">
        <v>148702.1</v>
      </c>
      <c r="J11" s="23">
        <v>29401.7</v>
      </c>
      <c r="K11" s="23">
        <v>61174.3</v>
      </c>
      <c r="L11" s="23">
        <v>205308.5</v>
      </c>
      <c r="M11" s="23">
        <v>2225021.8</v>
      </c>
      <c r="N11" s="23">
        <v>7643</v>
      </c>
      <c r="O11" s="23">
        <v>18504.2</v>
      </c>
      <c r="P11" s="23">
        <v>925967.6</v>
      </c>
      <c r="Q11" s="23">
        <v>49884.9</v>
      </c>
      <c r="R11" s="23">
        <v>219855.7</v>
      </c>
      <c r="S11" s="23">
        <v>36240</v>
      </c>
      <c r="T11" s="23">
        <v>551227</v>
      </c>
      <c r="U11" s="23">
        <v>349807.3</v>
      </c>
      <c r="V11" s="23">
        <v>77852.1</v>
      </c>
      <c r="W11" s="23">
        <v>202774.6</v>
      </c>
      <c r="X11" s="23">
        <v>34346.3</v>
      </c>
    </row>
    <row r="12" spans="1:24" ht="25.5" customHeight="1">
      <c r="A12" s="14"/>
      <c r="B12" s="24" t="s">
        <v>16</v>
      </c>
      <c r="C12" s="16" t="s">
        <v>17</v>
      </c>
      <c r="D12" s="23">
        <v>255136.7</v>
      </c>
      <c r="E12" s="23">
        <v>23565</v>
      </c>
      <c r="F12" s="23">
        <v>8396.6</v>
      </c>
      <c r="G12" s="23">
        <v>1677</v>
      </c>
      <c r="H12" s="23">
        <v>534.4</v>
      </c>
      <c r="I12" s="23">
        <v>542.6</v>
      </c>
      <c r="J12" s="23">
        <v>10473.1</v>
      </c>
      <c r="K12" s="23">
        <v>4348.2</v>
      </c>
      <c r="L12" s="23">
        <v>22935.2</v>
      </c>
      <c r="M12" s="23">
        <v>30090.9</v>
      </c>
      <c r="N12" s="23" t="s">
        <v>107</v>
      </c>
      <c r="O12" s="23" t="s">
        <v>107</v>
      </c>
      <c r="P12" s="23">
        <v>44012.9</v>
      </c>
      <c r="Q12" s="23">
        <v>10224.9</v>
      </c>
      <c r="R12" s="23">
        <v>58190.8</v>
      </c>
      <c r="S12" s="23">
        <v>3289.3</v>
      </c>
      <c r="T12" s="23">
        <v>2677.4</v>
      </c>
      <c r="U12" s="23">
        <v>3398.8</v>
      </c>
      <c r="V12" s="23">
        <v>11368.7</v>
      </c>
      <c r="W12" s="23">
        <v>19175.8</v>
      </c>
      <c r="X12" s="23">
        <v>235.2</v>
      </c>
    </row>
    <row r="13" spans="1:24" ht="12.75">
      <c r="A13" s="15" t="s">
        <v>18</v>
      </c>
      <c r="B13" s="14" t="s">
        <v>19</v>
      </c>
      <c r="C13" s="14"/>
      <c r="D13" s="23">
        <f>SUM(D14)</f>
        <v>1244004.7</v>
      </c>
      <c r="E13" s="23">
        <f aca="true" t="shared" si="1" ref="E13:X13">SUM(E14)</f>
        <v>106133.4</v>
      </c>
      <c r="F13" s="23">
        <f t="shared" si="1"/>
        <v>169211.4</v>
      </c>
      <c r="G13" s="23">
        <f t="shared" si="1"/>
        <v>22259.1</v>
      </c>
      <c r="H13" s="23">
        <f t="shared" si="1"/>
        <v>3366.1</v>
      </c>
      <c r="I13" s="23">
        <f t="shared" si="1"/>
        <v>17905.5</v>
      </c>
      <c r="J13" s="23">
        <f t="shared" si="1"/>
        <v>9121.5</v>
      </c>
      <c r="K13" s="23">
        <f t="shared" si="1"/>
        <v>823.9</v>
      </c>
      <c r="L13" s="23">
        <f t="shared" si="1"/>
        <v>18825.2</v>
      </c>
      <c r="M13" s="23">
        <f t="shared" si="1"/>
        <v>203360.7</v>
      </c>
      <c r="N13" s="23">
        <f t="shared" si="1"/>
        <v>1727.9</v>
      </c>
      <c r="O13" s="23">
        <f t="shared" si="1"/>
        <v>16.4</v>
      </c>
      <c r="P13" s="23">
        <f t="shared" si="1"/>
        <v>49728.9</v>
      </c>
      <c r="Q13" s="23">
        <f t="shared" si="1"/>
        <v>14.2</v>
      </c>
      <c r="R13" s="23">
        <f t="shared" si="1"/>
        <v>229317.9</v>
      </c>
      <c r="S13" s="23">
        <f t="shared" si="1"/>
        <v>1143.9</v>
      </c>
      <c r="T13" s="23">
        <f t="shared" si="1"/>
        <v>201262.1</v>
      </c>
      <c r="U13" s="23">
        <f t="shared" si="1"/>
        <v>10554</v>
      </c>
      <c r="V13" s="23">
        <f t="shared" si="1"/>
        <v>9940.9</v>
      </c>
      <c r="W13" s="23">
        <f t="shared" si="1"/>
        <v>170463.8</v>
      </c>
      <c r="X13" s="23">
        <f t="shared" si="1"/>
        <v>18827.8</v>
      </c>
    </row>
    <row r="14" spans="1:24" ht="25.5" customHeight="1">
      <c r="A14" s="14"/>
      <c r="B14" s="24" t="s">
        <v>20</v>
      </c>
      <c r="C14" s="17" t="s">
        <v>21</v>
      </c>
      <c r="D14" s="23">
        <v>1244004.7</v>
      </c>
      <c r="E14" s="23">
        <v>106133.4</v>
      </c>
      <c r="F14" s="23">
        <v>169211.4</v>
      </c>
      <c r="G14" s="23">
        <v>22259.1</v>
      </c>
      <c r="H14" s="23">
        <v>3366.1</v>
      </c>
      <c r="I14" s="23">
        <v>17905.5</v>
      </c>
      <c r="J14" s="23">
        <v>9121.5</v>
      </c>
      <c r="K14" s="23">
        <v>823.9</v>
      </c>
      <c r="L14" s="23">
        <v>18825.2</v>
      </c>
      <c r="M14" s="23">
        <v>203360.7</v>
      </c>
      <c r="N14" s="23">
        <v>1727.9</v>
      </c>
      <c r="O14" s="23">
        <v>16.4</v>
      </c>
      <c r="P14" s="23">
        <v>49728.9</v>
      </c>
      <c r="Q14" s="23">
        <v>14.2</v>
      </c>
      <c r="R14" s="23">
        <v>229317.9</v>
      </c>
      <c r="S14" s="23">
        <v>1143.9</v>
      </c>
      <c r="T14" s="23">
        <v>201262.1</v>
      </c>
      <c r="U14" s="23">
        <v>10554</v>
      </c>
      <c r="V14" s="23">
        <v>9940.9</v>
      </c>
      <c r="W14" s="23">
        <v>170463.8</v>
      </c>
      <c r="X14" s="23">
        <v>18827.8</v>
      </c>
    </row>
    <row r="15" spans="1:24" ht="12.75">
      <c r="A15" s="15" t="s">
        <v>22</v>
      </c>
      <c r="B15" s="14" t="s">
        <v>23</v>
      </c>
      <c r="C15" s="14"/>
      <c r="D15" s="23">
        <f>SUM(D16:D20)</f>
        <v>34279929</v>
      </c>
      <c r="E15" s="23">
        <f aca="true" t="shared" si="2" ref="E15:X15">SUM(E16:E20)</f>
        <v>9233807.400000002</v>
      </c>
      <c r="F15" s="23">
        <f t="shared" si="2"/>
        <v>68859</v>
      </c>
      <c r="G15" s="23">
        <f t="shared" si="2"/>
        <v>1956548</v>
      </c>
      <c r="H15" s="23">
        <f t="shared" si="2"/>
        <v>61127.50000000001</v>
      </c>
      <c r="I15" s="23">
        <f t="shared" si="2"/>
        <v>1579891.7</v>
      </c>
      <c r="J15" s="23">
        <f t="shared" si="2"/>
        <v>37111.2</v>
      </c>
      <c r="K15" s="23">
        <f t="shared" si="2"/>
        <v>4758.7</v>
      </c>
      <c r="L15" s="23">
        <f t="shared" si="2"/>
        <v>13519.800000000001</v>
      </c>
      <c r="M15" s="23">
        <f t="shared" si="2"/>
        <v>4536039.7</v>
      </c>
      <c r="N15" s="23">
        <f t="shared" si="2"/>
        <v>0</v>
      </c>
      <c r="O15" s="23">
        <f t="shared" si="2"/>
        <v>2144.5</v>
      </c>
      <c r="P15" s="23">
        <f t="shared" si="2"/>
        <v>2008997.4000000001</v>
      </c>
      <c r="Q15" s="23">
        <f t="shared" si="2"/>
        <v>12857.3</v>
      </c>
      <c r="R15" s="23">
        <f t="shared" si="2"/>
        <v>2239098.1</v>
      </c>
      <c r="S15" s="23">
        <f t="shared" si="2"/>
        <v>2727.6</v>
      </c>
      <c r="T15" s="23">
        <f t="shared" si="2"/>
        <v>2951630.9</v>
      </c>
      <c r="U15" s="23">
        <f t="shared" si="2"/>
        <v>4810009.1</v>
      </c>
      <c r="V15" s="23">
        <f t="shared" si="2"/>
        <v>4714.4</v>
      </c>
      <c r="W15" s="23">
        <f t="shared" si="2"/>
        <v>4279519.8</v>
      </c>
      <c r="X15" s="23">
        <f t="shared" si="2"/>
        <v>476567.30000000005</v>
      </c>
    </row>
    <row r="16" spans="1:24" ht="12.75">
      <c r="A16" s="14"/>
      <c r="B16" s="15" t="s">
        <v>24</v>
      </c>
      <c r="C16" s="14" t="s">
        <v>25</v>
      </c>
      <c r="D16" s="23">
        <v>1412174.5</v>
      </c>
      <c r="E16" s="23">
        <v>240806</v>
      </c>
      <c r="F16" s="23">
        <v>53090.4</v>
      </c>
      <c r="G16" s="23">
        <v>724917</v>
      </c>
      <c r="H16" s="23">
        <v>57137.9</v>
      </c>
      <c r="I16" s="23">
        <v>2162</v>
      </c>
      <c r="J16" s="23">
        <v>16410.8</v>
      </c>
      <c r="K16" s="23">
        <v>397</v>
      </c>
      <c r="L16" s="23">
        <v>4576.3</v>
      </c>
      <c r="M16" s="23">
        <v>53936.4</v>
      </c>
      <c r="N16" s="23" t="s">
        <v>107</v>
      </c>
      <c r="O16" s="23" t="s">
        <v>107</v>
      </c>
      <c r="P16" s="23">
        <v>3350.3</v>
      </c>
      <c r="Q16" s="23">
        <v>4364.1</v>
      </c>
      <c r="R16" s="23">
        <v>140673.3</v>
      </c>
      <c r="S16" s="23">
        <v>2462.5</v>
      </c>
      <c r="T16" s="23">
        <v>55643.3</v>
      </c>
      <c r="U16" s="23">
        <v>2275.6</v>
      </c>
      <c r="V16" s="23">
        <v>296.2</v>
      </c>
      <c r="W16" s="23">
        <v>49675.5</v>
      </c>
      <c r="X16" s="23" t="s">
        <v>107</v>
      </c>
    </row>
    <row r="17" spans="1:24" ht="38.25" customHeight="1">
      <c r="A17" s="17"/>
      <c r="B17" s="18" t="s">
        <v>26</v>
      </c>
      <c r="C17" s="17" t="s">
        <v>27</v>
      </c>
      <c r="D17" s="23">
        <v>29100286.1</v>
      </c>
      <c r="E17" s="23">
        <v>7330869.9</v>
      </c>
      <c r="F17" s="23" t="s">
        <v>107</v>
      </c>
      <c r="G17" s="23" t="s">
        <v>107</v>
      </c>
      <c r="H17" s="23" t="s">
        <v>107</v>
      </c>
      <c r="I17" s="23">
        <v>1567018.6</v>
      </c>
      <c r="J17" s="23" t="s">
        <v>107</v>
      </c>
      <c r="K17" s="23">
        <v>0.6</v>
      </c>
      <c r="L17" s="23">
        <v>222.8</v>
      </c>
      <c r="M17" s="23">
        <v>4386040.2</v>
      </c>
      <c r="N17" s="23" t="s">
        <v>107</v>
      </c>
      <c r="O17" s="23" t="s">
        <v>107</v>
      </c>
      <c r="P17" s="23">
        <v>1712637.6</v>
      </c>
      <c r="Q17" s="23">
        <v>5823.9</v>
      </c>
      <c r="R17" s="23">
        <v>1888027.8</v>
      </c>
      <c r="S17" s="23" t="s">
        <v>107</v>
      </c>
      <c r="T17" s="23">
        <v>2874996.4</v>
      </c>
      <c r="U17" s="23">
        <v>4767239.5</v>
      </c>
      <c r="V17" s="23" t="s">
        <v>107</v>
      </c>
      <c r="W17" s="23">
        <v>4094589.1</v>
      </c>
      <c r="X17" s="23">
        <v>472819.7</v>
      </c>
    </row>
    <row r="18" spans="1:24" ht="12.75">
      <c r="A18" s="14"/>
      <c r="B18" s="15" t="s">
        <v>108</v>
      </c>
      <c r="C18" s="14" t="s">
        <v>28</v>
      </c>
      <c r="D18" s="23">
        <v>5.9</v>
      </c>
      <c r="E18" s="23">
        <v>0.4</v>
      </c>
      <c r="F18" s="23" t="s">
        <v>107</v>
      </c>
      <c r="G18" s="23" t="s">
        <v>107</v>
      </c>
      <c r="H18" s="23" t="s">
        <v>107</v>
      </c>
      <c r="I18" s="23" t="s">
        <v>107</v>
      </c>
      <c r="J18" s="23" t="s">
        <v>107</v>
      </c>
      <c r="K18" s="23" t="s">
        <v>107</v>
      </c>
      <c r="L18" s="23">
        <v>0.7</v>
      </c>
      <c r="M18" s="23">
        <v>4.9</v>
      </c>
      <c r="N18" s="23" t="s">
        <v>107</v>
      </c>
      <c r="O18" s="23" t="s">
        <v>107</v>
      </c>
      <c r="P18" s="23" t="s">
        <v>107</v>
      </c>
      <c r="Q18" s="23" t="s">
        <v>107</v>
      </c>
      <c r="R18" s="23" t="s">
        <v>107</v>
      </c>
      <c r="S18" s="23" t="s">
        <v>107</v>
      </c>
      <c r="T18" s="23" t="s">
        <v>107</v>
      </c>
      <c r="U18" s="23" t="s">
        <v>107</v>
      </c>
      <c r="V18" s="23" t="s">
        <v>107</v>
      </c>
      <c r="W18" s="23" t="s">
        <v>107</v>
      </c>
      <c r="X18" s="23" t="s">
        <v>107</v>
      </c>
    </row>
    <row r="19" spans="1:24" ht="12.75">
      <c r="A19" s="14"/>
      <c r="B19" s="24" t="s">
        <v>29</v>
      </c>
      <c r="C19" s="14" t="s">
        <v>30</v>
      </c>
      <c r="D19" s="23">
        <v>3156692.4</v>
      </c>
      <c r="E19" s="23">
        <v>1569322.3</v>
      </c>
      <c r="F19" s="23">
        <v>10125.6</v>
      </c>
      <c r="G19" s="23">
        <v>1213705.4</v>
      </c>
      <c r="H19" s="23">
        <v>0.3</v>
      </c>
      <c r="I19" s="23">
        <v>6.2</v>
      </c>
      <c r="J19" s="23">
        <v>17751.9</v>
      </c>
      <c r="K19" s="23">
        <v>161.9</v>
      </c>
      <c r="L19" s="23">
        <v>228.8</v>
      </c>
      <c r="M19" s="23">
        <v>9486.1</v>
      </c>
      <c r="N19" s="23" t="s">
        <v>107</v>
      </c>
      <c r="O19" s="23" t="s">
        <v>107</v>
      </c>
      <c r="P19" s="23">
        <v>100696.9</v>
      </c>
      <c r="Q19" s="23" t="s">
        <v>107</v>
      </c>
      <c r="R19" s="23">
        <v>131645.3</v>
      </c>
      <c r="S19" s="23">
        <v>7.7</v>
      </c>
      <c r="T19" s="23">
        <v>3353</v>
      </c>
      <c r="U19" s="23">
        <v>37144.6</v>
      </c>
      <c r="V19" s="23">
        <v>376.9</v>
      </c>
      <c r="W19" s="23">
        <v>62668.7</v>
      </c>
      <c r="X19" s="23">
        <v>10.9</v>
      </c>
    </row>
    <row r="20" spans="1:24" ht="12.75">
      <c r="A20" s="14"/>
      <c r="B20" s="24" t="s">
        <v>31</v>
      </c>
      <c r="C20" s="14" t="s">
        <v>32</v>
      </c>
      <c r="D20" s="23">
        <v>610770.1</v>
      </c>
      <c r="E20" s="23">
        <v>92808.8</v>
      </c>
      <c r="F20" s="23">
        <v>5643</v>
      </c>
      <c r="G20" s="23">
        <v>17925.6</v>
      </c>
      <c r="H20" s="23">
        <v>3989.3</v>
      </c>
      <c r="I20" s="23">
        <v>10704.9</v>
      </c>
      <c r="J20" s="23">
        <v>2948.5</v>
      </c>
      <c r="K20" s="23">
        <v>4199.2</v>
      </c>
      <c r="L20" s="23">
        <v>8491.2</v>
      </c>
      <c r="M20" s="23">
        <v>86572.1</v>
      </c>
      <c r="N20" s="23" t="s">
        <v>107</v>
      </c>
      <c r="O20" s="23">
        <v>2144.5</v>
      </c>
      <c r="P20" s="23">
        <v>192312.6</v>
      </c>
      <c r="Q20" s="23">
        <v>2669.3</v>
      </c>
      <c r="R20" s="23">
        <v>78751.7</v>
      </c>
      <c r="S20" s="23">
        <v>257.4</v>
      </c>
      <c r="T20" s="23">
        <v>17638.2</v>
      </c>
      <c r="U20" s="23">
        <v>3349.4</v>
      </c>
      <c r="V20" s="23">
        <v>4041.3</v>
      </c>
      <c r="W20" s="23">
        <v>72586.5</v>
      </c>
      <c r="X20" s="23">
        <v>3736.7</v>
      </c>
    </row>
    <row r="21" spans="1:24" ht="12.75">
      <c r="A21" s="15" t="s">
        <v>33</v>
      </c>
      <c r="B21" s="25" t="s">
        <v>34</v>
      </c>
      <c r="C21" s="14"/>
      <c r="D21" s="23">
        <f>SUM(D22:D43)</f>
        <v>217740718.4</v>
      </c>
      <c r="E21" s="23">
        <f aca="true" t="shared" si="3" ref="E21:X21">SUM(E22:E43)</f>
        <v>11801235.2</v>
      </c>
      <c r="F21" s="23">
        <f t="shared" si="3"/>
        <v>7629998</v>
      </c>
      <c r="G21" s="23">
        <f t="shared" si="3"/>
        <v>2128370</v>
      </c>
      <c r="H21" s="23">
        <f t="shared" si="3"/>
        <v>2207679.4</v>
      </c>
      <c r="I21" s="23">
        <f t="shared" si="3"/>
        <v>3305375.8</v>
      </c>
      <c r="J21" s="23">
        <f t="shared" si="3"/>
        <v>2165448.5</v>
      </c>
      <c r="K21" s="23">
        <f t="shared" si="3"/>
        <v>5807443.800000001</v>
      </c>
      <c r="L21" s="23">
        <f t="shared" si="3"/>
        <v>8552688.999999998</v>
      </c>
      <c r="M21" s="23">
        <f t="shared" si="3"/>
        <v>67177043.80000001</v>
      </c>
      <c r="N21" s="23">
        <f t="shared" si="3"/>
        <v>213485.59999999998</v>
      </c>
      <c r="O21" s="23">
        <f t="shared" si="3"/>
        <v>158548.2</v>
      </c>
      <c r="P21" s="23">
        <f t="shared" si="3"/>
        <v>17200803.7</v>
      </c>
      <c r="Q21" s="23">
        <f t="shared" si="3"/>
        <v>880451.7000000001</v>
      </c>
      <c r="R21" s="23">
        <f t="shared" si="3"/>
        <v>12764648.4</v>
      </c>
      <c r="S21" s="23">
        <f t="shared" si="3"/>
        <v>763840.1</v>
      </c>
      <c r="T21" s="23">
        <f t="shared" si="3"/>
        <v>52634255.49999999</v>
      </c>
      <c r="U21" s="23">
        <f t="shared" si="3"/>
        <v>3289983.6</v>
      </c>
      <c r="V21" s="23">
        <f t="shared" si="3"/>
        <v>5113306.500000001</v>
      </c>
      <c r="W21" s="23">
        <f t="shared" si="3"/>
        <v>12731190.399999999</v>
      </c>
      <c r="X21" s="23">
        <f t="shared" si="3"/>
        <v>1214921.7000000004</v>
      </c>
    </row>
    <row r="22" spans="1:24" ht="12.75">
      <c r="A22" s="14"/>
      <c r="B22" s="24" t="s">
        <v>35</v>
      </c>
      <c r="C22" s="14" t="s">
        <v>36</v>
      </c>
      <c r="D22" s="23">
        <v>14131257.1</v>
      </c>
      <c r="E22" s="23">
        <v>1757725.7</v>
      </c>
      <c r="F22" s="23">
        <v>155675.3</v>
      </c>
      <c r="G22" s="23">
        <v>122117.5</v>
      </c>
      <c r="H22" s="23">
        <v>76593.4</v>
      </c>
      <c r="I22" s="23">
        <v>628988.5</v>
      </c>
      <c r="J22" s="23">
        <v>161837.8</v>
      </c>
      <c r="K22" s="23">
        <v>197725.8</v>
      </c>
      <c r="L22" s="23">
        <v>423964.2</v>
      </c>
      <c r="M22" s="23">
        <v>4164583.3</v>
      </c>
      <c r="N22" s="23">
        <v>24334.9</v>
      </c>
      <c r="O22" s="23">
        <v>19431.5</v>
      </c>
      <c r="P22" s="23">
        <v>1084846.3</v>
      </c>
      <c r="Q22" s="23">
        <v>108461.9</v>
      </c>
      <c r="R22" s="23">
        <v>1745301</v>
      </c>
      <c r="S22" s="23">
        <v>123384.9</v>
      </c>
      <c r="T22" s="23">
        <v>2019813.2</v>
      </c>
      <c r="U22" s="23">
        <v>430868.9</v>
      </c>
      <c r="V22" s="23">
        <v>280077.5</v>
      </c>
      <c r="W22" s="23">
        <v>535749.2</v>
      </c>
      <c r="X22" s="23">
        <v>69776.3</v>
      </c>
    </row>
    <row r="23" spans="1:24" ht="12.75">
      <c r="A23" s="14"/>
      <c r="B23" s="24" t="s">
        <v>37</v>
      </c>
      <c r="C23" s="14" t="s">
        <v>38</v>
      </c>
      <c r="D23" s="23">
        <v>1118695.9</v>
      </c>
      <c r="E23" s="23">
        <v>134210.4</v>
      </c>
      <c r="F23" s="23">
        <v>0.2</v>
      </c>
      <c r="G23" s="23">
        <v>53377.6</v>
      </c>
      <c r="H23" s="23">
        <v>57.6</v>
      </c>
      <c r="I23" s="23">
        <v>27801.4</v>
      </c>
      <c r="J23" s="23">
        <v>103.3</v>
      </c>
      <c r="K23" s="23">
        <v>9893.4</v>
      </c>
      <c r="L23" s="23">
        <v>3.3</v>
      </c>
      <c r="M23" s="23">
        <v>342096.1</v>
      </c>
      <c r="N23" s="23">
        <v>40.8</v>
      </c>
      <c r="O23" s="23">
        <v>268.9</v>
      </c>
      <c r="P23" s="23">
        <v>136408.7</v>
      </c>
      <c r="Q23" s="23">
        <v>1280</v>
      </c>
      <c r="R23" s="23">
        <v>0</v>
      </c>
      <c r="S23" s="23">
        <v>116980.8</v>
      </c>
      <c r="T23" s="23">
        <v>296172.1</v>
      </c>
      <c r="U23" s="23">
        <v>0.4</v>
      </c>
      <c r="V23" s="23" t="s">
        <v>107</v>
      </c>
      <c r="W23" s="23">
        <v>1</v>
      </c>
      <c r="X23" s="23" t="s">
        <v>107</v>
      </c>
    </row>
    <row r="24" spans="1:24" ht="12.75">
      <c r="A24" s="14"/>
      <c r="B24" s="24" t="s">
        <v>39</v>
      </c>
      <c r="C24" s="14" t="s">
        <v>40</v>
      </c>
      <c r="D24" s="23">
        <v>4746564.5</v>
      </c>
      <c r="E24" s="23">
        <v>137290</v>
      </c>
      <c r="F24" s="23">
        <v>187558.4</v>
      </c>
      <c r="G24" s="23">
        <v>17510.7</v>
      </c>
      <c r="H24" s="23">
        <v>18373.5</v>
      </c>
      <c r="I24" s="23">
        <v>36780.9</v>
      </c>
      <c r="J24" s="23">
        <v>24135.5</v>
      </c>
      <c r="K24" s="23">
        <v>62546.6</v>
      </c>
      <c r="L24" s="23">
        <v>99276.6</v>
      </c>
      <c r="M24" s="23">
        <v>1940592.1</v>
      </c>
      <c r="N24" s="23">
        <v>13192.2</v>
      </c>
      <c r="O24" s="23">
        <v>30957.3</v>
      </c>
      <c r="P24" s="23">
        <v>578236.5</v>
      </c>
      <c r="Q24" s="23">
        <v>3637</v>
      </c>
      <c r="R24" s="23">
        <v>577596.6</v>
      </c>
      <c r="S24" s="23">
        <v>18129.3</v>
      </c>
      <c r="T24" s="23">
        <v>742812.1</v>
      </c>
      <c r="U24" s="23">
        <v>50795.4</v>
      </c>
      <c r="V24" s="23">
        <v>35783.8</v>
      </c>
      <c r="W24" s="23">
        <v>118977.9</v>
      </c>
      <c r="X24" s="23">
        <v>52382</v>
      </c>
    </row>
    <row r="25" spans="1:24" ht="12.75">
      <c r="A25" s="14"/>
      <c r="B25" s="24" t="s">
        <v>41</v>
      </c>
      <c r="C25" s="14" t="s">
        <v>42</v>
      </c>
      <c r="D25" s="23">
        <v>7644732.8</v>
      </c>
      <c r="E25" s="23">
        <v>356721.1</v>
      </c>
      <c r="F25" s="23">
        <v>482797.6</v>
      </c>
      <c r="G25" s="23">
        <v>32785</v>
      </c>
      <c r="H25" s="23">
        <v>33864.8</v>
      </c>
      <c r="I25" s="23">
        <v>117852.8</v>
      </c>
      <c r="J25" s="23">
        <v>18529.4</v>
      </c>
      <c r="K25" s="23">
        <v>47413.8</v>
      </c>
      <c r="L25" s="23">
        <v>83848.3</v>
      </c>
      <c r="M25" s="23">
        <v>2704153.8</v>
      </c>
      <c r="N25" s="23">
        <v>23862.1</v>
      </c>
      <c r="O25" s="23">
        <v>14925.8</v>
      </c>
      <c r="P25" s="23">
        <v>263855.1</v>
      </c>
      <c r="Q25" s="23">
        <v>14459.7</v>
      </c>
      <c r="R25" s="23">
        <v>1124180.6</v>
      </c>
      <c r="S25" s="23">
        <v>25250.3</v>
      </c>
      <c r="T25" s="23">
        <v>1962115.7</v>
      </c>
      <c r="U25" s="23">
        <v>67701</v>
      </c>
      <c r="V25" s="23">
        <v>24189.3</v>
      </c>
      <c r="W25" s="23">
        <v>142259</v>
      </c>
      <c r="X25" s="23">
        <v>103967.6</v>
      </c>
    </row>
    <row r="26" spans="1:24" ht="38.25" customHeight="1">
      <c r="A26" s="17"/>
      <c r="B26" s="18" t="s">
        <v>43</v>
      </c>
      <c r="C26" s="17" t="s">
        <v>44</v>
      </c>
      <c r="D26" s="23">
        <v>2975232</v>
      </c>
      <c r="E26" s="23">
        <v>106676</v>
      </c>
      <c r="F26" s="23">
        <v>111042.8</v>
      </c>
      <c r="G26" s="23">
        <v>11990.9</v>
      </c>
      <c r="H26" s="23">
        <v>70591.2</v>
      </c>
      <c r="I26" s="23">
        <v>54744.9</v>
      </c>
      <c r="J26" s="23">
        <v>20197.2</v>
      </c>
      <c r="K26" s="23">
        <v>75128.8</v>
      </c>
      <c r="L26" s="23">
        <v>19830.2</v>
      </c>
      <c r="M26" s="23">
        <v>773227.4</v>
      </c>
      <c r="N26" s="23">
        <v>10410.4</v>
      </c>
      <c r="O26" s="23">
        <v>11992.6</v>
      </c>
      <c r="P26" s="23">
        <v>892652.9</v>
      </c>
      <c r="Q26" s="23">
        <v>10530.8</v>
      </c>
      <c r="R26" s="23">
        <v>64996.8</v>
      </c>
      <c r="S26" s="23">
        <v>53989.3</v>
      </c>
      <c r="T26" s="23">
        <v>504429.5</v>
      </c>
      <c r="U26" s="23">
        <v>68360.9</v>
      </c>
      <c r="V26" s="23">
        <v>11103.4</v>
      </c>
      <c r="W26" s="23">
        <v>59118.9</v>
      </c>
      <c r="X26" s="23">
        <v>44217.2</v>
      </c>
    </row>
    <row r="27" spans="1:24" ht="24.75" customHeight="1">
      <c r="A27" s="14"/>
      <c r="B27" s="24" t="s">
        <v>45</v>
      </c>
      <c r="C27" s="17" t="s">
        <v>46</v>
      </c>
      <c r="D27" s="23">
        <v>2425749.2</v>
      </c>
      <c r="E27" s="23">
        <v>203185.3</v>
      </c>
      <c r="F27" s="23">
        <v>40309.8</v>
      </c>
      <c r="G27" s="23">
        <v>11927</v>
      </c>
      <c r="H27" s="23">
        <v>25085.2</v>
      </c>
      <c r="I27" s="23">
        <v>47247</v>
      </c>
      <c r="J27" s="23">
        <v>73897.1</v>
      </c>
      <c r="K27" s="23">
        <v>107818.7</v>
      </c>
      <c r="L27" s="23">
        <v>80428.3</v>
      </c>
      <c r="M27" s="23">
        <v>451724.9</v>
      </c>
      <c r="N27" s="23">
        <v>38.4</v>
      </c>
      <c r="O27" s="23">
        <v>36.8</v>
      </c>
      <c r="P27" s="23">
        <v>531039.8</v>
      </c>
      <c r="Q27" s="23">
        <v>25273.2</v>
      </c>
      <c r="R27" s="23">
        <v>333853.5</v>
      </c>
      <c r="S27" s="23">
        <v>44776</v>
      </c>
      <c r="T27" s="23">
        <v>235633.4</v>
      </c>
      <c r="U27" s="23">
        <v>37674.5</v>
      </c>
      <c r="V27" s="23">
        <v>31372.1</v>
      </c>
      <c r="W27" s="23">
        <v>133049.2</v>
      </c>
      <c r="X27" s="23">
        <v>11379</v>
      </c>
    </row>
    <row r="28" spans="1:24" ht="12.75">
      <c r="A28" s="14"/>
      <c r="B28" s="24" t="s">
        <v>47</v>
      </c>
      <c r="C28" s="14" t="s">
        <v>48</v>
      </c>
      <c r="D28" s="23">
        <v>4221602.7</v>
      </c>
      <c r="E28" s="23">
        <v>165079.7</v>
      </c>
      <c r="F28" s="23">
        <v>126264</v>
      </c>
      <c r="G28" s="23">
        <v>39725.8</v>
      </c>
      <c r="H28" s="23">
        <v>5991.8</v>
      </c>
      <c r="I28" s="23">
        <v>86438.7</v>
      </c>
      <c r="J28" s="23">
        <v>179456.2</v>
      </c>
      <c r="K28" s="23">
        <v>112571</v>
      </c>
      <c r="L28" s="23">
        <v>184266.9</v>
      </c>
      <c r="M28" s="23">
        <v>1133041</v>
      </c>
      <c r="N28" s="23">
        <v>389.7</v>
      </c>
      <c r="O28" s="23">
        <v>250.5</v>
      </c>
      <c r="P28" s="23">
        <v>367835.4</v>
      </c>
      <c r="Q28" s="23">
        <v>22936.7</v>
      </c>
      <c r="R28" s="23">
        <v>153006.5</v>
      </c>
      <c r="S28" s="23">
        <v>16964.2</v>
      </c>
      <c r="T28" s="23">
        <v>1131434.7</v>
      </c>
      <c r="U28" s="23">
        <v>52948.2</v>
      </c>
      <c r="V28" s="23">
        <v>93236.8</v>
      </c>
      <c r="W28" s="23">
        <v>348327.7</v>
      </c>
      <c r="X28" s="23">
        <v>1437.2</v>
      </c>
    </row>
    <row r="29" spans="1:24" ht="24.75" customHeight="1">
      <c r="A29" s="14"/>
      <c r="B29" s="24" t="s">
        <v>49</v>
      </c>
      <c r="C29" s="26" t="s">
        <v>50</v>
      </c>
      <c r="D29" s="23">
        <v>741204.2</v>
      </c>
      <c r="E29" s="23">
        <v>15577.5</v>
      </c>
      <c r="F29" s="23">
        <v>5994.7</v>
      </c>
      <c r="G29" s="23">
        <v>2506.5</v>
      </c>
      <c r="H29" s="23">
        <v>5136.4</v>
      </c>
      <c r="I29" s="23">
        <v>18913.6</v>
      </c>
      <c r="J29" s="23">
        <v>429.8</v>
      </c>
      <c r="K29" s="23">
        <v>10345.4</v>
      </c>
      <c r="L29" s="23">
        <v>10522.3</v>
      </c>
      <c r="M29" s="23">
        <v>203734.5</v>
      </c>
      <c r="N29" s="23">
        <v>48.8</v>
      </c>
      <c r="O29" s="23">
        <v>12.3</v>
      </c>
      <c r="P29" s="23">
        <v>29750.5</v>
      </c>
      <c r="Q29" s="23">
        <v>209.9</v>
      </c>
      <c r="R29" s="23">
        <v>6515.4</v>
      </c>
      <c r="S29" s="23">
        <v>473.6</v>
      </c>
      <c r="T29" s="23">
        <v>411462.2</v>
      </c>
      <c r="U29" s="23">
        <v>2505.7</v>
      </c>
      <c r="V29" s="23">
        <v>1439.3</v>
      </c>
      <c r="W29" s="23">
        <v>14985.7</v>
      </c>
      <c r="X29" s="23">
        <v>640.2</v>
      </c>
    </row>
    <row r="30" spans="1:24" ht="24.75" customHeight="1">
      <c r="A30" s="14"/>
      <c r="B30" s="24" t="s">
        <v>51</v>
      </c>
      <c r="C30" s="17" t="s">
        <v>52</v>
      </c>
      <c r="D30" s="23">
        <v>10726909.7</v>
      </c>
      <c r="E30" s="23">
        <v>1113670.1</v>
      </c>
      <c r="F30" s="23">
        <v>28868.4</v>
      </c>
      <c r="G30" s="23">
        <v>369902.6</v>
      </c>
      <c r="H30" s="23">
        <v>359293.9</v>
      </c>
      <c r="I30" s="23">
        <v>595813.3</v>
      </c>
      <c r="J30" s="23">
        <v>47365.6</v>
      </c>
      <c r="K30" s="23">
        <v>39952.4</v>
      </c>
      <c r="L30" s="23">
        <v>250717.5</v>
      </c>
      <c r="M30" s="23">
        <v>2913805.9</v>
      </c>
      <c r="N30" s="23">
        <v>108642.5</v>
      </c>
      <c r="O30" s="23">
        <v>7310.5</v>
      </c>
      <c r="P30" s="23">
        <v>982487.9</v>
      </c>
      <c r="Q30" s="23">
        <v>20570</v>
      </c>
      <c r="R30" s="23">
        <v>684475.5</v>
      </c>
      <c r="S30" s="23">
        <v>1140.1</v>
      </c>
      <c r="T30" s="23">
        <v>540402.6</v>
      </c>
      <c r="U30" s="23">
        <v>1027032.1</v>
      </c>
      <c r="V30" s="23">
        <v>30507</v>
      </c>
      <c r="W30" s="23">
        <v>1604951.8</v>
      </c>
      <c r="X30" s="23">
        <v>0</v>
      </c>
    </row>
    <row r="31" spans="1:24" ht="12.75">
      <c r="A31" s="14"/>
      <c r="B31" s="24" t="s">
        <v>53</v>
      </c>
      <c r="C31" s="14" t="s">
        <v>54</v>
      </c>
      <c r="D31" s="23">
        <v>28508083.6</v>
      </c>
      <c r="E31" s="23">
        <v>1211639.4</v>
      </c>
      <c r="F31" s="23">
        <v>420293.3</v>
      </c>
      <c r="G31" s="23">
        <v>129872.3</v>
      </c>
      <c r="H31" s="23">
        <v>16962</v>
      </c>
      <c r="I31" s="23">
        <v>148100.8</v>
      </c>
      <c r="J31" s="23">
        <v>158644.1</v>
      </c>
      <c r="K31" s="23">
        <v>686319</v>
      </c>
      <c r="L31" s="23">
        <v>883893.2</v>
      </c>
      <c r="M31" s="23">
        <v>12197698.6</v>
      </c>
      <c r="N31" s="23">
        <v>2993.5</v>
      </c>
      <c r="O31" s="23">
        <v>1304.2</v>
      </c>
      <c r="P31" s="23">
        <v>2005832</v>
      </c>
      <c r="Q31" s="23">
        <v>60193</v>
      </c>
      <c r="R31" s="23">
        <v>860332.6</v>
      </c>
      <c r="S31" s="23">
        <v>87388.8</v>
      </c>
      <c r="T31" s="23">
        <v>8044212.6</v>
      </c>
      <c r="U31" s="23">
        <v>386233.8</v>
      </c>
      <c r="V31" s="23">
        <v>284093.4</v>
      </c>
      <c r="W31" s="23">
        <v>890968.5</v>
      </c>
      <c r="X31" s="23">
        <v>31108.5</v>
      </c>
    </row>
    <row r="32" spans="1:24" ht="12.75">
      <c r="A32" s="14"/>
      <c r="B32" s="24" t="s">
        <v>55</v>
      </c>
      <c r="C32" s="14" t="s">
        <v>56</v>
      </c>
      <c r="D32" s="23">
        <v>6457705.1</v>
      </c>
      <c r="E32" s="23">
        <v>228396.7</v>
      </c>
      <c r="F32" s="23">
        <v>332449.8</v>
      </c>
      <c r="G32" s="23">
        <v>59632.3</v>
      </c>
      <c r="H32" s="23">
        <v>13573.4</v>
      </c>
      <c r="I32" s="23">
        <v>68712.9</v>
      </c>
      <c r="J32" s="23">
        <v>34843.6</v>
      </c>
      <c r="K32" s="23">
        <v>236005.2</v>
      </c>
      <c r="L32" s="23">
        <v>475023.6</v>
      </c>
      <c r="M32" s="23">
        <v>2305939</v>
      </c>
      <c r="N32" s="23">
        <v>3508</v>
      </c>
      <c r="O32" s="23">
        <v>3147.5</v>
      </c>
      <c r="P32" s="23">
        <v>683289.3</v>
      </c>
      <c r="Q32" s="23">
        <v>24576.9</v>
      </c>
      <c r="R32" s="23">
        <v>160067.6</v>
      </c>
      <c r="S32" s="23">
        <v>21143.7</v>
      </c>
      <c r="T32" s="23">
        <v>1096522.3</v>
      </c>
      <c r="U32" s="23">
        <v>100224.5</v>
      </c>
      <c r="V32" s="23">
        <v>215289.2</v>
      </c>
      <c r="W32" s="23">
        <v>378691.9</v>
      </c>
      <c r="X32" s="23">
        <v>16667.7</v>
      </c>
    </row>
    <row r="33" spans="1:24" ht="12.75">
      <c r="A33" s="14"/>
      <c r="B33" s="24" t="s">
        <v>57</v>
      </c>
      <c r="C33" s="14" t="s">
        <v>58</v>
      </c>
      <c r="D33" s="23">
        <v>3226846</v>
      </c>
      <c r="E33" s="23">
        <v>323279.8</v>
      </c>
      <c r="F33" s="23">
        <v>107811.3</v>
      </c>
      <c r="G33" s="23">
        <v>65222.4</v>
      </c>
      <c r="H33" s="23">
        <v>23175.5</v>
      </c>
      <c r="I33" s="23">
        <v>112905.2</v>
      </c>
      <c r="J33" s="23">
        <v>18456.7</v>
      </c>
      <c r="K33" s="23">
        <v>85817.2</v>
      </c>
      <c r="L33" s="23">
        <v>122333.8</v>
      </c>
      <c r="M33" s="23">
        <v>829577.8</v>
      </c>
      <c r="N33" s="23">
        <v>871</v>
      </c>
      <c r="O33" s="23">
        <v>2382.6</v>
      </c>
      <c r="P33" s="23">
        <v>570118.4</v>
      </c>
      <c r="Q33" s="23">
        <v>68592.5</v>
      </c>
      <c r="R33" s="23">
        <v>116399.4</v>
      </c>
      <c r="S33" s="23">
        <v>9745.8</v>
      </c>
      <c r="T33" s="23">
        <v>452875.4</v>
      </c>
      <c r="U33" s="23">
        <v>91838.1</v>
      </c>
      <c r="V33" s="23">
        <v>49721.8</v>
      </c>
      <c r="W33" s="23">
        <v>165344.5</v>
      </c>
      <c r="X33" s="23">
        <v>10376.9</v>
      </c>
    </row>
    <row r="34" spans="1:24" ht="12.75">
      <c r="A34" s="14"/>
      <c r="B34" s="24" t="s">
        <v>59</v>
      </c>
      <c r="C34" s="14" t="s">
        <v>60</v>
      </c>
      <c r="D34" s="23">
        <v>17451310.8</v>
      </c>
      <c r="E34" s="23">
        <v>2297194.3</v>
      </c>
      <c r="F34" s="23">
        <v>434832.9</v>
      </c>
      <c r="G34" s="23">
        <v>549476.1</v>
      </c>
      <c r="H34" s="23">
        <v>15191.7</v>
      </c>
      <c r="I34" s="23">
        <v>66818.4</v>
      </c>
      <c r="J34" s="23">
        <v>280966.7</v>
      </c>
      <c r="K34" s="23">
        <v>206854.5</v>
      </c>
      <c r="L34" s="23">
        <v>603092.1</v>
      </c>
      <c r="M34" s="23">
        <v>3728978.9</v>
      </c>
      <c r="N34" s="23">
        <v>50.9</v>
      </c>
      <c r="O34" s="23">
        <v>114.7</v>
      </c>
      <c r="P34" s="23">
        <v>1690826.3</v>
      </c>
      <c r="Q34" s="23">
        <v>252976.8</v>
      </c>
      <c r="R34" s="23">
        <v>1289555.8</v>
      </c>
      <c r="S34" s="23">
        <v>45891.3</v>
      </c>
      <c r="T34" s="23">
        <v>1486876.8</v>
      </c>
      <c r="U34" s="23">
        <v>259503</v>
      </c>
      <c r="V34" s="23">
        <v>412313.9</v>
      </c>
      <c r="W34" s="23">
        <v>3771291.1</v>
      </c>
      <c r="X34" s="23">
        <v>58504.5</v>
      </c>
    </row>
    <row r="35" spans="1:24" ht="25.5" customHeight="1">
      <c r="A35" s="14"/>
      <c r="B35" s="24" t="s">
        <v>61</v>
      </c>
      <c r="C35" s="17" t="s">
        <v>62</v>
      </c>
      <c r="D35" s="23">
        <v>5960611.5</v>
      </c>
      <c r="E35" s="23">
        <v>355353.4</v>
      </c>
      <c r="F35" s="23">
        <v>235692.6</v>
      </c>
      <c r="G35" s="23">
        <v>82063.9</v>
      </c>
      <c r="H35" s="23">
        <v>20824.2</v>
      </c>
      <c r="I35" s="23">
        <v>55049.8</v>
      </c>
      <c r="J35" s="23">
        <v>63451.4</v>
      </c>
      <c r="K35" s="23">
        <v>143773.8</v>
      </c>
      <c r="L35" s="23">
        <v>347874.7</v>
      </c>
      <c r="M35" s="23">
        <v>1856056.2</v>
      </c>
      <c r="N35" s="23">
        <v>2267.4</v>
      </c>
      <c r="O35" s="23">
        <v>10544.2</v>
      </c>
      <c r="P35" s="23">
        <v>452083.4</v>
      </c>
      <c r="Q35" s="23">
        <v>21615.9</v>
      </c>
      <c r="R35" s="23">
        <v>264715.3</v>
      </c>
      <c r="S35" s="23">
        <v>73644.3</v>
      </c>
      <c r="T35" s="23">
        <v>1016498.3</v>
      </c>
      <c r="U35" s="23">
        <v>66524.6</v>
      </c>
      <c r="V35" s="23">
        <v>221665</v>
      </c>
      <c r="W35" s="23">
        <v>655684.5</v>
      </c>
      <c r="X35" s="23">
        <v>15228.7</v>
      </c>
    </row>
    <row r="36" spans="1:24" ht="25.5" customHeight="1">
      <c r="A36" s="14"/>
      <c r="B36" s="24" t="s">
        <v>63</v>
      </c>
      <c r="C36" s="26" t="s">
        <v>64</v>
      </c>
      <c r="D36" s="23">
        <v>19779729.1</v>
      </c>
      <c r="E36" s="23">
        <v>743841</v>
      </c>
      <c r="F36" s="23">
        <v>1171094.8</v>
      </c>
      <c r="G36" s="23">
        <v>175836.2</v>
      </c>
      <c r="H36" s="23">
        <v>74213</v>
      </c>
      <c r="I36" s="23">
        <v>185718</v>
      </c>
      <c r="J36" s="23">
        <v>226302.5</v>
      </c>
      <c r="K36" s="23">
        <v>491393.9</v>
      </c>
      <c r="L36" s="23">
        <v>817810.6</v>
      </c>
      <c r="M36" s="23">
        <v>6027056</v>
      </c>
      <c r="N36" s="23">
        <v>1450.6</v>
      </c>
      <c r="O36" s="23">
        <v>8891.2</v>
      </c>
      <c r="P36" s="23">
        <v>1325909.7</v>
      </c>
      <c r="Q36" s="23">
        <v>137208.5</v>
      </c>
      <c r="R36" s="23">
        <v>500057.3</v>
      </c>
      <c r="S36" s="23">
        <v>46324.5</v>
      </c>
      <c r="T36" s="23">
        <v>5600750.1</v>
      </c>
      <c r="U36" s="23">
        <v>291513</v>
      </c>
      <c r="V36" s="23">
        <v>466465.7</v>
      </c>
      <c r="W36" s="23">
        <v>1450148.6</v>
      </c>
      <c r="X36" s="23">
        <v>37743.9</v>
      </c>
    </row>
    <row r="37" spans="1:24" ht="25.5" customHeight="1">
      <c r="A37" s="14"/>
      <c r="B37" s="24" t="s">
        <v>65</v>
      </c>
      <c r="C37" s="17" t="s">
        <v>66</v>
      </c>
      <c r="D37" s="23">
        <v>6622907.8</v>
      </c>
      <c r="E37" s="23">
        <v>151282.5</v>
      </c>
      <c r="F37" s="23">
        <v>116074</v>
      </c>
      <c r="G37" s="23">
        <v>7689.2</v>
      </c>
      <c r="H37" s="23">
        <v>1452.8</v>
      </c>
      <c r="I37" s="23">
        <v>38828.8</v>
      </c>
      <c r="J37" s="23">
        <v>2323</v>
      </c>
      <c r="K37" s="23">
        <v>554871.2</v>
      </c>
      <c r="L37" s="23">
        <v>7653.2</v>
      </c>
      <c r="M37" s="23">
        <v>2122466.8</v>
      </c>
      <c r="N37" s="23">
        <v>90.9</v>
      </c>
      <c r="O37" s="23">
        <v>79.6</v>
      </c>
      <c r="P37" s="23">
        <v>107661.1</v>
      </c>
      <c r="Q37" s="23">
        <v>5746</v>
      </c>
      <c r="R37" s="23">
        <v>18945.4</v>
      </c>
      <c r="S37" s="23">
        <v>1228.5</v>
      </c>
      <c r="T37" s="23">
        <v>3383224</v>
      </c>
      <c r="U37" s="23">
        <v>6043.8</v>
      </c>
      <c r="V37" s="23">
        <v>2063.2</v>
      </c>
      <c r="W37" s="23">
        <v>92688.9</v>
      </c>
      <c r="X37" s="23">
        <v>2495</v>
      </c>
    </row>
    <row r="38" spans="1:24" ht="12.75">
      <c r="A38" s="14"/>
      <c r="B38" s="24" t="s">
        <v>67</v>
      </c>
      <c r="C38" s="14" t="s">
        <v>68</v>
      </c>
      <c r="D38" s="23">
        <v>8088422</v>
      </c>
      <c r="E38" s="23">
        <v>260937.9</v>
      </c>
      <c r="F38" s="23">
        <v>347686.6</v>
      </c>
      <c r="G38" s="23">
        <v>57634.9</v>
      </c>
      <c r="H38" s="23">
        <v>26793.1</v>
      </c>
      <c r="I38" s="23">
        <v>42203.1</v>
      </c>
      <c r="J38" s="23">
        <v>94982.1</v>
      </c>
      <c r="K38" s="23">
        <v>281503.6</v>
      </c>
      <c r="L38" s="23">
        <v>283806.4</v>
      </c>
      <c r="M38" s="23">
        <v>2791989.4</v>
      </c>
      <c r="N38" s="23">
        <v>1062</v>
      </c>
      <c r="O38" s="23">
        <v>2181.9</v>
      </c>
      <c r="P38" s="23">
        <v>543032.4</v>
      </c>
      <c r="Q38" s="23">
        <v>14698</v>
      </c>
      <c r="R38" s="23">
        <v>339250.9</v>
      </c>
      <c r="S38" s="23">
        <v>7152.5</v>
      </c>
      <c r="T38" s="23">
        <v>1949837.6</v>
      </c>
      <c r="U38" s="23">
        <v>70619.7</v>
      </c>
      <c r="V38" s="23">
        <v>256541.6</v>
      </c>
      <c r="W38" s="23">
        <v>484737.6</v>
      </c>
      <c r="X38" s="23">
        <v>231770.6</v>
      </c>
    </row>
    <row r="39" spans="1:24" ht="25.5" customHeight="1">
      <c r="A39" s="17"/>
      <c r="B39" s="18" t="s">
        <v>69</v>
      </c>
      <c r="C39" s="17" t="s">
        <v>70</v>
      </c>
      <c r="D39" s="23">
        <v>12513492.1</v>
      </c>
      <c r="E39" s="23">
        <v>388890.8</v>
      </c>
      <c r="F39" s="23">
        <v>200534.5</v>
      </c>
      <c r="G39" s="23">
        <v>15313.2</v>
      </c>
      <c r="H39" s="23">
        <v>10783.8</v>
      </c>
      <c r="I39" s="23">
        <v>112762.7</v>
      </c>
      <c r="J39" s="23">
        <v>11455.5</v>
      </c>
      <c r="K39" s="23">
        <v>730421.2</v>
      </c>
      <c r="L39" s="23">
        <v>75799.1</v>
      </c>
      <c r="M39" s="23">
        <v>4426636.5</v>
      </c>
      <c r="N39" s="23">
        <v>5187.1</v>
      </c>
      <c r="O39" s="23">
        <v>8639.7</v>
      </c>
      <c r="P39" s="23">
        <v>598796.7</v>
      </c>
      <c r="Q39" s="23">
        <v>5875.9</v>
      </c>
      <c r="R39" s="23">
        <v>46897.3</v>
      </c>
      <c r="S39" s="23">
        <v>6518.6</v>
      </c>
      <c r="T39" s="23">
        <v>5404613.3</v>
      </c>
      <c r="U39" s="23">
        <v>12528.6</v>
      </c>
      <c r="V39" s="23">
        <v>162292.4</v>
      </c>
      <c r="W39" s="23">
        <v>243600.2</v>
      </c>
      <c r="X39" s="23">
        <v>45945.1</v>
      </c>
    </row>
    <row r="40" spans="1:24" ht="25.5" customHeight="1">
      <c r="A40" s="19"/>
      <c r="B40" s="24" t="s">
        <v>71</v>
      </c>
      <c r="C40" s="17" t="s">
        <v>72</v>
      </c>
      <c r="D40" s="23">
        <v>6375023.6</v>
      </c>
      <c r="E40" s="23">
        <v>120932.2</v>
      </c>
      <c r="F40" s="23">
        <v>122242.3</v>
      </c>
      <c r="G40" s="23">
        <v>46915.6</v>
      </c>
      <c r="H40" s="23">
        <v>19225.3</v>
      </c>
      <c r="I40" s="23">
        <v>59724.8</v>
      </c>
      <c r="J40" s="23">
        <v>16140.8</v>
      </c>
      <c r="K40" s="23">
        <v>58045.6</v>
      </c>
      <c r="L40" s="23">
        <v>58871.4</v>
      </c>
      <c r="M40" s="23">
        <v>2726924.2</v>
      </c>
      <c r="N40" s="23">
        <v>1017.3</v>
      </c>
      <c r="O40" s="23">
        <v>382</v>
      </c>
      <c r="P40" s="23">
        <v>251323</v>
      </c>
      <c r="Q40" s="23">
        <v>2683.3</v>
      </c>
      <c r="R40" s="23">
        <v>58122.9</v>
      </c>
      <c r="S40" s="23">
        <v>2120.8</v>
      </c>
      <c r="T40" s="23">
        <v>2603334.4</v>
      </c>
      <c r="U40" s="23">
        <v>15803.2</v>
      </c>
      <c r="V40" s="23">
        <v>43818.9</v>
      </c>
      <c r="W40" s="23">
        <v>158104.2</v>
      </c>
      <c r="X40" s="23">
        <v>9291.4</v>
      </c>
    </row>
    <row r="41" spans="1:24" ht="25.5" customHeight="1">
      <c r="A41" s="14"/>
      <c r="B41" s="24" t="s">
        <v>73</v>
      </c>
      <c r="C41" s="17" t="s">
        <v>74</v>
      </c>
      <c r="D41" s="23">
        <v>39845031.8</v>
      </c>
      <c r="E41" s="23">
        <v>440415</v>
      </c>
      <c r="F41" s="23">
        <v>2764456.1</v>
      </c>
      <c r="G41" s="23">
        <v>101134.2</v>
      </c>
      <c r="H41" s="23">
        <v>20501.1</v>
      </c>
      <c r="I41" s="23">
        <v>546319.7</v>
      </c>
      <c r="J41" s="23">
        <v>683655.5</v>
      </c>
      <c r="K41" s="23">
        <v>1589281.6</v>
      </c>
      <c r="L41" s="23">
        <v>3550949.9</v>
      </c>
      <c r="M41" s="23">
        <v>9927251.3</v>
      </c>
      <c r="N41" s="23">
        <v>10594.9</v>
      </c>
      <c r="O41" s="23">
        <v>24861.8</v>
      </c>
      <c r="P41" s="23">
        <v>3209897.3</v>
      </c>
      <c r="Q41" s="23">
        <v>56085.2</v>
      </c>
      <c r="R41" s="23">
        <v>3213147.2</v>
      </c>
      <c r="S41" s="23">
        <v>42134.7</v>
      </c>
      <c r="T41" s="23">
        <v>9702576</v>
      </c>
      <c r="U41" s="23">
        <v>67998.4</v>
      </c>
      <c r="V41" s="23">
        <v>2406821.5</v>
      </c>
      <c r="W41" s="23">
        <v>1072173.3</v>
      </c>
      <c r="X41" s="23">
        <v>414777.2</v>
      </c>
    </row>
    <row r="42" spans="1:24" ht="12.75">
      <c r="A42" s="14"/>
      <c r="B42" s="24" t="s">
        <v>75</v>
      </c>
      <c r="C42" s="14" t="s">
        <v>76</v>
      </c>
      <c r="D42" s="23">
        <v>8932189.4</v>
      </c>
      <c r="E42" s="23">
        <v>1029607.3</v>
      </c>
      <c r="F42" s="23">
        <v>14431.5</v>
      </c>
      <c r="G42" s="23">
        <v>153147.1</v>
      </c>
      <c r="H42" s="23">
        <v>1292679.7</v>
      </c>
      <c r="I42" s="23">
        <v>130723</v>
      </c>
      <c r="J42" s="23">
        <v>29853</v>
      </c>
      <c r="K42" s="23">
        <v>11135.4</v>
      </c>
      <c r="L42" s="23">
        <v>10393.7</v>
      </c>
      <c r="M42" s="23">
        <v>1883608.1</v>
      </c>
      <c r="N42" s="23">
        <v>2669.1</v>
      </c>
      <c r="O42" s="23">
        <v>9405.2</v>
      </c>
      <c r="P42" s="23">
        <v>253879.2</v>
      </c>
      <c r="Q42" s="23">
        <v>5938.5</v>
      </c>
      <c r="R42" s="23">
        <v>1080238.1</v>
      </c>
      <c r="S42" s="23">
        <v>3820.5</v>
      </c>
      <c r="T42" s="23">
        <v>2656837.8</v>
      </c>
      <c r="U42" s="23">
        <v>104348.8</v>
      </c>
      <c r="V42" s="23">
        <v>10809.7</v>
      </c>
      <c r="W42" s="23">
        <v>237020.6</v>
      </c>
      <c r="X42" s="23">
        <v>11643.1</v>
      </c>
    </row>
    <row r="43" spans="1:24" ht="12.75">
      <c r="A43" s="14"/>
      <c r="B43" s="24" t="s">
        <v>77</v>
      </c>
      <c r="C43" s="14" t="s">
        <v>78</v>
      </c>
      <c r="D43" s="23">
        <v>5247417.5</v>
      </c>
      <c r="E43" s="23">
        <v>259329.1</v>
      </c>
      <c r="F43" s="23">
        <v>223887.1</v>
      </c>
      <c r="G43" s="23">
        <v>22589</v>
      </c>
      <c r="H43" s="23">
        <v>77316</v>
      </c>
      <c r="I43" s="23">
        <v>122927.5</v>
      </c>
      <c r="J43" s="23">
        <v>18421.7</v>
      </c>
      <c r="K43" s="23">
        <v>68625.7</v>
      </c>
      <c r="L43" s="23">
        <v>162329.7</v>
      </c>
      <c r="M43" s="23">
        <v>1725902</v>
      </c>
      <c r="N43" s="23">
        <v>763.1</v>
      </c>
      <c r="O43" s="23">
        <v>1427.4</v>
      </c>
      <c r="P43" s="23">
        <v>641041.8</v>
      </c>
      <c r="Q43" s="23">
        <v>16902</v>
      </c>
      <c r="R43" s="23">
        <v>126992.7</v>
      </c>
      <c r="S43" s="23">
        <v>15637.6</v>
      </c>
      <c r="T43" s="23">
        <v>1391821.4</v>
      </c>
      <c r="U43" s="23">
        <v>78917</v>
      </c>
      <c r="V43" s="23">
        <v>73701</v>
      </c>
      <c r="W43" s="23">
        <v>173316.1</v>
      </c>
      <c r="X43" s="23">
        <v>45569.6</v>
      </c>
    </row>
    <row r="44" spans="1:24" ht="12.75">
      <c r="A44" s="15" t="s">
        <v>79</v>
      </c>
      <c r="B44" s="25" t="s">
        <v>80</v>
      </c>
      <c r="C44" s="14"/>
      <c r="D44" s="23">
        <f>SUM(D45)</f>
        <v>267474.5</v>
      </c>
      <c r="E44" s="23">
        <f aca="true" t="shared" si="4" ref="E44:X44">SUM(E45)</f>
        <v>66.2</v>
      </c>
      <c r="F44" s="23">
        <f t="shared" si="4"/>
        <v>140.1</v>
      </c>
      <c r="G44" s="23">
        <f t="shared" si="4"/>
        <v>8270</v>
      </c>
      <c r="H44" s="23">
        <f t="shared" si="4"/>
        <v>0.1</v>
      </c>
      <c r="I44" s="23">
        <f t="shared" si="4"/>
        <v>0</v>
      </c>
      <c r="J44" s="23">
        <f t="shared" si="4"/>
        <v>4565.2</v>
      </c>
      <c r="K44" s="23">
        <f t="shared" si="4"/>
        <v>7.1</v>
      </c>
      <c r="L44" s="23">
        <f t="shared" si="4"/>
        <v>34.5</v>
      </c>
      <c r="M44" s="23">
        <f t="shared" si="4"/>
        <v>4286.8</v>
      </c>
      <c r="N44" s="23">
        <f t="shared" si="4"/>
        <v>0</v>
      </c>
      <c r="O44" s="23">
        <f t="shared" si="4"/>
        <v>0</v>
      </c>
      <c r="P44" s="23">
        <f t="shared" si="4"/>
        <v>29.5</v>
      </c>
      <c r="Q44" s="23">
        <f t="shared" si="4"/>
        <v>0</v>
      </c>
      <c r="R44" s="23">
        <f t="shared" si="4"/>
        <v>121.9</v>
      </c>
      <c r="S44" s="23">
        <f t="shared" si="4"/>
        <v>0.1</v>
      </c>
      <c r="T44" s="23">
        <f t="shared" si="4"/>
        <v>230021.8</v>
      </c>
      <c r="U44" s="23">
        <f t="shared" si="4"/>
        <v>7.9</v>
      </c>
      <c r="V44" s="23">
        <f t="shared" si="4"/>
        <v>550.8</v>
      </c>
      <c r="W44" s="23">
        <f t="shared" si="4"/>
        <v>19372.4</v>
      </c>
      <c r="X44" s="23">
        <f t="shared" si="4"/>
        <v>8624</v>
      </c>
    </row>
    <row r="45" spans="1:25" ht="12.75">
      <c r="A45" s="14"/>
      <c r="B45" s="24" t="s">
        <v>81</v>
      </c>
      <c r="C45" s="14" t="s">
        <v>80</v>
      </c>
      <c r="D45" s="23">
        <v>267474.5</v>
      </c>
      <c r="E45" s="23">
        <v>66.2</v>
      </c>
      <c r="F45" s="23">
        <v>140.1</v>
      </c>
      <c r="G45" s="23">
        <v>8270</v>
      </c>
      <c r="H45" s="23">
        <v>0.1</v>
      </c>
      <c r="I45" s="23" t="s">
        <v>107</v>
      </c>
      <c r="J45" s="23">
        <v>4565.2</v>
      </c>
      <c r="K45" s="23">
        <v>7.1</v>
      </c>
      <c r="L45" s="23">
        <v>34.5</v>
      </c>
      <c r="M45" s="23">
        <v>4286.8</v>
      </c>
      <c r="N45" s="23" t="s">
        <v>107</v>
      </c>
      <c r="O45" s="23" t="s">
        <v>107</v>
      </c>
      <c r="P45" s="23">
        <v>29.5</v>
      </c>
      <c r="Q45" s="23">
        <v>0</v>
      </c>
      <c r="R45" s="23">
        <v>121.9</v>
      </c>
      <c r="S45" s="23">
        <v>0.1</v>
      </c>
      <c r="T45" s="23">
        <v>230021.8</v>
      </c>
      <c r="U45" s="23">
        <v>7.9</v>
      </c>
      <c r="V45" s="23">
        <v>550.8</v>
      </c>
      <c r="W45" s="23">
        <v>19372.4</v>
      </c>
      <c r="X45" s="23">
        <v>8624</v>
      </c>
      <c r="Y45" s="23" t="s">
        <v>107</v>
      </c>
    </row>
    <row r="46" spans="1:24" ht="12.75">
      <c r="A46" s="15" t="s">
        <v>82</v>
      </c>
      <c r="B46" s="25" t="s">
        <v>83</v>
      </c>
      <c r="C46" s="14"/>
      <c r="D46" s="23">
        <f>SUM(D47:D48)</f>
        <v>199183</v>
      </c>
      <c r="E46" s="23">
        <f aca="true" t="shared" si="5" ref="E46:X46">SUM(E47:E48)</f>
        <v>1118</v>
      </c>
      <c r="F46" s="23">
        <f t="shared" si="5"/>
        <v>329.1</v>
      </c>
      <c r="G46" s="23">
        <f t="shared" si="5"/>
        <v>305.59999999999997</v>
      </c>
      <c r="H46" s="23">
        <f t="shared" si="5"/>
        <v>46.5</v>
      </c>
      <c r="I46" s="23">
        <f t="shared" si="5"/>
        <v>483.5</v>
      </c>
      <c r="J46" s="23">
        <f t="shared" si="5"/>
        <v>792.1999999999999</v>
      </c>
      <c r="K46" s="23">
        <f t="shared" si="5"/>
        <v>6526.2</v>
      </c>
      <c r="L46" s="23">
        <f t="shared" si="5"/>
        <v>409</v>
      </c>
      <c r="M46" s="23">
        <f t="shared" si="5"/>
        <v>14469.3</v>
      </c>
      <c r="N46" s="23">
        <f t="shared" si="5"/>
        <v>0</v>
      </c>
      <c r="O46" s="23">
        <f t="shared" si="5"/>
        <v>24.6</v>
      </c>
      <c r="P46" s="23">
        <f t="shared" si="5"/>
        <v>1540.7</v>
      </c>
      <c r="Q46" s="23">
        <f t="shared" si="5"/>
        <v>115.7</v>
      </c>
      <c r="R46" s="23">
        <f t="shared" si="5"/>
        <v>382.4</v>
      </c>
      <c r="S46" s="23">
        <f t="shared" si="5"/>
        <v>5.9</v>
      </c>
      <c r="T46" s="23">
        <f t="shared" si="5"/>
        <v>193378</v>
      </c>
      <c r="U46" s="23">
        <f t="shared" si="5"/>
        <v>58.4</v>
      </c>
      <c r="V46" s="23">
        <f t="shared" si="5"/>
        <v>91.3</v>
      </c>
      <c r="W46" s="23">
        <f t="shared" si="5"/>
        <v>2645.4</v>
      </c>
      <c r="X46" s="23">
        <f t="shared" si="5"/>
        <v>0</v>
      </c>
    </row>
    <row r="47" spans="1:24" ht="12.75">
      <c r="A47" s="14"/>
      <c r="B47" s="24" t="s">
        <v>84</v>
      </c>
      <c r="C47" s="14" t="s">
        <v>85</v>
      </c>
      <c r="D47" s="23">
        <v>195178</v>
      </c>
      <c r="E47" s="23">
        <v>340.6</v>
      </c>
      <c r="F47" s="23">
        <v>203.5</v>
      </c>
      <c r="G47" s="23">
        <v>276.9</v>
      </c>
      <c r="H47" s="23">
        <v>43.3</v>
      </c>
      <c r="I47" s="23">
        <v>457.8</v>
      </c>
      <c r="J47" s="23">
        <v>41.8</v>
      </c>
      <c r="K47" s="23">
        <v>6392.2</v>
      </c>
      <c r="L47" s="23">
        <v>144</v>
      </c>
      <c r="M47" s="23">
        <v>13394</v>
      </c>
      <c r="N47" s="23" t="s">
        <v>107</v>
      </c>
      <c r="O47" s="23">
        <v>0</v>
      </c>
      <c r="P47" s="23">
        <v>902</v>
      </c>
      <c r="Q47" s="23">
        <v>114.7</v>
      </c>
      <c r="R47" s="23">
        <v>376</v>
      </c>
      <c r="S47" s="23">
        <v>3.1</v>
      </c>
      <c r="T47" s="23">
        <v>192849.9</v>
      </c>
      <c r="U47" s="23">
        <v>56.1</v>
      </c>
      <c r="V47" s="23">
        <v>89</v>
      </c>
      <c r="W47" s="23">
        <v>2360.5</v>
      </c>
      <c r="X47" s="23" t="s">
        <v>107</v>
      </c>
    </row>
    <row r="48" spans="1:24" ht="12.75">
      <c r="A48" s="14"/>
      <c r="B48" s="24" t="s">
        <v>86</v>
      </c>
      <c r="C48" s="14" t="s">
        <v>87</v>
      </c>
      <c r="D48" s="23">
        <v>4005</v>
      </c>
      <c r="E48" s="23">
        <v>777.4</v>
      </c>
      <c r="F48" s="23">
        <v>125.6</v>
      </c>
      <c r="G48" s="23">
        <v>28.7</v>
      </c>
      <c r="H48" s="23">
        <v>3.2</v>
      </c>
      <c r="I48" s="23">
        <v>25.7</v>
      </c>
      <c r="J48" s="23">
        <v>750.4</v>
      </c>
      <c r="K48" s="23">
        <v>134</v>
      </c>
      <c r="L48" s="23">
        <v>265</v>
      </c>
      <c r="M48" s="23">
        <v>1075.3</v>
      </c>
      <c r="N48" s="23" t="s">
        <v>107</v>
      </c>
      <c r="O48" s="23">
        <v>24.6</v>
      </c>
      <c r="P48" s="23">
        <v>638.7</v>
      </c>
      <c r="Q48" s="23">
        <v>1</v>
      </c>
      <c r="R48" s="23">
        <v>6.4</v>
      </c>
      <c r="S48" s="23">
        <v>2.8</v>
      </c>
      <c r="T48" s="23">
        <v>528.1</v>
      </c>
      <c r="U48" s="23">
        <v>2.3</v>
      </c>
      <c r="V48" s="23">
        <v>2.3</v>
      </c>
      <c r="W48" s="23">
        <v>284.9</v>
      </c>
      <c r="X48" s="23" t="s">
        <v>107</v>
      </c>
    </row>
    <row r="49" spans="1:24" ht="12.75">
      <c r="A49" s="15" t="s">
        <v>88</v>
      </c>
      <c r="B49" s="25" t="s">
        <v>89</v>
      </c>
      <c r="C49" s="14"/>
      <c r="D49" s="23">
        <f>SUM(D50:D51)</f>
        <v>524451.8</v>
      </c>
      <c r="E49" s="23">
        <v>276.9</v>
      </c>
      <c r="F49" s="23">
        <f>SUM(F50:F51)</f>
        <v>6385</v>
      </c>
      <c r="G49" s="23">
        <f aca="true" t="shared" si="6" ref="G49:X49">SUM(G50:G51)</f>
        <v>11578.8</v>
      </c>
      <c r="H49" s="23">
        <f t="shared" si="6"/>
        <v>1755.7</v>
      </c>
      <c r="I49" s="23">
        <f t="shared" si="6"/>
        <v>6830.8</v>
      </c>
      <c r="J49" s="23">
        <f t="shared" si="6"/>
        <v>207.7</v>
      </c>
      <c r="K49" s="23">
        <f t="shared" si="6"/>
        <v>12311.1</v>
      </c>
      <c r="L49" s="23">
        <f t="shared" si="6"/>
        <v>2913.8</v>
      </c>
      <c r="M49" s="23">
        <f t="shared" si="6"/>
        <v>109202.2</v>
      </c>
      <c r="N49" s="23">
        <f t="shared" si="6"/>
        <v>249.1</v>
      </c>
      <c r="O49" s="23">
        <f t="shared" si="6"/>
        <v>358.3</v>
      </c>
      <c r="P49" s="23">
        <f t="shared" si="6"/>
        <v>6351.2</v>
      </c>
      <c r="Q49" s="23">
        <f t="shared" si="6"/>
        <v>350</v>
      </c>
      <c r="R49" s="23">
        <f t="shared" si="6"/>
        <v>2204.7</v>
      </c>
      <c r="S49" s="23">
        <f t="shared" si="6"/>
        <v>103.8</v>
      </c>
      <c r="T49" s="23">
        <f t="shared" si="6"/>
        <v>344571.5</v>
      </c>
      <c r="U49" s="23">
        <f t="shared" si="6"/>
        <v>1879.9</v>
      </c>
      <c r="V49" s="23">
        <f t="shared" si="6"/>
        <v>197.89999999999998</v>
      </c>
      <c r="W49" s="23">
        <f t="shared" si="6"/>
        <v>8461.6</v>
      </c>
      <c r="X49" s="23">
        <f t="shared" si="6"/>
        <v>157.4</v>
      </c>
    </row>
    <row r="50" spans="1:24" ht="12.75">
      <c r="A50" s="14"/>
      <c r="B50" s="24" t="s">
        <v>90</v>
      </c>
      <c r="C50" s="14" t="s">
        <v>91</v>
      </c>
      <c r="D50" s="23">
        <v>521916.2</v>
      </c>
      <c r="E50" s="23">
        <v>8376.3</v>
      </c>
      <c r="F50" s="23">
        <v>6385</v>
      </c>
      <c r="G50" s="23">
        <v>11578.8</v>
      </c>
      <c r="H50" s="23">
        <v>1755.7</v>
      </c>
      <c r="I50" s="23">
        <v>6764</v>
      </c>
      <c r="J50" s="23">
        <v>207.7</v>
      </c>
      <c r="K50" s="23">
        <v>12311.1</v>
      </c>
      <c r="L50" s="23">
        <v>2913.8</v>
      </c>
      <c r="M50" s="23">
        <v>109200.2</v>
      </c>
      <c r="N50" s="23">
        <v>249.1</v>
      </c>
      <c r="O50" s="23">
        <v>358.3</v>
      </c>
      <c r="P50" s="23">
        <v>6350.7</v>
      </c>
      <c r="Q50" s="23">
        <v>350</v>
      </c>
      <c r="R50" s="23">
        <v>2204.7</v>
      </c>
      <c r="S50" s="23">
        <v>103.8</v>
      </c>
      <c r="T50" s="23">
        <v>342112.3</v>
      </c>
      <c r="U50" s="23">
        <v>1879.9</v>
      </c>
      <c r="V50" s="23">
        <v>195.7</v>
      </c>
      <c r="W50" s="23">
        <v>8461.6</v>
      </c>
      <c r="X50" s="23">
        <v>157.4</v>
      </c>
    </row>
    <row r="51" spans="1:24" ht="12.75">
      <c r="A51" s="14"/>
      <c r="B51" s="24" t="s">
        <v>92</v>
      </c>
      <c r="C51" s="14" t="s">
        <v>93</v>
      </c>
      <c r="D51" s="23">
        <v>2535.6</v>
      </c>
      <c r="E51" s="23">
        <v>4.9</v>
      </c>
      <c r="F51" s="23" t="s">
        <v>107</v>
      </c>
      <c r="G51" s="23" t="s">
        <v>107</v>
      </c>
      <c r="H51" s="23" t="s">
        <v>107</v>
      </c>
      <c r="I51" s="23">
        <v>66.8</v>
      </c>
      <c r="J51" s="23" t="s">
        <v>107</v>
      </c>
      <c r="K51" s="23" t="s">
        <v>107</v>
      </c>
      <c r="L51" s="23" t="s">
        <v>107</v>
      </c>
      <c r="M51" s="23">
        <v>2</v>
      </c>
      <c r="N51" s="23" t="s">
        <v>107</v>
      </c>
      <c r="O51" s="23" t="s">
        <v>107</v>
      </c>
      <c r="P51" s="23">
        <v>0.5</v>
      </c>
      <c r="Q51" s="23" t="s">
        <v>107</v>
      </c>
      <c r="R51" s="23" t="s">
        <v>107</v>
      </c>
      <c r="S51" s="23" t="s">
        <v>107</v>
      </c>
      <c r="T51" s="23">
        <v>2459.2</v>
      </c>
      <c r="U51" s="23" t="s">
        <v>107</v>
      </c>
      <c r="V51" s="23">
        <v>2.2</v>
      </c>
      <c r="W51" s="23" t="s">
        <v>107</v>
      </c>
      <c r="X51" s="23" t="s">
        <v>107</v>
      </c>
    </row>
    <row r="52" spans="1:24" ht="12.75">
      <c r="A52" s="15" t="s">
        <v>94</v>
      </c>
      <c r="B52" s="14"/>
      <c r="C52" s="14"/>
      <c r="D52" s="23">
        <v>2097148.5</v>
      </c>
      <c r="E52" s="23">
        <v>200704.90000000224</v>
      </c>
      <c r="F52" s="23">
        <v>119972.4</v>
      </c>
      <c r="G52" s="23">
        <v>48536.19999999972</v>
      </c>
      <c r="H52" s="23">
        <v>1489.0999999996275</v>
      </c>
      <c r="I52" s="23">
        <v>21594.700000001118</v>
      </c>
      <c r="J52" s="23">
        <v>19349.89999999944</v>
      </c>
      <c r="K52" s="23">
        <v>31055.700000000186</v>
      </c>
      <c r="L52" s="23">
        <v>186842.90000000224</v>
      </c>
      <c r="M52" s="23">
        <v>488264.700000003</v>
      </c>
      <c r="N52" s="23">
        <v>3687.7000000000116</v>
      </c>
      <c r="O52" s="23">
        <v>8450.5</v>
      </c>
      <c r="P52" s="23">
        <v>94644.60000000149</v>
      </c>
      <c r="Q52" s="23">
        <v>9337.399999999907</v>
      </c>
      <c r="R52" s="23">
        <v>129863.70000000112</v>
      </c>
      <c r="S52" s="23">
        <v>-228240.3</v>
      </c>
      <c r="T52" s="23">
        <v>808997.4000000134</v>
      </c>
      <c r="U52" s="23">
        <v>56867.09999999963</v>
      </c>
      <c r="V52" s="23">
        <v>13780.39999999851</v>
      </c>
      <c r="W52" s="23">
        <v>55249.800000000745</v>
      </c>
      <c r="X52" s="23">
        <v>2640.399999999674</v>
      </c>
    </row>
    <row r="53" spans="1:24" ht="12.75">
      <c r="A53" s="14"/>
      <c r="B53" s="14"/>
      <c r="C53" s="14"/>
      <c r="D53" s="23" t="s">
        <v>107</v>
      </c>
      <c r="E53" s="23" t="s">
        <v>107</v>
      </c>
      <c r="F53" s="23" t="s">
        <v>107</v>
      </c>
      <c r="G53" s="23" t="s">
        <v>107</v>
      </c>
      <c r="H53" s="23" t="s">
        <v>107</v>
      </c>
      <c r="I53" s="23" t="s">
        <v>107</v>
      </c>
      <c r="J53" s="23" t="s">
        <v>107</v>
      </c>
      <c r="K53" s="23" t="s">
        <v>107</v>
      </c>
      <c r="L53" s="23" t="s">
        <v>107</v>
      </c>
      <c r="M53" s="23" t="s">
        <v>107</v>
      </c>
      <c r="N53" s="23" t="s">
        <v>107</v>
      </c>
      <c r="O53" s="23" t="s">
        <v>107</v>
      </c>
      <c r="P53" s="23" t="s">
        <v>107</v>
      </c>
      <c r="Q53" s="23" t="s">
        <v>107</v>
      </c>
      <c r="R53" s="23" t="s">
        <v>107</v>
      </c>
      <c r="S53" s="23" t="s">
        <v>107</v>
      </c>
      <c r="T53" s="23" t="s">
        <v>107</v>
      </c>
      <c r="U53" s="23" t="s">
        <v>107</v>
      </c>
      <c r="V53" s="23" t="s">
        <v>107</v>
      </c>
      <c r="W53" s="23" t="s">
        <v>107</v>
      </c>
      <c r="X53" s="23" t="s">
        <v>107</v>
      </c>
    </row>
    <row r="54" spans="1:24" ht="12.75">
      <c r="A54" s="14"/>
      <c r="B54" s="14" t="s">
        <v>102</v>
      </c>
      <c r="C54" s="14"/>
      <c r="D54" s="23">
        <f>+D10+D13+D15+D21+D44+D46+D49+D52</f>
        <v>262687189.5</v>
      </c>
      <c r="E54" s="23">
        <f aca="true" t="shared" si="7" ref="E54:X54">+E10+E13+E15+E21+E44+E46+E49+E52</f>
        <v>22031276.5</v>
      </c>
      <c r="F54" s="23">
        <f t="shared" si="7"/>
        <v>8213664.5</v>
      </c>
      <c r="G54" s="23">
        <f t="shared" si="7"/>
        <v>4208334.1</v>
      </c>
      <c r="H54" s="23">
        <f t="shared" si="7"/>
        <v>2305898.8</v>
      </c>
      <c r="I54" s="23">
        <f t="shared" si="7"/>
        <v>5081326.7</v>
      </c>
      <c r="J54" s="23">
        <f t="shared" si="7"/>
        <v>2276471</v>
      </c>
      <c r="K54" s="23">
        <f t="shared" si="7"/>
        <v>5928449</v>
      </c>
      <c r="L54" s="23">
        <f t="shared" si="7"/>
        <v>9003477.9</v>
      </c>
      <c r="M54" s="23">
        <f t="shared" si="7"/>
        <v>74787779.9</v>
      </c>
      <c r="N54" s="23">
        <f t="shared" si="7"/>
        <v>226793.3</v>
      </c>
      <c r="O54" s="23">
        <f t="shared" si="7"/>
        <v>188046.7</v>
      </c>
      <c r="P54" s="23">
        <f t="shared" si="7"/>
        <v>20332076.5</v>
      </c>
      <c r="Q54" s="23">
        <f t="shared" si="7"/>
        <v>963236.1</v>
      </c>
      <c r="R54" s="23">
        <f t="shared" si="7"/>
        <v>15643683.600000001</v>
      </c>
      <c r="S54" s="23">
        <f t="shared" si="7"/>
        <v>579110.4000000001</v>
      </c>
      <c r="T54" s="23">
        <f t="shared" si="7"/>
        <v>57918021.6</v>
      </c>
      <c r="U54" s="23">
        <f t="shared" si="7"/>
        <v>8522566.1</v>
      </c>
      <c r="V54" s="23">
        <f t="shared" si="7"/>
        <v>5231802.999999999</v>
      </c>
      <c r="W54" s="23">
        <f t="shared" si="7"/>
        <v>17488853.599999998</v>
      </c>
      <c r="X54" s="23">
        <f t="shared" si="7"/>
        <v>1756320.1</v>
      </c>
    </row>
    <row r="55" spans="1:24" ht="12.75">
      <c r="A55" s="20"/>
      <c r="B55" s="20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2"/>
      <c r="B56" s="2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21" t="s">
        <v>105</v>
      </c>
      <c r="B57" s="2"/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21" t="s">
        <v>106</v>
      </c>
      <c r="B58" s="2"/>
      <c r="C58" s="2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LOMAS GODOY, CARLOS</cp:lastModifiedBy>
  <cp:lastPrinted>2008-10-22T08:49:54Z</cp:lastPrinted>
  <dcterms:created xsi:type="dcterms:W3CDTF">2002-03-26T08:20:47Z</dcterms:created>
  <dcterms:modified xsi:type="dcterms:W3CDTF">2011-02-25T08:26:23Z</dcterms:modified>
  <cp:category/>
  <cp:version/>
  <cp:contentType/>
  <cp:contentStatus/>
</cp:coreProperties>
</file>