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40" windowWidth="19320" windowHeight="11370" activeTab="0"/>
  </bookViews>
  <sheets>
    <sheet name="1931" sheetId="1" r:id="rId1"/>
    <sheet name="1932" sheetId="2" r:id="rId2"/>
    <sheet name="1933" sheetId="3" r:id="rId3"/>
  </sheets>
  <definedNames/>
  <calcPr fullCalcOnLoad="1"/>
</workbook>
</file>

<file path=xl/sharedStrings.xml><?xml version="1.0" encoding="utf-8"?>
<sst xmlns="http://schemas.openxmlformats.org/spreadsheetml/2006/main" count="1027" uniqueCount="434">
  <si>
    <t>Estadística histórica madrileña en el siglo XX a través de</t>
  </si>
  <si>
    <t>Salud</t>
  </si>
  <si>
    <t>los Anuarios del INE. 1931 - 1940</t>
  </si>
  <si>
    <t>De índole religiosa</t>
  </si>
  <si>
    <t>Para enfermos</t>
  </si>
  <si>
    <t>Económicos-sociales</t>
  </si>
  <si>
    <t>Para dotes y pensiones</t>
  </si>
  <si>
    <t>De varios fines</t>
  </si>
  <si>
    <t>De carácter instructivo</t>
  </si>
  <si>
    <t>Totales</t>
  </si>
  <si>
    <t>Fuente: Anuario Estadístico de España. 1931. Instituto Nacional de Estadística.</t>
  </si>
  <si>
    <t xml:space="preserve">    Total</t>
  </si>
  <si>
    <t xml:space="preserve">    Cuyo objeto no consta</t>
  </si>
  <si>
    <t>En favor de los Pobres</t>
  </si>
  <si>
    <t>Bienes de las Fundaciones de Beneficencia particular relacionados con el número de Fundaciones y el de habitantes</t>
  </si>
  <si>
    <t>Numero de Fundaciones</t>
  </si>
  <si>
    <r>
      <t>1931</t>
    </r>
    <r>
      <rPr>
        <vertAlign val="superscript"/>
        <sz val="10"/>
        <rFont val="Arial"/>
        <family val="2"/>
      </rPr>
      <t xml:space="preserve"> (*)</t>
    </r>
  </si>
  <si>
    <t>Pesetas</t>
  </si>
  <si>
    <t>Movimiento de enfermos en los Hospitales. Madrid capital</t>
  </si>
  <si>
    <t>Número de Hospitales que han facilitado datos</t>
  </si>
  <si>
    <t>Enfermos acogidos en 1º de año</t>
  </si>
  <si>
    <t xml:space="preserve">    Varones </t>
  </si>
  <si>
    <t xml:space="preserve">    Hembras</t>
  </si>
  <si>
    <t>Entrados durante el año</t>
  </si>
  <si>
    <t>Total</t>
  </si>
  <si>
    <t>Salidas</t>
  </si>
  <si>
    <t>Por curación</t>
  </si>
  <si>
    <t xml:space="preserve">    Varones</t>
  </si>
  <si>
    <t>Por muerte</t>
  </si>
  <si>
    <t>Por otras causas</t>
  </si>
  <si>
    <t>Mortalidad por 1.000 enfermos</t>
  </si>
  <si>
    <t>Movimiento de Expósitos en las Casas Provinciales. Madrid capital</t>
  </si>
  <si>
    <t>Acogidos en 1º de Año</t>
  </si>
  <si>
    <t>Entradas durante el año</t>
  </si>
  <si>
    <t>Suma</t>
  </si>
  <si>
    <t>Salidas y Bajas</t>
  </si>
  <si>
    <t xml:space="preserve">    Por Defunción</t>
  </si>
  <si>
    <t xml:space="preserve">        Varones</t>
  </si>
  <si>
    <t xml:space="preserve">        Hembras</t>
  </si>
  <si>
    <t xml:space="preserve">    Por Otras Causas</t>
  </si>
  <si>
    <t>Mortalidad por 1.000 acogidos</t>
  </si>
  <si>
    <t>Movimiento de Acogidos en los Asilos u Hospicios. Madrid capital</t>
  </si>
  <si>
    <t>Numero de Asilos que han facilitado datos</t>
  </si>
  <si>
    <t>Numero de  acogidos en primero de año</t>
  </si>
  <si>
    <t>Bajas</t>
  </si>
  <si>
    <t xml:space="preserve">    Por defunción</t>
  </si>
  <si>
    <t xml:space="preserve">    Por otras causas</t>
  </si>
  <si>
    <t>Movimiento de las Casas de Maternidad</t>
  </si>
  <si>
    <t>Existencia en primero de año</t>
  </si>
  <si>
    <t xml:space="preserve">    Solteras</t>
  </si>
  <si>
    <t xml:space="preserve">    Casadas</t>
  </si>
  <si>
    <t xml:space="preserve">    Viudas</t>
  </si>
  <si>
    <t>Ingresadas durante el año</t>
  </si>
  <si>
    <t>Salieron durante el año</t>
  </si>
  <si>
    <t>Muertas a consecuencia del parto</t>
  </si>
  <si>
    <t>Instituto Nacional de Higiene</t>
  </si>
  <si>
    <t>-</t>
  </si>
  <si>
    <t xml:space="preserve">    De viviendas y locales</t>
  </si>
  <si>
    <t xml:space="preserve">    De muebles y ropas</t>
  </si>
  <si>
    <t xml:space="preserve">    De vehículos</t>
  </si>
  <si>
    <t xml:space="preserve">    Químicos</t>
  </si>
  <si>
    <t xml:space="preserve">    De aguas</t>
  </si>
  <si>
    <t>Viales de vacuna antivariólica</t>
  </si>
  <si>
    <t>Antígenos diversos (Centímetros cúbicos)</t>
  </si>
  <si>
    <t>Instituto Provincial de Higiene</t>
  </si>
  <si>
    <t xml:space="preserve">    En servicios móviles</t>
  </si>
  <si>
    <t>Números de Análisis Practicados</t>
  </si>
  <si>
    <t xml:space="preserve">    Bacteriológicos</t>
  </si>
  <si>
    <t xml:space="preserve">    Histológicos y parasitológicos</t>
  </si>
  <si>
    <t xml:space="preserve">    De enfermos</t>
  </si>
  <si>
    <t xml:space="preserve">    De heridos</t>
  </si>
  <si>
    <t xml:space="preserve">    De dementes</t>
  </si>
  <si>
    <t xml:space="preserve">  </t>
  </si>
  <si>
    <t xml:space="preserve">    Antituberculosa</t>
  </si>
  <si>
    <t xml:space="preserve">    Antivariólica</t>
  </si>
  <si>
    <t xml:space="preserve">    Antitífica</t>
  </si>
  <si>
    <t xml:space="preserve">    Antidiftérica</t>
  </si>
  <si>
    <t xml:space="preserve"> Número de enfermos asistidos</t>
  </si>
  <si>
    <t xml:space="preserve"> Enfermedades por número de casos</t>
  </si>
  <si>
    <t xml:space="preserve">    Chancro venéreo</t>
  </si>
  <si>
    <t xml:space="preserve">    Blenorragia</t>
  </si>
  <si>
    <t xml:space="preserve">    Sífilis activa</t>
  </si>
  <si>
    <t>Sanatorio de Valdelatas</t>
  </si>
  <si>
    <t>Sanatorio de Húmera</t>
  </si>
  <si>
    <t>Sanatorio de Guadarrama</t>
  </si>
  <si>
    <t>Sanatorio" Lago"       (La Tablada) Guadarrama</t>
  </si>
  <si>
    <t xml:space="preserve">    En Total</t>
  </si>
  <si>
    <t xml:space="preserve">    Entrados durante el año</t>
  </si>
  <si>
    <t xml:space="preserve">    Salidos durante el año</t>
  </si>
  <si>
    <t xml:space="preserve">         Varones</t>
  </si>
  <si>
    <t>En 1º de Enero de 1931</t>
  </si>
  <si>
    <t xml:space="preserve">    De Vacuna</t>
  </si>
  <si>
    <t xml:space="preserve">         Antirrábica</t>
  </si>
  <si>
    <t xml:space="preserve">         Antidiftérica</t>
  </si>
  <si>
    <t xml:space="preserve">         Antitífica</t>
  </si>
  <si>
    <t xml:space="preserve">         Otras</t>
  </si>
  <si>
    <t xml:space="preserve">    Sueros</t>
  </si>
  <si>
    <t>Número de Enfermos</t>
  </si>
  <si>
    <t xml:space="preserve">            Varones</t>
  </si>
  <si>
    <t xml:space="preserve">            Hembras</t>
  </si>
  <si>
    <t xml:space="preserve">            En total</t>
  </si>
  <si>
    <t xml:space="preserve">         Hembras</t>
  </si>
  <si>
    <t xml:space="preserve">         En total</t>
  </si>
  <si>
    <t xml:space="preserve">        Por otras causas</t>
  </si>
  <si>
    <t>En 31 de Diciembre de 1931</t>
  </si>
  <si>
    <t xml:space="preserve">    En total</t>
  </si>
  <si>
    <t>Porcentajes por 100 de Enfermos</t>
  </si>
  <si>
    <t xml:space="preserve">    De enfermos salidos</t>
  </si>
  <si>
    <t xml:space="preserve">    De fallecidos</t>
  </si>
  <si>
    <t xml:space="preserve">    Antirrábica</t>
  </si>
  <si>
    <t>Sanatorio Enfermería de Chamartín</t>
  </si>
  <si>
    <t xml:space="preserve">        Por curación</t>
  </si>
  <si>
    <t xml:space="preserve">        Por fallecimiento</t>
  </si>
  <si>
    <t>Número de enfermos mentales</t>
  </si>
  <si>
    <t>Provincial</t>
  </si>
  <si>
    <t>Comisaria Sanitaria de Madrid</t>
  </si>
  <si>
    <t>(*) A 31 de diciembre de 1932.</t>
  </si>
  <si>
    <t>(*) A 31 de diciembre de 1931.</t>
  </si>
  <si>
    <t>Acogidos en primero de año</t>
  </si>
  <si>
    <t>Numero de acogidos en primero de año</t>
  </si>
  <si>
    <t>Institución Municipal de Puericultura y Maternología de Madrid</t>
  </si>
  <si>
    <t>Servicios prestados consulta general</t>
  </si>
  <si>
    <t xml:space="preserve">    Número de inscritos</t>
  </si>
  <si>
    <t xml:space="preserve">    En tratamiento</t>
  </si>
  <si>
    <t xml:space="preserve">    Operaciones</t>
  </si>
  <si>
    <t xml:space="preserve">    Inyecciones</t>
  </si>
  <si>
    <t xml:space="preserve">    Pruebas tuberculinas</t>
  </si>
  <si>
    <t xml:space="preserve">    Lámpara de cuarzo</t>
  </si>
  <si>
    <t xml:space="preserve">    Lavados médula</t>
  </si>
  <si>
    <t xml:space="preserve">    Vacunaciones antivariólica</t>
  </si>
  <si>
    <t>Total servicios</t>
  </si>
  <si>
    <t xml:space="preserve">    Ingresados</t>
  </si>
  <si>
    <t xml:space="preserve">    Total de niños en lactancia</t>
  </si>
  <si>
    <t xml:space="preserve">    Bajas</t>
  </si>
  <si>
    <t xml:space="preserve">        Por edad</t>
  </si>
  <si>
    <t xml:space="preserve">        Total</t>
  </si>
  <si>
    <t xml:space="preserve">    Pasan al año siguiente</t>
  </si>
  <si>
    <t xml:space="preserve">    Litros de leche suministrados</t>
  </si>
  <si>
    <t xml:space="preserve">    Paquetes de harina</t>
  </si>
  <si>
    <t xml:space="preserve">    Número de niños en lactancia existentes en año anterior</t>
  </si>
  <si>
    <t xml:space="preserve">        Por defunción</t>
  </si>
  <si>
    <t>Número de niños asistidos en la sección "Lactancia vigilada"</t>
  </si>
  <si>
    <t>Número</t>
  </si>
  <si>
    <t>Auxilios en metálico a enfermos y paridas</t>
  </si>
  <si>
    <t>Auxilios en metálico a obreros enfermos</t>
  </si>
  <si>
    <t>Auxilios en metálico ordinarios</t>
  </si>
  <si>
    <t>Pensiones de lactancia</t>
  </si>
  <si>
    <t>Auxilios extraordinarios</t>
  </si>
  <si>
    <t>Alemanes acogidos en el hospital de este nombre</t>
  </si>
  <si>
    <t>Personas Auxiliadas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</si>
  <si>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</si>
  <si>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</si>
  <si>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</si>
  <si>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</si>
  <si>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</si>
  <si>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</si>
  <si>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</si>
  <si>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</si>
  <si>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</si>
  <si>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</si>
  <si>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</si>
  <si>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</si>
  <si>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Otras</t>
  </si>
  <si>
    <t xml:space="preserve">        Antirrábica</t>
  </si>
  <si>
    <t xml:space="preserve">        Antitífica</t>
  </si>
  <si>
    <t xml:space="preserve">    Otras</t>
  </si>
  <si>
    <t>Servicios completos de cama, desayuno, comida y cena</t>
  </si>
  <si>
    <t>Vacuna antitífica  (Ampolla de 10 c/c )</t>
  </si>
  <si>
    <t>Suero antidiftérico (Ampollas de 10 c/c )</t>
  </si>
  <si>
    <t>Amboceptor hemolítico (Frascos de 10 c/c)</t>
  </si>
  <si>
    <t>Anatoxina Diftérico (Ampollas de 1 c/c)</t>
  </si>
  <si>
    <t xml:space="preserve">        Antidiftérica</t>
  </si>
  <si>
    <t xml:space="preserve">    Antituberculina</t>
  </si>
  <si>
    <t xml:space="preserve">    Número de enfermos asistidos</t>
  </si>
  <si>
    <t xml:space="preserve">        Chancro venéreo</t>
  </si>
  <si>
    <t xml:space="preserve">        Blenorragia</t>
  </si>
  <si>
    <t>Preventorio Guadarrama</t>
  </si>
  <si>
    <t>Preventorio San Rafael</t>
  </si>
  <si>
    <t>Sanatorio Valdelatas</t>
  </si>
  <si>
    <t>Sanatorio Húmera</t>
  </si>
  <si>
    <t>Salidos durante el año</t>
  </si>
  <si>
    <t xml:space="preserve">    Por curación</t>
  </si>
  <si>
    <t xml:space="preserve">        En total</t>
  </si>
  <si>
    <t xml:space="preserve">    Por fallecimiento</t>
  </si>
  <si>
    <t>En 31 de Diciembre</t>
  </si>
  <si>
    <t>Por 100 Enfermos</t>
  </si>
  <si>
    <t xml:space="preserve">    Número de salidas</t>
  </si>
  <si>
    <t xml:space="preserve">    Número de fallecidos</t>
  </si>
  <si>
    <t>Número de Enfermos en 1º de enero</t>
  </si>
  <si>
    <t>Enfermos de lepra. 1932</t>
  </si>
  <si>
    <t>Número de enfermos</t>
  </si>
  <si>
    <t>Hospital Provincial (Servicio de observación)</t>
  </si>
  <si>
    <t>Datos referente a dicha comisaria en número</t>
  </si>
  <si>
    <t xml:space="preserve">    Mutualidades  de asistencia médica</t>
  </si>
  <si>
    <t xml:space="preserve">    Empresas de Asistencia médica</t>
  </si>
  <si>
    <t xml:space="preserve">    Médicos al servicio de las Empresas y Mutualidades</t>
  </si>
  <si>
    <t xml:space="preserve">    Socios familiares de Empresas y Mutualidades</t>
  </si>
  <si>
    <t xml:space="preserve">    Socios individuales de Empresas y Mutualidades</t>
  </si>
  <si>
    <t xml:space="preserve">    Total de socios de Empresas y Mutualidades</t>
  </si>
  <si>
    <t>Profilaxis pública de las enfermedades venéreo-sifilíticas</t>
  </si>
  <si>
    <t xml:space="preserve">        Sífilis activa</t>
  </si>
  <si>
    <t>Enfermería de Chamartín</t>
  </si>
  <si>
    <t>Leproserías</t>
  </si>
  <si>
    <t>Fundaciones de Beneficencia particular clasificadas por sus fines</t>
  </si>
  <si>
    <t>(*) A 31 de diciembre de 1933.</t>
  </si>
  <si>
    <t>En total</t>
  </si>
  <si>
    <t>Sin objeto definido</t>
  </si>
  <si>
    <t>Fuente: Anuario Estadístico de España. 1934. Instituto Nacional de Estadística.</t>
  </si>
  <si>
    <t>Fuente: Anuario Estadístico de España. 1934, Instituto Nacional de Estadística.</t>
  </si>
  <si>
    <t xml:space="preserve">    Número de biberones</t>
  </si>
  <si>
    <t>Baños caseros</t>
  </si>
  <si>
    <t>Guadarrama</t>
  </si>
  <si>
    <t>Lago          La Tablada</t>
  </si>
  <si>
    <t>Lago La tablada</t>
  </si>
  <si>
    <t>Valdelatas</t>
  </si>
  <si>
    <t>Húmera</t>
  </si>
  <si>
    <t>Número de camas en los Establecimientos de lucha antituberculosa</t>
  </si>
  <si>
    <t>Preventorios y Sanatorios para niños</t>
  </si>
  <si>
    <t>Sanatorios para Adultos</t>
  </si>
  <si>
    <t>Auxilios en metálico, extraordinarios</t>
  </si>
  <si>
    <t>Hospital Nacional de Chamartín</t>
  </si>
  <si>
    <t>Hospital Nacional de Chamartín Niños</t>
  </si>
  <si>
    <t>Enfermería de Chamartín Niños</t>
  </si>
  <si>
    <t>Capital que corresponde por habitante</t>
  </si>
  <si>
    <t>Capital</t>
  </si>
  <si>
    <t xml:space="preserve">Termino medio de capital que corresponde a cada Fundación </t>
  </si>
  <si>
    <t>Renta</t>
  </si>
  <si>
    <t>Termino medio de renta que corresponde a cada Fundación</t>
  </si>
  <si>
    <t>Movimiento de las Casas de Maternidad. Madrid capital</t>
  </si>
  <si>
    <t>Fallecidas a consecuencia del parto</t>
  </si>
  <si>
    <t>Instituto Nacional de Higiene. Productos servidos durante el año</t>
  </si>
  <si>
    <t>Emulsiones diversas (Frascos de 20 c.c.)</t>
  </si>
  <si>
    <t>Instituto Provincial de Higiene. Servicios prestados durante el año</t>
  </si>
  <si>
    <t>Número de desinfecciones practicadas</t>
  </si>
  <si>
    <t xml:space="preserve">    En junto</t>
  </si>
  <si>
    <t xml:space="preserve">Número de productos bilógicos preparados </t>
  </si>
  <si>
    <t>Número de transportes realizados</t>
  </si>
  <si>
    <t>Número de vacunaciones realizadas</t>
  </si>
  <si>
    <r>
      <t xml:space="preserve">    Otras </t>
    </r>
    <r>
      <rPr>
        <vertAlign val="superscript"/>
        <sz val="8"/>
        <color indexed="8"/>
        <rFont val="Arial"/>
        <family val="2"/>
      </rPr>
      <t>(*)</t>
    </r>
  </si>
  <si>
    <t>(*) 111 antitetánica y 260 de Malta.</t>
  </si>
  <si>
    <t>Movimiento de enfermos en los Sanatorios antituberculosos. 1931</t>
  </si>
  <si>
    <r>
      <t xml:space="preserve">            Varones</t>
    </r>
    <r>
      <rPr>
        <vertAlign val="superscript"/>
        <sz val="10"/>
        <rFont val="Arial"/>
        <family val="2"/>
      </rPr>
      <t xml:space="preserve"> (*)</t>
    </r>
  </si>
  <si>
    <t>(*) Los 51 salidos del Sanatorio de Húmera fue por mejoría.</t>
  </si>
  <si>
    <r>
      <t xml:space="preserve">Establecimientos psiquiátricos y número de enfermos mentales. 1931 </t>
    </r>
    <r>
      <rPr>
        <b/>
        <vertAlign val="superscript"/>
        <sz val="12"/>
        <color indexed="8"/>
        <rFont val="Arial"/>
        <family val="2"/>
      </rPr>
      <t>(*)</t>
    </r>
  </si>
  <si>
    <t>(*) Enfermos existentes en el mes de diciembre de 1931.</t>
  </si>
  <si>
    <t>Estancias en 1º de enero</t>
  </si>
  <si>
    <t>Entradas</t>
  </si>
  <si>
    <t xml:space="preserve">    Altas</t>
  </si>
  <si>
    <t xml:space="preserve">    Defunciones</t>
  </si>
  <si>
    <t>Instituto del Cáncer. Movimiento de enfermos hospitalizados. 1931</t>
  </si>
  <si>
    <t>E. Cervera</t>
  </si>
  <si>
    <t>Empresas de Asistencia Médica</t>
  </si>
  <si>
    <t>Cooperativas y Mutuas</t>
  </si>
  <si>
    <t>Médicos de las Empresas y Mutuales</t>
  </si>
  <si>
    <t>Total de socios (Empresas y Mutuales)</t>
  </si>
  <si>
    <t>Socios familiares (Empresas y Mutuales)</t>
  </si>
  <si>
    <t>Socios individuales (Empresas y Mutualidades)</t>
  </si>
  <si>
    <r>
      <t>1932</t>
    </r>
    <r>
      <rPr>
        <vertAlign val="superscript"/>
        <sz val="10"/>
        <rFont val="Arial"/>
        <family val="2"/>
      </rPr>
      <t xml:space="preserve"> (*)</t>
    </r>
  </si>
  <si>
    <t>Fundaciones de Beneficencia particular clasificadas por sus fines y por su condición de activas o inactivas</t>
  </si>
  <si>
    <t xml:space="preserve">    Inactivas</t>
  </si>
  <si>
    <t xml:space="preserve">    Activas</t>
  </si>
  <si>
    <t>En junto</t>
  </si>
  <si>
    <t>Número de Asilos que han facilitado datos</t>
  </si>
  <si>
    <t>Número de acogidos en primero de año</t>
  </si>
  <si>
    <t xml:space="preserve">    Inyecciones y curas</t>
  </si>
  <si>
    <r>
      <t xml:space="preserve">Sección "Gota de leche". Número de niños de lactancia gratuita </t>
    </r>
    <r>
      <rPr>
        <vertAlign val="superscript"/>
        <sz val="10"/>
        <rFont val="Arial"/>
        <family val="2"/>
      </rPr>
      <t>(*)</t>
    </r>
  </si>
  <si>
    <t>Sección "Lactancia vigilada". Número de niños asistidos</t>
  </si>
  <si>
    <t>Santa y Pontificia Hermandad del Refugio y Piedad de Madrid. 1932</t>
  </si>
  <si>
    <r>
      <t>Enfermos enviados a los baños de Archena</t>
    </r>
    <r>
      <rPr>
        <vertAlign val="superscript"/>
        <sz val="10"/>
        <color indexed="8"/>
        <rFont val="Arial"/>
        <family val="2"/>
      </rPr>
      <t xml:space="preserve"> (1)</t>
    </r>
  </si>
  <si>
    <r>
      <t xml:space="preserve">Enfermos enviados a los baños  de Trillo </t>
    </r>
    <r>
      <rPr>
        <vertAlign val="superscript"/>
        <sz val="10"/>
        <color indexed="8"/>
        <rFont val="Arial"/>
        <family val="2"/>
      </rPr>
      <t>(2)</t>
    </r>
  </si>
  <si>
    <r>
      <t xml:space="preserve">Acogidos en las Hospederías </t>
    </r>
    <r>
      <rPr>
        <vertAlign val="superscript"/>
        <sz val="10"/>
        <color indexed="8"/>
        <rFont val="Arial"/>
        <family val="2"/>
      </rPr>
      <t>(3)</t>
    </r>
  </si>
  <si>
    <t>(2) Viaje, manutención asistencia y aguas.</t>
  </si>
  <si>
    <t>(1) Viaje, manutención, asistencia y aguas.</t>
  </si>
  <si>
    <t>(3) Transeúntes y altas de Hospital.</t>
  </si>
  <si>
    <t>Emulsiones diversas (Frascos de 20 c/c)</t>
  </si>
  <si>
    <t xml:space="preserve">        En junto</t>
  </si>
  <si>
    <t>Número de análisis practicados</t>
  </si>
  <si>
    <t>Número de productos biológicos preparados</t>
  </si>
  <si>
    <t xml:space="preserve">    Sueros c/c</t>
  </si>
  <si>
    <t xml:space="preserve">    Enfermedades (Número de casos)</t>
  </si>
  <si>
    <t>Número de enfermos en 1º de enero</t>
  </si>
  <si>
    <t>(*) Enfermos existentes en el mes de diciembre de 1932.</t>
  </si>
  <si>
    <r>
      <t xml:space="preserve">Establecimientos psiquiátricos y número de enfermos mentales. 1932 </t>
    </r>
    <r>
      <rPr>
        <b/>
        <vertAlign val="superscript"/>
        <sz val="12"/>
        <color indexed="8"/>
        <rFont val="Arial"/>
        <family val="2"/>
      </rPr>
      <t>(*)</t>
    </r>
  </si>
  <si>
    <t>Sanatorio Hospital Nacional</t>
  </si>
  <si>
    <t>Comedor de niños. Número de comidas</t>
  </si>
  <si>
    <t>Refugio de San José  para transeúntes y convalecientes pobres. 1932</t>
  </si>
  <si>
    <t>Pabellón de tuberculosos (Hospital Nacional)</t>
  </si>
  <si>
    <t>Hospital Provincial de Madrid. Número de plazas</t>
  </si>
  <si>
    <t>Instituto Nacional de Sanidad. Sección de Higiene</t>
  </si>
  <si>
    <t>Anatoxina Diftérica (Ampollas de 1 c/c)</t>
  </si>
  <si>
    <t>Santa y Pontificia Hermandad del Refugio y Piedad de Madrid. 1933</t>
  </si>
  <si>
    <r>
      <t xml:space="preserve">Acogidos en las Hospederías </t>
    </r>
    <r>
      <rPr>
        <vertAlign val="superscript"/>
        <sz val="8"/>
        <color indexed="8"/>
        <rFont val="Arial"/>
        <family val="2"/>
      </rPr>
      <t>(2)</t>
    </r>
  </si>
  <si>
    <t>Personas auxiliadas</t>
  </si>
  <si>
    <t>Pesetas invertidas</t>
  </si>
  <si>
    <t>Fuente: Anuario Estadístico de España. 1932-1933. Instituto Nacional de Estadística.</t>
  </si>
  <si>
    <r>
      <t xml:space="preserve">Sección "Gota de leche". Número de niños de lactancia gratuita </t>
    </r>
    <r>
      <rPr>
        <vertAlign val="superscript"/>
        <sz val="8"/>
        <color indexed="8"/>
        <rFont val="Arial"/>
        <family val="2"/>
      </rPr>
      <t>(*)</t>
    </r>
  </si>
  <si>
    <t>Consulta general. Servicios prestados</t>
  </si>
  <si>
    <t>Enfermos mentales</t>
  </si>
  <si>
    <t>Movimiento de enfermos  en los sanatorios antituberculosos. 1933</t>
  </si>
  <si>
    <t>(*) Colocación familiar hasta dos años.</t>
  </si>
  <si>
    <t>Guadarrama (*)</t>
  </si>
  <si>
    <t>Hospital Nacional (Pabellón infantil)</t>
  </si>
  <si>
    <t>Establecimientos psiquiátricos y número de enfermos mentales. Diciembre 1933</t>
  </si>
  <si>
    <t>Manicomio de Ciempozuelos. Hombres (Particular)</t>
  </si>
  <si>
    <t>Manicomio de Santa Isabel. Leganés (del Estado)</t>
  </si>
  <si>
    <t>Clínica Psiquiátrica Militar. Hombres (del Estado)</t>
  </si>
  <si>
    <t>Manicomio de Ciempozuelos. Mujeres (Particular)</t>
  </si>
  <si>
    <t>Clínica Psiquiátrica Militar. Del Estado</t>
  </si>
  <si>
    <t>Hospital Provincial (Servicio de observación). Provincial</t>
  </si>
  <si>
    <t>Sanatorio de Nuestra Señora de los Ángeles. Particular</t>
  </si>
  <si>
    <t>Casa de Salud de Nuestra Señora del Carmen. Particular</t>
  </si>
  <si>
    <t>Sanatorio Neuropático del Dr. Lafora. Particular</t>
  </si>
  <si>
    <t>Clínica Neuropsiquiatría del Dr. León. Particular</t>
  </si>
  <si>
    <t>Sanatorio psiquiátrico del Dr. Esquerdo. Particular</t>
  </si>
  <si>
    <t>Clínica de los Dres. M. Vegué y M. Rubio. Particular</t>
  </si>
  <si>
    <t>Hospital Provincial</t>
  </si>
  <si>
    <t>Manicomio de Santa Isabel. Leganés. Del Estado</t>
  </si>
  <si>
    <t>Sanatorio de San José. Ciempozuelos. Hombres. Particular</t>
  </si>
  <si>
    <t>Sanatorio de señoras. Ciempozuelos. Particular</t>
  </si>
  <si>
    <t>Clínica Neuropsiquiátrica Martín Vegué. Particular</t>
  </si>
  <si>
    <t>Sanatorio Psiquiátrico del Doctor Esquerdo. Particular</t>
  </si>
  <si>
    <t>Manicomio de Ciempozuelos. Particular</t>
  </si>
  <si>
    <t>Sanatorio Neuropático del Doctor Lafora. Particular</t>
  </si>
  <si>
    <t>Clínica Neuropsiquiátrica del Doctor León. Particular</t>
  </si>
  <si>
    <t>Clínica Neuropsiquiátrica de Nuestra Señora de los Ángeles. Particular</t>
  </si>
  <si>
    <r>
      <t>Servicio Antitracomatoso. Número de casos</t>
    </r>
    <r>
      <rPr>
        <b/>
        <vertAlign val="superscript"/>
        <sz val="12"/>
        <color indexed="8"/>
        <rFont val="Arial"/>
        <family val="2"/>
      </rPr>
      <t xml:space="preserve"> (*)</t>
    </r>
  </si>
  <si>
    <t>(*) Casos nuevos de tracoma que han sido asistidos durante el año 1933.</t>
  </si>
  <si>
    <t>Dispensario de las Ventas</t>
  </si>
  <si>
    <t>Dispensario de la Facultad de Medicina</t>
  </si>
  <si>
    <t>Refugio de San José  para transeúntes y convalecientes pobres. 1933</t>
  </si>
  <si>
    <t>Grupo (A)</t>
  </si>
  <si>
    <t>Grupo (B)</t>
  </si>
  <si>
    <t>Grupo (C )</t>
  </si>
  <si>
    <t>Mordeduras</t>
  </si>
  <si>
    <t xml:space="preserve">    En la Cabeza</t>
  </si>
  <si>
    <t xml:space="preserve">        Tratadas</t>
  </si>
  <si>
    <t xml:space="preserve">        Muertos</t>
  </si>
  <si>
    <t xml:space="preserve">    En las Manos</t>
  </si>
  <si>
    <t>Por mordedura de perro</t>
  </si>
  <si>
    <t>Por mordedura de gato</t>
  </si>
  <si>
    <t>Por mordedura de burro</t>
  </si>
  <si>
    <t>Por mordedura de vaca</t>
  </si>
  <si>
    <t>Por mordedura de lobo</t>
  </si>
  <si>
    <t>De rabia humana</t>
  </si>
  <si>
    <t>Número de alumnos matriculados</t>
  </si>
  <si>
    <t xml:space="preserve">    Médicos</t>
  </si>
  <si>
    <t xml:space="preserve">    Maestros y maestras</t>
  </si>
  <si>
    <t xml:space="preserve">    Médicos odontólogos</t>
  </si>
  <si>
    <t xml:space="preserve">    Odontólogos</t>
  </si>
  <si>
    <t xml:space="preserve">    Visitadoras</t>
  </si>
  <si>
    <t xml:space="preserve">    Alumnos de Medicina</t>
  </si>
  <si>
    <t>Número de alumnos que terminaron sus estudios</t>
  </si>
  <si>
    <t xml:space="preserve">    Matronas</t>
  </si>
  <si>
    <t>Certificados expedidos</t>
  </si>
  <si>
    <t>Labor de la Escuela en consultas</t>
  </si>
  <si>
    <t xml:space="preserve">    Embarazadas asistidas</t>
  </si>
  <si>
    <t xml:space="preserve">    Baños dados</t>
  </si>
  <si>
    <t xml:space="preserve">    Desayunos</t>
  </si>
  <si>
    <t xml:space="preserve">    Comidas</t>
  </si>
  <si>
    <t xml:space="preserve">    Análisis hechos de todas clases</t>
  </si>
  <si>
    <t xml:space="preserve">    Harinas y alimentos dietéticos (en pesetas)</t>
  </si>
  <si>
    <t xml:space="preserve">    Niños vacunados</t>
  </si>
  <si>
    <t xml:space="preserve">    Tratamientos ortodómicos</t>
  </si>
  <si>
    <t xml:space="preserve">    Niños asistidos de 1ª y 2ª infancia</t>
  </si>
  <si>
    <t xml:space="preserve">    Bajas por defunción</t>
  </si>
  <si>
    <t xml:space="preserve">    Niños atendidos en Odontología y puesta su boca en condiciones higiénicas</t>
  </si>
  <si>
    <t>Títulos expedidos</t>
  </si>
  <si>
    <t xml:space="preserve">    Subsidios en metálico (en pesetas)</t>
  </si>
  <si>
    <t>Escuela Nacional de Puericultura</t>
  </si>
  <si>
    <t xml:space="preserve">    Visitas hechas a domicilio</t>
  </si>
  <si>
    <t>Instituto Nacional de Higiene. Servicio de vacunación antirrábica</t>
  </si>
  <si>
    <r>
      <t>Resumen, por grupos, de los tratados durante el año. 1931</t>
    </r>
    <r>
      <rPr>
        <b/>
        <vertAlign val="superscript"/>
        <sz val="12"/>
        <rFont val="Arial"/>
        <family val="2"/>
      </rPr>
      <t xml:space="preserve"> (*)</t>
    </r>
  </si>
  <si>
    <t xml:space="preserve">    En el cuerpo o miembros</t>
  </si>
  <si>
    <t xml:space="preserve">        Mortalidad por 100</t>
  </si>
  <si>
    <t>Totales tratados</t>
  </si>
  <si>
    <t>Mortalidad por 100 en total</t>
  </si>
  <si>
    <t>(*) Siguiendo el criterio común a todos los Institutos analíticos, clasifícanse los mordidos en tres grupos</t>
  </si>
  <si>
    <t>clásicos; (A), (B) y (C ). En el primer grupo, (A), se incluyen las personas mordidas por animales cuya rabia</t>
  </si>
  <si>
    <t>fue confirmada por examen histológico y biológico. En el segundo grupo, (B), figuran aquellos individuos</t>
  </si>
  <si>
    <t>lesionados por animales cuya rabia fue confirmada por certificación veterinaria. En el tercer grupo, (C ),</t>
  </si>
  <si>
    <t>hállanse comprendidos los sujetos mordidos por animales sospechos de rabia, muertos o desaparecidos.</t>
  </si>
  <si>
    <t>Clasificación de los casos tratados</t>
  </si>
  <si>
    <t>Servicios prestados. Consulta general</t>
  </si>
  <si>
    <t xml:space="preserve">    Vacunaciones antivariólicas</t>
  </si>
  <si>
    <t xml:space="preserve">    Lámpara cuarzo</t>
  </si>
  <si>
    <t>(*) Corresponden a cada niño 32 servicios. En la cantidad de leche suministrada va incluida la que se entrega a las madres nodrizas para aumentar su alimentación, y en el número de biberones van incluidos los frascos de medio y un litro que a dichas madres se destinan. El promedio de ración diaria para los niños oscila entre 130 a 140 gramos por biberón, unos seis biberones al día, que dan 750 a 800 gramos de leche por ración diaria. En la estadística se puede apreciar que la cantidad de gramos de leche por biberón es elevada, superior en bastante a la ración por dosis. Esto tiene la explicación de que la falta de frascos por suspensión de trabajos en fábricas vidrieras, obligó a dar ración diaria en menor número de biberones, teniendo cada frasco la ración de dos tomas o dosis de alimentos.</t>
  </si>
  <si>
    <t>Sanatorio psiquiátrico del Dr. Esquerdo (Particular)</t>
  </si>
  <si>
    <t>Clínica Neuropsiquiatría del Doctor León (Particular)</t>
  </si>
  <si>
    <t>Sanatorio Neuropático del Dr. Lafora (Particular)</t>
  </si>
  <si>
    <t>Casa de Salud de Nuestra Señora del Carmen (Particular)</t>
  </si>
  <si>
    <t>Sanatorio de Nuestra Señora de los Ángeles (Particular)</t>
  </si>
  <si>
    <t>Dispensario de Higiene Mental (del Estado)</t>
  </si>
  <si>
    <t>Número de niños ingresados durante el año</t>
  </si>
  <si>
    <t>Institución Municipal de Puericultura y Materno logia de Madrid</t>
  </si>
  <si>
    <t>Sanatorio Humera</t>
  </si>
  <si>
    <t>Visitas domiciliarias</t>
  </si>
  <si>
    <t>Bajas por defunción</t>
  </si>
  <si>
    <t>Productos analizados durante el año</t>
  </si>
  <si>
    <t>practicados</t>
  </si>
  <si>
    <t>Resultados</t>
  </si>
  <si>
    <t>Favorables</t>
  </si>
  <si>
    <t>Desfavorables</t>
  </si>
  <si>
    <t>Instituto técnico de Farmacobiología. 1932</t>
  </si>
  <si>
    <t xml:space="preserve">    Serología</t>
  </si>
  <si>
    <t xml:space="preserve"> </t>
  </si>
  <si>
    <t>Movimiento de enfermos  en los sanatorios antituberculosos del Estado. 1932</t>
  </si>
  <si>
    <t>Vacuna antitífica  (Ampolla de 10 c.c.)</t>
  </si>
  <si>
    <t>Suero antidiftérico (Ampollas de 10 c.c.)</t>
  </si>
  <si>
    <t>Anatoxina diftérica (Ampollas de 1 c.c.)</t>
  </si>
  <si>
    <t>Amboceptor hemolítico (Frascos de 10 c.c.)</t>
  </si>
  <si>
    <r>
      <t>1933</t>
    </r>
    <r>
      <rPr>
        <vertAlign val="superscript"/>
        <sz val="10"/>
        <rFont val="Arial"/>
        <family val="2"/>
      </rPr>
      <t xml:space="preserve"> (*)</t>
    </r>
  </si>
  <si>
    <t>Por mordedura de rata</t>
  </si>
  <si>
    <t>Por mordedura de mula</t>
  </si>
  <si>
    <t xml:space="preserve">    Ídem id. de 3ª infancia</t>
  </si>
  <si>
    <t xml:space="preserve">    Radiografías sacadas</t>
  </si>
  <si>
    <t xml:space="preserve">    Fotografías hechas</t>
  </si>
  <si>
    <t xml:space="preserve">    Ídem por otras causas</t>
  </si>
  <si>
    <t xml:space="preserve">    Leche suministrada (en litros)</t>
  </si>
  <si>
    <t xml:space="preserve">    Número de visitas hechas en las consultas</t>
  </si>
  <si>
    <t>Profilaxis pública de las enfermedades vénereo-sifilíticas</t>
  </si>
  <si>
    <t>Vacuna antitífica  (Ampolla de 10 c/c)</t>
  </si>
  <si>
    <t>Suero antidiftérico (Ampollas de 10 c/c)</t>
  </si>
  <si>
    <t xml:space="preserve">    Antivarolítica</t>
  </si>
  <si>
    <t>Ídem total de niños inscritos en las consultas</t>
  </si>
  <si>
    <t>Ídem de visitas hechas en consultas</t>
  </si>
  <si>
    <t>Ídem por haber traspasado la edad reglamentaria y por faltas de distinta índole</t>
  </si>
  <si>
    <t>Radiografías</t>
  </si>
  <si>
    <t xml:space="preserve">Número de análisis </t>
  </si>
  <si>
    <t xml:space="preserve">    Fisiología farmacológica</t>
  </si>
  <si>
    <t xml:space="preserve">    Química</t>
  </si>
  <si>
    <r>
      <t>Enfermos enviados a los baños de Archena</t>
    </r>
    <r>
      <rPr>
        <vertAlign val="superscript"/>
        <sz val="10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(1)</t>
    </r>
  </si>
  <si>
    <r>
      <t>Enfermos enviados a los baños  de Trillo</t>
    </r>
    <r>
      <rPr>
        <vertAlign val="superscript"/>
        <sz val="10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(1)</t>
    </r>
  </si>
  <si>
    <t>(1) Viaje, manutención, asistencia y agua.</t>
  </si>
  <si>
    <t>(2) Transeúntes y altas de Hospital.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</si>
</sst>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  <numFmt numFmtId="166" formatCode="0.0"/>
    <numFmt numFmtId="167" formatCode="#,##0.000"/>
  </numFmts>
  <fonts count="39"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2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vertical="top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4" fontId="5" fillId="0" borderId="0" xfId="0" applyNumberFormat="1" applyFont="1" applyFill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4" fontId="5" fillId="0" borderId="0" xfId="0" applyNumberFormat="1" applyFont="1" applyFill="1" applyAlignment="1">
      <alignment/>
    </xf>
    <xf numFmtId="4" fontId="3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67" fontId="12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3" fontId="1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2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7" fillId="0" borderId="0" xfId="0" applyFont="1" applyFill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15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4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SheetLayoutView="110" workbookViewId="0" topLeftCell="A1">
      <selection activeCell="A1" sqref="A1"/>
    </sheetView>
  </sheetViews>
  <sheetFormatPr defaultColWidth="11.421875" defaultRowHeight="15"/>
  <cols>
    <col min="1" max="1" width="78.00390625" style="21" customWidth="1"/>
    <col min="2" max="2" width="14.28125" style="21" customWidth="1"/>
    <col min="3" max="3" width="12.57421875" style="21" customWidth="1"/>
    <col min="4" max="4" width="12.140625" style="21" customWidth="1"/>
    <col min="5" max="5" width="12.421875" style="21" customWidth="1"/>
    <col min="6" max="6" width="14.7109375" style="21" customWidth="1"/>
    <col min="7" max="7" width="12.28125" style="21" customWidth="1"/>
    <col min="8" max="8" width="17.8515625" style="21" customWidth="1"/>
    <col min="9" max="16384" width="11.421875" style="21" customWidth="1"/>
  </cols>
  <sheetData>
    <row r="1" ht="12.75" customHeight="1">
      <c r="A1" s="20"/>
    </row>
    <row r="2" spans="1:5" ht="12.75" customHeight="1">
      <c r="A2" s="4"/>
      <c r="B2" s="4"/>
      <c r="C2" s="4"/>
      <c r="D2" s="4"/>
      <c r="E2" s="4"/>
    </row>
    <row r="3" spans="1:5" ht="12.75" customHeight="1">
      <c r="A3" s="4"/>
      <c r="B3" s="4"/>
      <c r="C3" s="4"/>
      <c r="D3" s="4"/>
      <c r="E3" s="4"/>
    </row>
    <row r="4" spans="1:5" ht="12.75" customHeight="1">
      <c r="A4" s="4"/>
      <c r="B4" s="4"/>
      <c r="C4" s="4"/>
      <c r="D4" s="4"/>
      <c r="E4" s="4"/>
    </row>
    <row r="5" spans="1:5" ht="12.75" customHeight="1">
      <c r="A5" s="4"/>
      <c r="B5" s="4"/>
      <c r="C5" s="4"/>
      <c r="D5" s="4"/>
      <c r="E5" s="4"/>
    </row>
    <row r="6" spans="1:5" ht="18">
      <c r="A6" s="1" t="s">
        <v>0</v>
      </c>
      <c r="B6" s="2"/>
      <c r="C6" s="9"/>
      <c r="D6" s="10"/>
      <c r="E6" s="11"/>
    </row>
    <row r="7" spans="1:5" ht="18">
      <c r="A7" s="1" t="s">
        <v>2</v>
      </c>
      <c r="B7" s="2"/>
      <c r="C7" s="9"/>
      <c r="D7" s="10"/>
      <c r="E7" s="11"/>
    </row>
    <row r="8" spans="1:5" ht="12.75" customHeight="1">
      <c r="A8" s="4"/>
      <c r="B8" s="4"/>
      <c r="C8" s="4"/>
      <c r="D8" s="4"/>
      <c r="E8" s="4"/>
    </row>
    <row r="9" spans="1:5" ht="18.75" thickBot="1">
      <c r="A9" s="3" t="s">
        <v>1</v>
      </c>
      <c r="B9" s="12"/>
      <c r="C9" s="11"/>
      <c r="D9" s="11"/>
      <c r="E9" s="4"/>
    </row>
    <row r="10" spans="1:5" ht="12.7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D11" s="4"/>
      <c r="E11" s="4"/>
    </row>
    <row r="12" spans="1:5" ht="12.75" customHeight="1">
      <c r="A12" s="4"/>
      <c r="B12" s="4"/>
      <c r="C12" s="4"/>
      <c r="D12" s="4"/>
      <c r="E12" s="4"/>
    </row>
    <row r="13" spans="1:5" ht="32.25" customHeight="1">
      <c r="A13" s="29" t="s">
        <v>258</v>
      </c>
      <c r="B13" s="4"/>
      <c r="C13" s="11"/>
      <c r="D13" s="11"/>
      <c r="E13" s="4"/>
    </row>
    <row r="14" spans="1:5" ht="12.75" customHeight="1">
      <c r="A14" s="30"/>
      <c r="B14" s="31" t="s">
        <v>16</v>
      </c>
      <c r="C14" s="11"/>
      <c r="D14" s="11"/>
      <c r="E14" s="4"/>
    </row>
    <row r="15" spans="1:5" ht="12.75" customHeight="1">
      <c r="A15" s="4"/>
      <c r="B15" s="11"/>
      <c r="C15" s="11"/>
      <c r="D15" s="11"/>
      <c r="E15" s="4"/>
    </row>
    <row r="16" spans="1:5" ht="12.75" customHeight="1">
      <c r="A16" s="5" t="s">
        <v>3</v>
      </c>
      <c r="B16" s="32"/>
      <c r="C16" s="4"/>
      <c r="D16" s="4"/>
      <c r="E16" s="4"/>
    </row>
    <row r="17" spans="1:5" ht="12.75" customHeight="1">
      <c r="A17" s="5" t="s">
        <v>260</v>
      </c>
      <c r="B17" s="32">
        <v>73</v>
      </c>
      <c r="C17" s="4"/>
      <c r="D17" s="4"/>
      <c r="E17" s="4"/>
    </row>
    <row r="18" spans="1:5" ht="12.75" customHeight="1">
      <c r="A18" s="5" t="s">
        <v>259</v>
      </c>
      <c r="B18" s="32">
        <v>21</v>
      </c>
      <c r="C18" s="4"/>
      <c r="D18" s="4"/>
      <c r="E18" s="4"/>
    </row>
    <row r="19" spans="1:5" ht="12.75" customHeight="1">
      <c r="A19" s="5" t="s">
        <v>11</v>
      </c>
      <c r="B19" s="32">
        <f>SUM(B17:B18)</f>
        <v>94</v>
      </c>
      <c r="C19" s="4"/>
      <c r="D19" s="4"/>
      <c r="E19" s="4"/>
    </row>
    <row r="20" spans="1:5" ht="12.75" customHeight="1">
      <c r="A20" s="18" t="s">
        <v>13</v>
      </c>
      <c r="B20" s="32"/>
      <c r="C20" s="4"/>
      <c r="D20" s="4"/>
      <c r="E20" s="4"/>
    </row>
    <row r="21" spans="1:5" ht="12.75" customHeight="1">
      <c r="A21" s="5" t="s">
        <v>260</v>
      </c>
      <c r="B21" s="32">
        <v>130</v>
      </c>
      <c r="C21" s="4"/>
      <c r="D21" s="4"/>
      <c r="E21" s="4"/>
    </row>
    <row r="22" spans="1:5" ht="12.75" customHeight="1">
      <c r="A22" s="5" t="s">
        <v>259</v>
      </c>
      <c r="B22" s="32">
        <v>94</v>
      </c>
      <c r="C22" s="4"/>
      <c r="D22" s="4"/>
      <c r="E22" s="4"/>
    </row>
    <row r="23" spans="1:5" ht="12.75" customHeight="1">
      <c r="A23" s="18" t="s">
        <v>11</v>
      </c>
      <c r="B23" s="32">
        <f>SUM(B21:B22)</f>
        <v>224</v>
      </c>
      <c r="C23" s="4"/>
      <c r="D23" s="4"/>
      <c r="E23" s="4"/>
    </row>
    <row r="24" spans="1:5" ht="12.75" customHeight="1">
      <c r="A24" s="18" t="s">
        <v>4</v>
      </c>
      <c r="B24" s="32"/>
      <c r="C24" s="4"/>
      <c r="D24" s="4"/>
      <c r="E24" s="4"/>
    </row>
    <row r="25" spans="1:5" ht="12.75" customHeight="1">
      <c r="A25" s="5" t="s">
        <v>260</v>
      </c>
      <c r="B25" s="32">
        <v>91</v>
      </c>
      <c r="C25" s="4"/>
      <c r="D25" s="4"/>
      <c r="E25" s="4"/>
    </row>
    <row r="26" spans="1:5" ht="12.75" customHeight="1">
      <c r="A26" s="5" t="s">
        <v>259</v>
      </c>
      <c r="B26" s="32">
        <v>62</v>
      </c>
      <c r="C26" s="4"/>
      <c r="D26" s="4"/>
      <c r="E26" s="4"/>
    </row>
    <row r="27" spans="1:5" ht="12.75" customHeight="1">
      <c r="A27" s="18" t="s">
        <v>11</v>
      </c>
      <c r="B27" s="32">
        <f>SUM(B25:B26)</f>
        <v>153</v>
      </c>
      <c r="C27" s="4"/>
      <c r="D27" s="4"/>
      <c r="E27" s="4"/>
    </row>
    <row r="28" spans="1:5" ht="12.75" customHeight="1">
      <c r="A28" s="18" t="s">
        <v>5</v>
      </c>
      <c r="B28" s="32"/>
      <c r="C28" s="4"/>
      <c r="D28" s="4"/>
      <c r="E28" s="4"/>
    </row>
    <row r="29" spans="1:5" ht="12.75" customHeight="1">
      <c r="A29" s="5" t="s">
        <v>260</v>
      </c>
      <c r="B29" s="32">
        <v>104</v>
      </c>
      <c r="C29" s="4"/>
      <c r="D29" s="4"/>
      <c r="E29" s="4"/>
    </row>
    <row r="30" spans="1:5" ht="12.75" customHeight="1">
      <c r="A30" s="5" t="s">
        <v>259</v>
      </c>
      <c r="B30" s="32">
        <v>7</v>
      </c>
      <c r="C30" s="4"/>
      <c r="D30" s="4"/>
      <c r="E30" s="4"/>
    </row>
    <row r="31" spans="1:5" ht="12.75" customHeight="1">
      <c r="A31" s="18" t="s">
        <v>11</v>
      </c>
      <c r="B31" s="32">
        <v>111</v>
      </c>
      <c r="C31" s="4"/>
      <c r="D31" s="4"/>
      <c r="E31" s="4"/>
    </row>
    <row r="32" spans="1:5" ht="12.75" customHeight="1">
      <c r="A32" s="18" t="s">
        <v>6</v>
      </c>
      <c r="B32" s="32"/>
      <c r="C32" s="4"/>
      <c r="D32" s="4"/>
      <c r="E32" s="4"/>
    </row>
    <row r="33" spans="1:5" ht="12.75" customHeight="1">
      <c r="A33" s="5" t="s">
        <v>260</v>
      </c>
      <c r="B33" s="32">
        <v>126</v>
      </c>
      <c r="C33" s="4"/>
      <c r="D33" s="4"/>
      <c r="E33" s="4"/>
    </row>
    <row r="34" spans="1:5" ht="12.75" customHeight="1">
      <c r="A34" s="5" t="s">
        <v>259</v>
      </c>
      <c r="B34" s="32">
        <v>68</v>
      </c>
      <c r="C34" s="4"/>
      <c r="D34" s="4"/>
      <c r="E34" s="4"/>
    </row>
    <row r="35" spans="1:5" ht="12.75" customHeight="1">
      <c r="A35" s="18" t="s">
        <v>11</v>
      </c>
      <c r="B35" s="32">
        <f>SUM(B33:B34)</f>
        <v>194</v>
      </c>
      <c r="C35" s="4"/>
      <c r="D35" s="4"/>
      <c r="E35" s="4"/>
    </row>
    <row r="36" spans="1:5" ht="12.75" customHeight="1">
      <c r="A36" s="18" t="s">
        <v>7</v>
      </c>
      <c r="B36" s="32"/>
      <c r="C36" s="4"/>
      <c r="D36" s="4"/>
      <c r="E36" s="4"/>
    </row>
    <row r="37" spans="1:5" ht="12.75" customHeight="1">
      <c r="A37" s="5" t="s">
        <v>260</v>
      </c>
      <c r="B37" s="32">
        <v>190</v>
      </c>
      <c r="C37" s="4"/>
      <c r="D37" s="4"/>
      <c r="E37" s="4"/>
    </row>
    <row r="38" spans="1:5" ht="12.75" customHeight="1">
      <c r="A38" s="5" t="s">
        <v>259</v>
      </c>
      <c r="B38" s="32">
        <v>23</v>
      </c>
      <c r="C38" s="4"/>
      <c r="D38" s="4"/>
      <c r="E38" s="4"/>
    </row>
    <row r="39" spans="1:5" ht="12.75" customHeight="1">
      <c r="A39" s="18" t="s">
        <v>11</v>
      </c>
      <c r="B39" s="32">
        <f>SUM(B37:B38)</f>
        <v>213</v>
      </c>
      <c r="C39" s="4"/>
      <c r="D39" s="4"/>
      <c r="E39" s="4"/>
    </row>
    <row r="40" spans="1:5" ht="12.75" customHeight="1">
      <c r="A40" s="18" t="s">
        <v>8</v>
      </c>
      <c r="B40" s="32"/>
      <c r="C40" s="4"/>
      <c r="D40" s="4"/>
      <c r="E40" s="4"/>
    </row>
    <row r="41" spans="1:5" ht="12.75" customHeight="1">
      <c r="A41" s="5" t="s">
        <v>260</v>
      </c>
      <c r="B41" s="32">
        <v>102</v>
      </c>
      <c r="C41" s="4"/>
      <c r="D41" s="4"/>
      <c r="E41" s="4"/>
    </row>
    <row r="42" spans="1:5" ht="12.75" customHeight="1">
      <c r="A42" s="5" t="s">
        <v>259</v>
      </c>
      <c r="B42" s="32">
        <v>19</v>
      </c>
      <c r="C42" s="4"/>
      <c r="D42" s="4"/>
      <c r="E42" s="4"/>
    </row>
    <row r="43" spans="1:5" ht="12.75" customHeight="1">
      <c r="A43" s="18" t="s">
        <v>11</v>
      </c>
      <c r="B43" s="32">
        <f>SUM(B41:B42)</f>
        <v>121</v>
      </c>
      <c r="C43" s="4"/>
      <c r="D43" s="4"/>
      <c r="E43" s="4"/>
    </row>
    <row r="44" spans="1:5" ht="12.75" customHeight="1">
      <c r="A44" s="18" t="s">
        <v>9</v>
      </c>
      <c r="B44" s="32"/>
      <c r="C44" s="4"/>
      <c r="D44" s="4"/>
      <c r="E44" s="4"/>
    </row>
    <row r="45" spans="1:5" ht="12.75" customHeight="1">
      <c r="A45" s="5" t="s">
        <v>260</v>
      </c>
      <c r="B45" s="32">
        <v>816</v>
      </c>
      <c r="C45" s="4"/>
      <c r="D45" s="4"/>
      <c r="E45" s="4"/>
    </row>
    <row r="46" spans="1:5" ht="12.75" customHeight="1">
      <c r="A46" s="5" t="s">
        <v>259</v>
      </c>
      <c r="B46" s="32">
        <v>294</v>
      </c>
      <c r="C46" s="4"/>
      <c r="D46" s="4"/>
      <c r="E46" s="4"/>
    </row>
    <row r="47" spans="1:5" ht="12.75" customHeight="1">
      <c r="A47" s="18" t="s">
        <v>12</v>
      </c>
      <c r="B47" s="32">
        <v>104</v>
      </c>
      <c r="C47" s="4"/>
      <c r="D47" s="4"/>
      <c r="E47" s="4"/>
    </row>
    <row r="48" spans="1:5" ht="12.75" customHeight="1">
      <c r="A48" s="18" t="s">
        <v>11</v>
      </c>
      <c r="B48" s="32">
        <f>SUM(B45:B47)</f>
        <v>1214</v>
      </c>
      <c r="C48" s="4"/>
      <c r="D48" s="4"/>
      <c r="E48" s="4"/>
    </row>
    <row r="49" spans="1:5" ht="12.75" customHeight="1">
      <c r="A49" s="33"/>
      <c r="B49" s="34"/>
      <c r="C49" s="4"/>
      <c r="D49" s="4"/>
      <c r="E49" s="4"/>
    </row>
    <row r="50" spans="1:5" ht="12.75" customHeight="1">
      <c r="A50" s="35" t="s">
        <v>117</v>
      </c>
      <c r="B50" s="4"/>
      <c r="C50" s="4"/>
      <c r="D50" s="4"/>
      <c r="E50" s="4"/>
    </row>
    <row r="51" spans="1:5" ht="12.75" customHeight="1">
      <c r="A51" s="36"/>
      <c r="B51" s="4"/>
      <c r="C51" s="4"/>
      <c r="D51" s="4"/>
      <c r="E51" s="4"/>
    </row>
    <row r="52" spans="1:5" ht="12.75" customHeight="1">
      <c r="A52" s="13" t="s">
        <v>10</v>
      </c>
      <c r="B52" s="4"/>
      <c r="C52" s="4"/>
      <c r="D52" s="4"/>
      <c r="E52" s="4"/>
    </row>
    <row r="53" spans="1:5" ht="12.75" customHeight="1">
      <c r="A53" s="4"/>
      <c r="B53" s="4"/>
      <c r="C53" s="4"/>
      <c r="D53" s="4"/>
      <c r="E53" s="4"/>
    </row>
    <row r="54" spans="1:5" ht="12.75" customHeight="1">
      <c r="A54" s="4"/>
      <c r="B54" s="4"/>
      <c r="C54" s="4"/>
      <c r="D54" s="4"/>
      <c r="E54" s="4"/>
    </row>
    <row r="55" ht="12.75" customHeight="1"/>
    <row r="56" spans="1:7" ht="36" customHeight="1">
      <c r="A56" s="29" t="s">
        <v>14</v>
      </c>
      <c r="B56" s="11"/>
      <c r="C56" s="11"/>
      <c r="D56" s="11"/>
      <c r="E56" s="4"/>
      <c r="F56" s="4"/>
      <c r="G56" s="4"/>
    </row>
    <row r="57" spans="1:7" ht="15" customHeight="1">
      <c r="A57" s="37" t="s">
        <v>17</v>
      </c>
      <c r="B57" s="11"/>
      <c r="C57" s="11"/>
      <c r="D57" s="11"/>
      <c r="E57" s="4"/>
      <c r="F57" s="4"/>
      <c r="G57" s="4"/>
    </row>
    <row r="58" spans="1:7" ht="12.75" customHeight="1">
      <c r="A58" s="30"/>
      <c r="B58" s="31" t="s">
        <v>16</v>
      </c>
      <c r="C58" s="11"/>
      <c r="D58" s="11"/>
      <c r="E58" s="4"/>
      <c r="F58" s="4"/>
      <c r="G58" s="4"/>
    </row>
    <row r="59" spans="1:7" ht="12.75" customHeight="1">
      <c r="A59" s="4"/>
      <c r="B59" s="11"/>
      <c r="C59" s="11"/>
      <c r="D59" s="11"/>
      <c r="E59" s="4"/>
      <c r="F59" s="4"/>
      <c r="G59" s="4"/>
    </row>
    <row r="60" spans="1:7" ht="12.75" customHeight="1">
      <c r="A60" s="5" t="s">
        <v>15</v>
      </c>
      <c r="B60" s="32">
        <v>1214</v>
      </c>
      <c r="C60" s="11"/>
      <c r="D60" s="5"/>
      <c r="E60" s="4"/>
      <c r="F60" s="4"/>
      <c r="G60" s="4"/>
    </row>
    <row r="61" spans="1:7" ht="12.75" customHeight="1">
      <c r="A61" s="5" t="s">
        <v>224</v>
      </c>
      <c r="B61" s="38">
        <v>176223904.19</v>
      </c>
      <c r="C61" s="11"/>
      <c r="D61" s="5"/>
      <c r="E61" s="4"/>
      <c r="F61" s="4"/>
      <c r="G61" s="4"/>
    </row>
    <row r="62" spans="1:7" ht="12.75" customHeight="1">
      <c r="A62" s="5" t="s">
        <v>225</v>
      </c>
      <c r="B62" s="32">
        <v>145279</v>
      </c>
      <c r="C62" s="11"/>
      <c r="D62" s="5"/>
      <c r="E62" s="4"/>
      <c r="F62" s="4"/>
      <c r="G62" s="4"/>
    </row>
    <row r="63" spans="1:7" ht="12.75" customHeight="1">
      <c r="A63" s="5" t="s">
        <v>226</v>
      </c>
      <c r="B63" s="38">
        <v>4543141.35</v>
      </c>
      <c r="C63" s="11"/>
      <c r="D63" s="5"/>
      <c r="E63" s="4"/>
      <c r="F63" s="4"/>
      <c r="G63" s="4"/>
    </row>
    <row r="64" spans="1:7" ht="12.75" customHeight="1">
      <c r="A64" s="5" t="s">
        <v>227</v>
      </c>
      <c r="B64" s="32">
        <v>3745</v>
      </c>
      <c r="C64" s="11"/>
      <c r="D64" s="5"/>
      <c r="E64" s="4"/>
      <c r="F64" s="4"/>
      <c r="G64" s="4"/>
    </row>
    <row r="65" spans="1:7" ht="12.75" customHeight="1">
      <c r="A65" s="5" t="s">
        <v>223</v>
      </c>
      <c r="B65" s="38">
        <v>136.56</v>
      </c>
      <c r="C65" s="11"/>
      <c r="D65" s="11"/>
      <c r="E65" s="4"/>
      <c r="F65" s="4"/>
      <c r="G65" s="4"/>
    </row>
    <row r="66" spans="1:7" ht="12.75" customHeight="1">
      <c r="A66" s="33"/>
      <c r="B66" s="39"/>
      <c r="C66" s="11"/>
      <c r="D66" s="11"/>
      <c r="E66" s="4"/>
      <c r="F66" s="4"/>
      <c r="G66" s="4"/>
    </row>
    <row r="67" spans="1:7" ht="12.75" customHeight="1">
      <c r="A67" s="35" t="s">
        <v>117</v>
      </c>
      <c r="B67" s="4"/>
      <c r="C67" s="4"/>
      <c r="D67" s="4"/>
      <c r="E67" s="4"/>
      <c r="F67" s="4"/>
      <c r="G67" s="4"/>
    </row>
    <row r="68" spans="1:7" ht="12.75" customHeight="1">
      <c r="A68" s="36"/>
      <c r="B68" s="4"/>
      <c r="C68" s="4"/>
      <c r="D68" s="4"/>
      <c r="E68" s="4"/>
      <c r="F68" s="4"/>
      <c r="G68" s="4"/>
    </row>
    <row r="69" spans="1:7" ht="12.75" customHeight="1">
      <c r="A69" s="13" t="s">
        <v>10</v>
      </c>
      <c r="B69" s="11"/>
      <c r="C69" s="11"/>
      <c r="D69" s="11"/>
      <c r="E69" s="4"/>
      <c r="F69" s="4"/>
      <c r="G69" s="4"/>
    </row>
    <row r="70" spans="1:7" ht="12.75" customHeight="1">
      <c r="A70" s="4"/>
      <c r="B70" s="4"/>
      <c r="C70" s="4"/>
      <c r="D70" s="4"/>
      <c r="E70" s="4"/>
      <c r="F70" s="4"/>
      <c r="G70" s="4"/>
    </row>
    <row r="71" ht="12.75" customHeight="1"/>
    <row r="72" ht="12.75" customHeight="1"/>
    <row r="73" spans="1:5" ht="15" customHeight="1">
      <c r="A73" s="40" t="s">
        <v>18</v>
      </c>
      <c r="B73" s="4"/>
      <c r="C73" s="4"/>
      <c r="D73" s="4"/>
      <c r="E73" s="4"/>
    </row>
    <row r="74" spans="1:5" ht="12.75" customHeight="1">
      <c r="A74" s="30"/>
      <c r="B74" s="41">
        <v>1931</v>
      </c>
      <c r="C74" s="4"/>
      <c r="D74" s="4"/>
      <c r="E74" s="4"/>
    </row>
    <row r="75" spans="1:5" ht="12.75" customHeight="1">
      <c r="A75" s="4"/>
      <c r="B75" s="4"/>
      <c r="C75" s="4"/>
      <c r="D75" s="4"/>
      <c r="E75" s="4"/>
    </row>
    <row r="76" spans="1:5" ht="12.75" customHeight="1">
      <c r="A76" s="5" t="s">
        <v>19</v>
      </c>
      <c r="B76" s="6">
        <v>16</v>
      </c>
      <c r="C76" s="4"/>
      <c r="D76" s="4"/>
      <c r="E76" s="4"/>
    </row>
    <row r="77" spans="1:5" ht="12.75" customHeight="1">
      <c r="A77" s="5" t="s">
        <v>20</v>
      </c>
      <c r="B77" s="4"/>
      <c r="C77" s="4"/>
      <c r="D77" s="4"/>
      <c r="E77" s="4"/>
    </row>
    <row r="78" spans="1:5" ht="12.75" customHeight="1">
      <c r="A78" s="5" t="s">
        <v>21</v>
      </c>
      <c r="B78" s="6">
        <v>607</v>
      </c>
      <c r="C78" s="4"/>
      <c r="D78" s="4"/>
      <c r="E78" s="4"/>
    </row>
    <row r="79" spans="1:5" ht="12.75" customHeight="1">
      <c r="A79" s="5" t="s">
        <v>22</v>
      </c>
      <c r="B79" s="6">
        <v>1228</v>
      </c>
      <c r="C79" s="4"/>
      <c r="D79" s="4"/>
      <c r="E79" s="4"/>
    </row>
    <row r="80" spans="1:5" ht="12.75" customHeight="1">
      <c r="A80" s="5" t="s">
        <v>23</v>
      </c>
      <c r="B80" s="6"/>
      <c r="C80" s="4"/>
      <c r="D80" s="4"/>
      <c r="E80" s="4"/>
    </row>
    <row r="81" spans="1:5" ht="12.75" customHeight="1">
      <c r="A81" s="5" t="s">
        <v>21</v>
      </c>
      <c r="B81" s="6">
        <v>13194</v>
      </c>
      <c r="C81" s="4"/>
      <c r="D81" s="4"/>
      <c r="E81" s="4"/>
    </row>
    <row r="82" spans="1:5" ht="12.75" customHeight="1">
      <c r="A82" s="5" t="s">
        <v>22</v>
      </c>
      <c r="B82" s="6">
        <v>9279</v>
      </c>
      <c r="C82" s="4"/>
      <c r="D82" s="4"/>
      <c r="E82" s="4"/>
    </row>
    <row r="83" spans="1:5" ht="12.75" customHeight="1">
      <c r="A83" s="5" t="s">
        <v>24</v>
      </c>
      <c r="B83" s="6"/>
      <c r="C83" s="4"/>
      <c r="D83" s="4"/>
      <c r="E83" s="4"/>
    </row>
    <row r="84" spans="1:5" ht="12.75" customHeight="1">
      <c r="A84" s="5" t="s">
        <v>21</v>
      </c>
      <c r="B84" s="6">
        <v>14801</v>
      </c>
      <c r="C84" s="4"/>
      <c r="D84" s="14"/>
      <c r="E84" s="4"/>
    </row>
    <row r="85" spans="1:5" ht="12.75" customHeight="1">
      <c r="A85" s="5" t="s">
        <v>22</v>
      </c>
      <c r="B85" s="6">
        <v>10507</v>
      </c>
      <c r="C85" s="4"/>
      <c r="D85" s="4"/>
      <c r="E85" s="4"/>
    </row>
    <row r="86" spans="1:5" ht="12.75" customHeight="1">
      <c r="A86" s="5" t="s">
        <v>25</v>
      </c>
      <c r="B86" s="6"/>
      <c r="C86" s="4"/>
      <c r="D86" s="4"/>
      <c r="E86" s="4"/>
    </row>
    <row r="87" spans="1:5" ht="12.75" customHeight="1">
      <c r="A87" s="42" t="s">
        <v>26</v>
      </c>
      <c r="B87" s="6"/>
      <c r="C87" s="4"/>
      <c r="D87" s="4"/>
      <c r="E87" s="4"/>
    </row>
    <row r="88" spans="1:5" ht="12.75" customHeight="1">
      <c r="A88" s="5" t="s">
        <v>27</v>
      </c>
      <c r="B88" s="6">
        <v>10234</v>
      </c>
      <c r="C88" s="4"/>
      <c r="D88" s="4"/>
      <c r="E88" s="4"/>
    </row>
    <row r="89" spans="1:5" ht="12.75" customHeight="1">
      <c r="A89" s="5" t="s">
        <v>22</v>
      </c>
      <c r="B89" s="6">
        <v>7450</v>
      </c>
      <c r="C89" s="4"/>
      <c r="D89" s="4"/>
      <c r="E89" s="4"/>
    </row>
    <row r="90" spans="1:5" ht="12.75" customHeight="1">
      <c r="A90" s="42" t="s">
        <v>28</v>
      </c>
      <c r="B90" s="6"/>
      <c r="C90" s="4"/>
      <c r="D90" s="4"/>
      <c r="E90" s="4"/>
    </row>
    <row r="91" spans="1:5" ht="12.75" customHeight="1">
      <c r="A91" s="5" t="s">
        <v>27</v>
      </c>
      <c r="B91" s="6">
        <v>1655</v>
      </c>
      <c r="C91" s="4"/>
      <c r="D91" s="4"/>
      <c r="E91" s="4"/>
    </row>
    <row r="92" spans="1:5" ht="12.75" customHeight="1">
      <c r="A92" s="5" t="s">
        <v>22</v>
      </c>
      <c r="B92" s="6">
        <v>1070</v>
      </c>
      <c r="C92" s="4"/>
      <c r="D92" s="4"/>
      <c r="E92" s="4"/>
    </row>
    <row r="93" spans="1:5" ht="12.75" customHeight="1">
      <c r="A93" s="42" t="s">
        <v>29</v>
      </c>
      <c r="B93" s="6"/>
      <c r="C93" s="4"/>
      <c r="D93" s="4"/>
      <c r="E93" s="4"/>
    </row>
    <row r="94" spans="1:5" ht="12.75" customHeight="1">
      <c r="A94" s="5" t="s">
        <v>27</v>
      </c>
      <c r="B94" s="6">
        <v>1266</v>
      </c>
      <c r="C94" s="14"/>
      <c r="D94" s="4"/>
      <c r="E94" s="4"/>
    </row>
    <row r="95" spans="1:5" ht="12.75" customHeight="1">
      <c r="A95" s="5" t="s">
        <v>22</v>
      </c>
      <c r="B95" s="6">
        <v>608</v>
      </c>
      <c r="C95" s="4"/>
      <c r="D95" s="4"/>
      <c r="E95" s="4"/>
    </row>
    <row r="96" spans="1:5" ht="12.75" customHeight="1">
      <c r="A96" s="5" t="s">
        <v>30</v>
      </c>
      <c r="B96" s="43">
        <v>107.673</v>
      </c>
      <c r="C96" s="4"/>
      <c r="D96" s="4"/>
      <c r="E96" s="4"/>
    </row>
    <row r="97" spans="1:5" ht="12.75" customHeight="1">
      <c r="A97" s="33"/>
      <c r="B97" s="44"/>
      <c r="C97" s="4"/>
      <c r="D97" s="4"/>
      <c r="E97" s="4"/>
    </row>
    <row r="98" spans="1:5" ht="12.75" customHeight="1">
      <c r="A98" s="13" t="s">
        <v>10</v>
      </c>
      <c r="B98" s="4"/>
      <c r="C98" s="4"/>
      <c r="D98" s="4"/>
      <c r="E98" s="4"/>
    </row>
    <row r="99" spans="1:5" ht="12.75" customHeight="1">
      <c r="A99" s="4"/>
      <c r="B99" s="4"/>
      <c r="C99" s="4"/>
      <c r="D99" s="4"/>
      <c r="E99" s="4"/>
    </row>
    <row r="100" spans="1:5" ht="12.75" customHeight="1">
      <c r="A100" s="4"/>
      <c r="B100" s="4"/>
      <c r="C100" s="4"/>
      <c r="D100" s="4"/>
      <c r="E100" s="4"/>
    </row>
    <row r="101" ht="12.75" customHeight="1"/>
    <row r="102" spans="1:4" ht="15" customHeight="1">
      <c r="A102" s="45" t="s">
        <v>31</v>
      </c>
      <c r="B102" s="4"/>
      <c r="C102" s="4"/>
      <c r="D102" s="4"/>
    </row>
    <row r="103" spans="1:4" ht="12.75" customHeight="1">
      <c r="A103" s="30"/>
      <c r="B103" s="41">
        <v>1931</v>
      </c>
      <c r="C103" s="4"/>
      <c r="D103" s="4"/>
    </row>
    <row r="104" spans="1:4" ht="12.75" customHeight="1">
      <c r="A104" s="46"/>
      <c r="B104" s="47"/>
      <c r="C104" s="4"/>
      <c r="D104" s="4"/>
    </row>
    <row r="105" spans="1:4" ht="12.75" customHeight="1">
      <c r="A105" s="5" t="s">
        <v>32</v>
      </c>
      <c r="B105" s="4"/>
      <c r="C105" s="4"/>
      <c r="D105" s="4"/>
    </row>
    <row r="106" spans="1:4" ht="12.75" customHeight="1">
      <c r="A106" s="5" t="s">
        <v>27</v>
      </c>
      <c r="B106" s="5">
        <v>793</v>
      </c>
      <c r="C106" s="4"/>
      <c r="D106" s="4"/>
    </row>
    <row r="107" spans="1:4" ht="12.75" customHeight="1">
      <c r="A107" s="5" t="s">
        <v>22</v>
      </c>
      <c r="B107" s="48">
        <v>749</v>
      </c>
      <c r="C107" s="4"/>
      <c r="D107" s="4"/>
    </row>
    <row r="108" spans="1:4" ht="12.75" customHeight="1">
      <c r="A108" s="5" t="s">
        <v>33</v>
      </c>
      <c r="B108" s="48"/>
      <c r="C108" s="4"/>
      <c r="D108" s="4"/>
    </row>
    <row r="109" spans="1:4" ht="12.75" customHeight="1">
      <c r="A109" s="18" t="s">
        <v>27</v>
      </c>
      <c r="B109" s="48">
        <v>666</v>
      </c>
      <c r="C109" s="4"/>
      <c r="D109" s="4"/>
    </row>
    <row r="110" spans="1:4" ht="12.75" customHeight="1">
      <c r="A110" s="18" t="s">
        <v>22</v>
      </c>
      <c r="B110" s="48">
        <v>632</v>
      </c>
      <c r="C110" s="4"/>
      <c r="D110" s="4"/>
    </row>
    <row r="111" spans="1:4" ht="12.75" customHeight="1">
      <c r="A111" s="5" t="s">
        <v>34</v>
      </c>
      <c r="B111" s="48"/>
      <c r="D111" s="4"/>
    </row>
    <row r="112" spans="1:3" ht="12.75" customHeight="1">
      <c r="A112" s="5" t="s">
        <v>27</v>
      </c>
      <c r="B112" s="48">
        <v>1459</v>
      </c>
      <c r="C112" s="4"/>
    </row>
    <row r="113" spans="1:4" ht="12.75" customHeight="1">
      <c r="A113" s="5" t="s">
        <v>22</v>
      </c>
      <c r="B113" s="48">
        <v>1381</v>
      </c>
      <c r="C113" s="4"/>
      <c r="D113" s="4"/>
    </row>
    <row r="114" spans="1:4" ht="12.75" customHeight="1">
      <c r="A114" s="5" t="s">
        <v>35</v>
      </c>
      <c r="B114" s="48"/>
      <c r="C114" s="4"/>
      <c r="D114" s="4"/>
    </row>
    <row r="115" spans="1:4" ht="12.75" customHeight="1">
      <c r="A115" s="5" t="s">
        <v>36</v>
      </c>
      <c r="B115" s="48"/>
      <c r="C115" s="4"/>
      <c r="D115" s="4"/>
    </row>
    <row r="116" spans="1:4" ht="12.75" customHeight="1">
      <c r="A116" s="5" t="s">
        <v>37</v>
      </c>
      <c r="B116" s="48">
        <v>330</v>
      </c>
      <c r="C116" s="4"/>
      <c r="D116" s="4"/>
    </row>
    <row r="117" spans="1:4" ht="12.75" customHeight="1">
      <c r="A117" s="5" t="s">
        <v>38</v>
      </c>
      <c r="B117" s="48">
        <v>293</v>
      </c>
      <c r="C117" s="4"/>
      <c r="D117" s="4"/>
    </row>
    <row r="118" spans="1:4" ht="12.75" customHeight="1">
      <c r="A118" s="5" t="s">
        <v>39</v>
      </c>
      <c r="B118" s="48"/>
      <c r="C118" s="4"/>
      <c r="D118" s="4"/>
    </row>
    <row r="119" spans="1:4" ht="12.75" customHeight="1">
      <c r="A119" s="5" t="s">
        <v>37</v>
      </c>
      <c r="B119" s="48">
        <v>235</v>
      </c>
      <c r="C119" s="4"/>
      <c r="D119" s="4"/>
    </row>
    <row r="120" spans="1:4" ht="12.75" customHeight="1">
      <c r="A120" s="5" t="s">
        <v>38</v>
      </c>
      <c r="B120" s="48">
        <v>247</v>
      </c>
      <c r="C120" s="4"/>
      <c r="D120" s="4"/>
    </row>
    <row r="121" spans="1:4" ht="12.75" customHeight="1">
      <c r="A121" s="5" t="s">
        <v>40</v>
      </c>
      <c r="B121" s="48">
        <v>219.37</v>
      </c>
      <c r="C121" s="4"/>
      <c r="D121" s="4"/>
    </row>
    <row r="122" spans="1:4" ht="12.75" customHeight="1">
      <c r="A122" s="33"/>
      <c r="B122" s="33"/>
      <c r="C122" s="4"/>
      <c r="D122" s="4"/>
    </row>
    <row r="123" spans="1:4" ht="12.75" customHeight="1">
      <c r="A123" s="13" t="s">
        <v>10</v>
      </c>
      <c r="B123" s="4"/>
      <c r="C123" s="4"/>
      <c r="D123" s="4"/>
    </row>
    <row r="124" ht="12.75" customHeight="1"/>
    <row r="125" ht="12.75" customHeight="1"/>
    <row r="126" spans="1:5" ht="12.75" customHeight="1">
      <c r="A126" s="4"/>
      <c r="B126" s="4"/>
      <c r="C126" s="4"/>
      <c r="D126" s="4"/>
      <c r="E126" s="4"/>
    </row>
    <row r="127" spans="1:5" ht="15" customHeight="1">
      <c r="A127" s="45" t="s">
        <v>41</v>
      </c>
      <c r="B127" s="4"/>
      <c r="C127" s="4"/>
      <c r="D127" s="4"/>
      <c r="E127" s="4"/>
    </row>
    <row r="128" spans="1:5" ht="12.75" customHeight="1">
      <c r="A128" s="30"/>
      <c r="B128" s="41">
        <v>1931</v>
      </c>
      <c r="C128" s="4"/>
      <c r="D128" s="4"/>
      <c r="E128" s="4"/>
    </row>
    <row r="129" spans="1:5" ht="12.75" customHeight="1">
      <c r="A129" s="4"/>
      <c r="B129" s="6"/>
      <c r="C129" s="4"/>
      <c r="D129" s="4"/>
      <c r="E129" s="4"/>
    </row>
    <row r="130" spans="1:5" ht="12.75" customHeight="1">
      <c r="A130" s="5" t="s">
        <v>42</v>
      </c>
      <c r="B130" s="6">
        <v>17</v>
      </c>
      <c r="C130" s="4"/>
      <c r="D130" s="4"/>
      <c r="E130" s="4"/>
    </row>
    <row r="131" spans="1:5" ht="12.75" customHeight="1">
      <c r="A131" s="5" t="s">
        <v>43</v>
      </c>
      <c r="B131" s="6">
        <v>4931</v>
      </c>
      <c r="C131" s="14"/>
      <c r="D131" s="4"/>
      <c r="E131" s="4"/>
    </row>
    <row r="132" spans="1:5" ht="12.75" customHeight="1">
      <c r="A132" s="5" t="s">
        <v>23</v>
      </c>
      <c r="B132" s="6">
        <v>3405</v>
      </c>
      <c r="C132" s="4"/>
      <c r="D132" s="4"/>
      <c r="E132" s="4"/>
    </row>
    <row r="133" spans="1:5" ht="12.75" customHeight="1">
      <c r="A133" s="5" t="s">
        <v>24</v>
      </c>
      <c r="B133" s="6">
        <v>8336</v>
      </c>
      <c r="C133" s="4"/>
      <c r="D133" s="4"/>
      <c r="E133" s="4"/>
    </row>
    <row r="134" spans="1:5" ht="12.75" customHeight="1">
      <c r="A134" s="5" t="s">
        <v>44</v>
      </c>
      <c r="B134" s="49">
        <f>SUM(B135:B136)</f>
        <v>3856</v>
      </c>
      <c r="C134" s="4"/>
      <c r="D134" s="4"/>
      <c r="E134" s="4"/>
    </row>
    <row r="135" spans="1:5" ht="12.75" customHeight="1">
      <c r="A135" s="5" t="s">
        <v>45</v>
      </c>
      <c r="B135" s="6">
        <v>269</v>
      </c>
      <c r="C135" s="4"/>
      <c r="D135" s="4"/>
      <c r="E135" s="4"/>
    </row>
    <row r="136" spans="1:5" ht="12.75" customHeight="1">
      <c r="A136" s="5" t="s">
        <v>46</v>
      </c>
      <c r="B136" s="6">
        <v>3587</v>
      </c>
      <c r="C136" s="4"/>
      <c r="D136" s="4"/>
      <c r="E136" s="4"/>
    </row>
    <row r="137" spans="1:5" ht="12.75" customHeight="1">
      <c r="A137" s="33"/>
      <c r="B137" s="33"/>
      <c r="C137" s="4"/>
      <c r="D137" s="4"/>
      <c r="E137" s="4"/>
    </row>
    <row r="138" spans="1:5" ht="12.75" customHeight="1">
      <c r="A138" s="13" t="s">
        <v>10</v>
      </c>
      <c r="B138" s="6"/>
      <c r="C138" s="6"/>
      <c r="D138" s="6"/>
      <c r="E138" s="4"/>
    </row>
    <row r="139" spans="1:5" ht="12.75" customHeight="1">
      <c r="A139" s="4"/>
      <c r="B139" s="4"/>
      <c r="C139" s="4"/>
      <c r="D139" s="4"/>
      <c r="E139" s="4"/>
    </row>
    <row r="140" spans="1:5" ht="12.75" customHeight="1">
      <c r="A140" s="4"/>
      <c r="B140" s="4"/>
      <c r="C140" s="4"/>
      <c r="D140" s="4"/>
      <c r="E140" s="4"/>
    </row>
    <row r="141" ht="12.75" customHeight="1"/>
    <row r="142" spans="1:6" ht="15" customHeight="1">
      <c r="A142" s="45" t="s">
        <v>228</v>
      </c>
      <c r="B142" s="4"/>
      <c r="C142" s="4"/>
      <c r="D142" s="4"/>
      <c r="E142" s="4"/>
      <c r="F142" s="4"/>
    </row>
    <row r="143" spans="1:6" ht="12.75" customHeight="1">
      <c r="A143" s="30"/>
      <c r="B143" s="41">
        <v>1931</v>
      </c>
      <c r="C143" s="4"/>
      <c r="D143" s="4"/>
      <c r="E143" s="4"/>
      <c r="F143" s="4"/>
    </row>
    <row r="144" spans="1:6" ht="12.75" customHeight="1">
      <c r="A144" s="4"/>
      <c r="B144" s="4"/>
      <c r="C144" s="4"/>
      <c r="D144" s="4"/>
      <c r="E144" s="4"/>
      <c r="F144" s="4"/>
    </row>
    <row r="145" spans="1:6" ht="12.75" customHeight="1">
      <c r="A145" s="5" t="s">
        <v>48</v>
      </c>
      <c r="B145" s="4"/>
      <c r="C145" s="4"/>
      <c r="D145" s="4"/>
      <c r="E145" s="4"/>
      <c r="F145" s="4"/>
    </row>
    <row r="146" spans="1:6" ht="12.75" customHeight="1">
      <c r="A146" s="5" t="s">
        <v>49</v>
      </c>
      <c r="B146" s="6">
        <v>104</v>
      </c>
      <c r="C146" s="4"/>
      <c r="D146" s="4"/>
      <c r="E146" s="4"/>
      <c r="F146" s="4"/>
    </row>
    <row r="147" spans="1:6" ht="12.75" customHeight="1">
      <c r="A147" s="5" t="s">
        <v>50</v>
      </c>
      <c r="B147" s="6">
        <v>4</v>
      </c>
      <c r="C147" s="4"/>
      <c r="D147" s="4"/>
      <c r="E147" s="4"/>
      <c r="F147" s="4"/>
    </row>
    <row r="148" spans="1:6" ht="12.75" customHeight="1">
      <c r="A148" s="5" t="s">
        <v>51</v>
      </c>
      <c r="B148" s="6">
        <v>2</v>
      </c>
      <c r="C148" s="4"/>
      <c r="D148" s="4"/>
      <c r="E148" s="4"/>
      <c r="F148" s="4"/>
    </row>
    <row r="149" spans="1:6" ht="12.75" customHeight="1">
      <c r="A149" s="5" t="s">
        <v>11</v>
      </c>
      <c r="B149" s="6">
        <f>SUM(B146:B148)</f>
        <v>110</v>
      </c>
      <c r="C149" s="4"/>
      <c r="D149" s="4"/>
      <c r="E149" s="4"/>
      <c r="F149" s="4"/>
    </row>
    <row r="150" spans="1:6" ht="12.75" customHeight="1">
      <c r="A150" s="5" t="s">
        <v>52</v>
      </c>
      <c r="B150" s="14"/>
      <c r="C150" s="4"/>
      <c r="D150" s="4"/>
      <c r="E150" s="4"/>
      <c r="F150" s="4"/>
    </row>
    <row r="151" spans="1:6" ht="12.75" customHeight="1">
      <c r="A151" s="5" t="s">
        <v>49</v>
      </c>
      <c r="B151" s="6">
        <v>1213</v>
      </c>
      <c r="C151" s="4"/>
      <c r="D151" s="4"/>
      <c r="E151" s="4"/>
      <c r="F151" s="4"/>
    </row>
    <row r="152" spans="1:6" ht="12.75" customHeight="1">
      <c r="A152" s="5" t="s">
        <v>50</v>
      </c>
      <c r="B152" s="6">
        <v>261</v>
      </c>
      <c r="C152" s="4"/>
      <c r="D152" s="4"/>
      <c r="E152" s="4"/>
      <c r="F152" s="4"/>
    </row>
    <row r="153" spans="1:6" ht="12.75" customHeight="1">
      <c r="A153" s="5" t="s">
        <v>51</v>
      </c>
      <c r="B153" s="6">
        <v>80</v>
      </c>
      <c r="C153" s="4"/>
      <c r="D153" s="4"/>
      <c r="E153" s="4"/>
      <c r="F153" s="4"/>
    </row>
    <row r="154" spans="1:6" ht="12.75" customHeight="1">
      <c r="A154" s="5" t="s">
        <v>11</v>
      </c>
      <c r="B154" s="6">
        <f>SUM(B151:B153)</f>
        <v>1554</v>
      </c>
      <c r="C154" s="4"/>
      <c r="D154" s="4"/>
      <c r="E154" s="4"/>
      <c r="F154" s="4"/>
    </row>
    <row r="155" spans="1:6" ht="12.75" customHeight="1">
      <c r="A155" s="5" t="s">
        <v>53</v>
      </c>
      <c r="B155" s="14"/>
      <c r="C155" s="4"/>
      <c r="D155" s="4"/>
      <c r="E155" s="4"/>
      <c r="F155" s="4"/>
    </row>
    <row r="156" spans="1:6" ht="12.75" customHeight="1">
      <c r="A156" s="5" t="s">
        <v>49</v>
      </c>
      <c r="B156" s="6">
        <v>1229</v>
      </c>
      <c r="C156" s="4"/>
      <c r="D156" s="4"/>
      <c r="E156" s="4"/>
      <c r="F156" s="4"/>
    </row>
    <row r="157" spans="1:6" ht="12.75" customHeight="1">
      <c r="A157" s="5" t="s">
        <v>50</v>
      </c>
      <c r="B157" s="6">
        <v>255</v>
      </c>
      <c r="C157" s="4"/>
      <c r="D157" s="4"/>
      <c r="E157" s="4"/>
      <c r="F157" s="4"/>
    </row>
    <row r="158" spans="1:6" ht="12.75" customHeight="1">
      <c r="A158" s="5" t="s">
        <v>51</v>
      </c>
      <c r="B158" s="6">
        <v>77</v>
      </c>
      <c r="C158" s="4"/>
      <c r="D158" s="4"/>
      <c r="E158" s="4"/>
      <c r="F158" s="4"/>
    </row>
    <row r="159" spans="1:6" ht="12.75" customHeight="1">
      <c r="A159" s="5" t="s">
        <v>11</v>
      </c>
      <c r="B159" s="6">
        <f>SUM(B156:B158)</f>
        <v>1561</v>
      </c>
      <c r="C159" s="4"/>
      <c r="D159" s="4"/>
      <c r="E159" s="4"/>
      <c r="F159" s="4"/>
    </row>
    <row r="160" spans="1:6" ht="12.75" customHeight="1">
      <c r="A160" s="5" t="s">
        <v>229</v>
      </c>
      <c r="B160" s="6">
        <v>30</v>
      </c>
      <c r="C160" s="4"/>
      <c r="D160" s="4"/>
      <c r="E160" s="4"/>
      <c r="F160" s="4"/>
    </row>
    <row r="161" spans="1:6" ht="12.75" customHeight="1">
      <c r="A161" s="33"/>
      <c r="B161" s="33"/>
      <c r="C161" s="4"/>
      <c r="D161" s="4"/>
      <c r="E161" s="4"/>
      <c r="F161" s="4"/>
    </row>
    <row r="162" spans="1:6" ht="12.75" customHeight="1">
      <c r="A162" s="13" t="s">
        <v>10</v>
      </c>
      <c r="B162" s="4"/>
      <c r="C162" s="4"/>
      <c r="D162" s="4"/>
      <c r="E162" s="4"/>
      <c r="F162" s="4"/>
    </row>
    <row r="163" spans="1:6" ht="12.75" customHeight="1">
      <c r="A163" s="6"/>
      <c r="B163" s="4"/>
      <c r="C163" s="4"/>
      <c r="D163" s="4"/>
      <c r="E163" s="4"/>
      <c r="F163" s="4"/>
    </row>
    <row r="164" ht="12.75" customHeight="1"/>
    <row r="165" ht="12.75" customHeight="1"/>
    <row r="166" ht="15" customHeight="1">
      <c r="A166" s="50" t="s">
        <v>230</v>
      </c>
    </row>
    <row r="167" spans="1:2" ht="12.75" customHeight="1">
      <c r="A167" s="51"/>
      <c r="B167" s="52">
        <v>1931</v>
      </c>
    </row>
    <row r="168" ht="12.75" customHeight="1">
      <c r="D168" s="7"/>
    </row>
    <row r="169" spans="1:4" ht="12.75" customHeight="1">
      <c r="A169" s="7" t="s">
        <v>62</v>
      </c>
      <c r="B169" s="53">
        <v>1695</v>
      </c>
      <c r="D169" s="7"/>
    </row>
    <row r="170" spans="1:4" ht="12.75" customHeight="1">
      <c r="A170" s="7" t="s">
        <v>406</v>
      </c>
      <c r="B170" s="53">
        <v>365</v>
      </c>
      <c r="D170" s="7"/>
    </row>
    <row r="171" spans="1:4" ht="12.75" customHeight="1">
      <c r="A171" s="7" t="s">
        <v>407</v>
      </c>
      <c r="B171" s="53">
        <v>320</v>
      </c>
      <c r="D171" s="7"/>
    </row>
    <row r="172" spans="1:4" ht="12.75" customHeight="1">
      <c r="A172" s="7" t="s">
        <v>63</v>
      </c>
      <c r="B172" s="53">
        <v>2370</v>
      </c>
      <c r="D172" s="7"/>
    </row>
    <row r="173" spans="1:4" ht="12.75" customHeight="1">
      <c r="A173" s="7" t="s">
        <v>231</v>
      </c>
      <c r="B173" s="53">
        <v>185</v>
      </c>
      <c r="D173" s="7"/>
    </row>
    <row r="174" spans="1:4" ht="12.75" customHeight="1">
      <c r="A174" s="7" t="s">
        <v>409</v>
      </c>
      <c r="B174" s="53">
        <v>1425</v>
      </c>
      <c r="D174" s="7"/>
    </row>
    <row r="175" spans="1:2" ht="12.75" customHeight="1">
      <c r="A175" s="7" t="s">
        <v>408</v>
      </c>
      <c r="B175" s="54" t="s">
        <v>56</v>
      </c>
    </row>
    <row r="176" spans="1:2" ht="12.75" customHeight="1">
      <c r="A176" s="55"/>
      <c r="B176" s="56"/>
    </row>
    <row r="177" ht="12.75" customHeight="1">
      <c r="A177" s="13" t="s">
        <v>10</v>
      </c>
    </row>
    <row r="178" ht="12.75" customHeight="1">
      <c r="A178" s="13"/>
    </row>
    <row r="179" ht="12.75" customHeight="1">
      <c r="A179" s="13"/>
    </row>
    <row r="180" ht="12.75" customHeight="1">
      <c r="A180" s="13"/>
    </row>
    <row r="181" ht="15" customHeight="1">
      <c r="A181" s="45" t="s">
        <v>370</v>
      </c>
    </row>
    <row r="182" ht="18" customHeight="1">
      <c r="A182" s="45" t="s">
        <v>371</v>
      </c>
    </row>
    <row r="183" spans="1:5" ht="12.75" customHeight="1">
      <c r="A183" s="57"/>
      <c r="B183" s="52" t="s">
        <v>330</v>
      </c>
      <c r="C183" s="58" t="s">
        <v>331</v>
      </c>
      <c r="D183" s="58" t="s">
        <v>332</v>
      </c>
      <c r="E183" s="58" t="s">
        <v>24</v>
      </c>
    </row>
    <row r="184" spans="1:4" ht="12.75" customHeight="1">
      <c r="A184" s="45"/>
      <c r="D184" s="7"/>
    </row>
    <row r="185" spans="1:4" ht="12.75" customHeight="1">
      <c r="A185" s="5" t="s">
        <v>333</v>
      </c>
      <c r="D185" s="7"/>
    </row>
    <row r="186" spans="1:4" ht="12.75" customHeight="1">
      <c r="A186" s="7" t="s">
        <v>334</v>
      </c>
      <c r="D186" s="7"/>
    </row>
    <row r="187" spans="1:5" ht="12.75" customHeight="1">
      <c r="A187" s="5" t="s">
        <v>335</v>
      </c>
      <c r="B187" s="7">
        <v>24</v>
      </c>
      <c r="C187" s="7">
        <v>10</v>
      </c>
      <c r="D187" s="59">
        <v>18</v>
      </c>
      <c r="E187" s="7">
        <f>SUM(B187:D187)</f>
        <v>52</v>
      </c>
    </row>
    <row r="188" spans="1:5" ht="12.75" customHeight="1">
      <c r="A188" s="5" t="s">
        <v>336</v>
      </c>
      <c r="B188" s="59" t="s">
        <v>56</v>
      </c>
      <c r="C188" s="59" t="s">
        <v>56</v>
      </c>
      <c r="D188" s="59" t="s">
        <v>56</v>
      </c>
      <c r="E188" s="7"/>
    </row>
    <row r="189" spans="1:5" ht="12.75" customHeight="1">
      <c r="A189" s="5" t="s">
        <v>337</v>
      </c>
      <c r="B189" s="7"/>
      <c r="C189" s="7"/>
      <c r="D189" s="59"/>
      <c r="E189" s="7"/>
    </row>
    <row r="190" spans="1:5" ht="12.75" customHeight="1">
      <c r="A190" s="5" t="s">
        <v>335</v>
      </c>
      <c r="B190" s="7">
        <v>282</v>
      </c>
      <c r="C190" s="7">
        <v>67</v>
      </c>
      <c r="D190" s="59">
        <v>244</v>
      </c>
      <c r="E190" s="7">
        <f>SUM(B190:D190)</f>
        <v>593</v>
      </c>
    </row>
    <row r="191" spans="1:5" ht="12.75" customHeight="1">
      <c r="A191" s="5" t="s">
        <v>336</v>
      </c>
      <c r="B191" s="59">
        <v>1</v>
      </c>
      <c r="C191" s="59" t="s">
        <v>56</v>
      </c>
      <c r="D191" s="59" t="s">
        <v>56</v>
      </c>
      <c r="E191" s="7">
        <f>SUM(B191:D191)</f>
        <v>1</v>
      </c>
    </row>
    <row r="192" spans="1:5" ht="12.75" customHeight="1">
      <c r="A192" s="5" t="s">
        <v>373</v>
      </c>
      <c r="B192" s="60">
        <v>0.354</v>
      </c>
      <c r="C192" s="59" t="s">
        <v>56</v>
      </c>
      <c r="D192" s="59" t="s">
        <v>56</v>
      </c>
      <c r="E192" s="7">
        <v>0.354</v>
      </c>
    </row>
    <row r="193" spans="1:5" ht="12.75" customHeight="1">
      <c r="A193" s="5" t="s">
        <v>372</v>
      </c>
      <c r="B193" s="7"/>
      <c r="C193" s="7"/>
      <c r="D193" s="59"/>
      <c r="E193" s="7"/>
    </row>
    <row r="194" spans="1:5" ht="12.75" customHeight="1">
      <c r="A194" s="5" t="s">
        <v>335</v>
      </c>
      <c r="B194" s="7">
        <v>67</v>
      </c>
      <c r="C194" s="7">
        <v>19</v>
      </c>
      <c r="D194" s="59">
        <v>133</v>
      </c>
      <c r="E194" s="7">
        <f>SUM(B194:D194)</f>
        <v>219</v>
      </c>
    </row>
    <row r="195" spans="1:5" ht="12.75" customHeight="1">
      <c r="A195" s="5" t="s">
        <v>336</v>
      </c>
      <c r="B195" s="59" t="s">
        <v>56</v>
      </c>
      <c r="C195" s="59" t="s">
        <v>56</v>
      </c>
      <c r="D195" s="59">
        <v>1</v>
      </c>
      <c r="E195" s="7">
        <f>SUM(D195)</f>
        <v>1</v>
      </c>
    </row>
    <row r="196" spans="1:5" ht="12.75" customHeight="1">
      <c r="A196" s="5" t="s">
        <v>373</v>
      </c>
      <c r="B196" s="59" t="s">
        <v>56</v>
      </c>
      <c r="C196" s="59" t="s">
        <v>56</v>
      </c>
      <c r="D196" s="61">
        <v>0.751</v>
      </c>
      <c r="E196" s="61">
        <v>0.751</v>
      </c>
    </row>
    <row r="197" spans="1:5" ht="12.75" customHeight="1">
      <c r="A197" s="5" t="s">
        <v>374</v>
      </c>
      <c r="B197" s="7">
        <v>374</v>
      </c>
      <c r="C197" s="7">
        <v>96</v>
      </c>
      <c r="D197" s="59">
        <v>396</v>
      </c>
      <c r="E197" s="7">
        <f>SUM(B197:D197)</f>
        <v>866</v>
      </c>
    </row>
    <row r="198" spans="1:5" ht="12.75" customHeight="1">
      <c r="A198" s="5" t="s">
        <v>375</v>
      </c>
      <c r="B198" s="59" t="s">
        <v>56</v>
      </c>
      <c r="C198" s="59" t="s">
        <v>56</v>
      </c>
      <c r="D198" s="59" t="s">
        <v>56</v>
      </c>
      <c r="E198" s="60">
        <v>0.23</v>
      </c>
    </row>
    <row r="199" spans="1:5" ht="12.75" customHeight="1">
      <c r="A199" s="62"/>
      <c r="B199" s="55"/>
      <c r="C199" s="55"/>
      <c r="D199" s="55"/>
      <c r="E199" s="56"/>
    </row>
    <row r="200" spans="1:4" ht="12.75" customHeight="1">
      <c r="A200" s="19" t="s">
        <v>376</v>
      </c>
      <c r="B200" s="7"/>
      <c r="C200" s="7"/>
      <c r="D200" s="7"/>
    </row>
    <row r="201" spans="1:4" ht="12.75" customHeight="1">
      <c r="A201" s="19" t="s">
        <v>377</v>
      </c>
      <c r="B201" s="7"/>
      <c r="C201" s="7"/>
      <c r="D201" s="7"/>
    </row>
    <row r="202" spans="1:4" ht="12.75" customHeight="1">
      <c r="A202" s="19" t="s">
        <v>378</v>
      </c>
      <c r="B202" s="7"/>
      <c r="C202" s="7"/>
      <c r="D202" s="7"/>
    </row>
    <row r="203" spans="1:4" ht="12.75" customHeight="1">
      <c r="A203" s="19" t="s">
        <v>379</v>
      </c>
      <c r="B203" s="7"/>
      <c r="C203" s="7"/>
      <c r="D203" s="7"/>
    </row>
    <row r="204" spans="1:4" ht="12.75" customHeight="1">
      <c r="A204" s="19" t="s">
        <v>380</v>
      </c>
      <c r="B204" s="7"/>
      <c r="C204" s="7"/>
      <c r="D204" s="7"/>
    </row>
    <row r="205" spans="1:4" ht="12.75" customHeight="1">
      <c r="A205" s="19"/>
      <c r="B205" s="7"/>
      <c r="C205" s="7"/>
      <c r="D205" s="7"/>
    </row>
    <row r="206" spans="1:4" ht="12.75" customHeight="1">
      <c r="A206" s="13" t="s">
        <v>10</v>
      </c>
      <c r="B206" s="7"/>
      <c r="C206" s="7"/>
      <c r="D206" s="7"/>
    </row>
    <row r="207" spans="1:4" ht="12" customHeight="1">
      <c r="A207" s="19"/>
      <c r="B207" s="7"/>
      <c r="C207" s="7"/>
      <c r="D207" s="7"/>
    </row>
    <row r="208" spans="1:4" ht="12.75" customHeight="1">
      <c r="A208" s="19"/>
      <c r="B208" s="7"/>
      <c r="C208" s="7"/>
      <c r="D208" s="7"/>
    </row>
    <row r="209" spans="1:4" ht="12.75" customHeight="1">
      <c r="A209" s="19"/>
      <c r="B209" s="7"/>
      <c r="C209" s="7"/>
      <c r="D209" s="7"/>
    </row>
    <row r="210" spans="1:4" ht="15" customHeight="1">
      <c r="A210" s="45" t="s">
        <v>370</v>
      </c>
      <c r="B210" s="7"/>
      <c r="C210" s="7"/>
      <c r="D210" s="7"/>
    </row>
    <row r="211" spans="1:4" ht="17.25" customHeight="1">
      <c r="A211" s="45" t="s">
        <v>381</v>
      </c>
      <c r="B211" s="7"/>
      <c r="C211" s="7"/>
      <c r="D211" s="7"/>
    </row>
    <row r="212" spans="1:4" ht="12.75" customHeight="1">
      <c r="A212" s="63"/>
      <c r="B212" s="52">
        <v>1931</v>
      </c>
      <c r="C212" s="7"/>
      <c r="D212" s="7"/>
    </row>
    <row r="213" spans="1:4" ht="14.25" customHeight="1">
      <c r="A213" s="19"/>
      <c r="B213" s="7"/>
      <c r="C213" s="7"/>
      <c r="D213" s="7"/>
    </row>
    <row r="214" spans="1:4" ht="12.75" customHeight="1">
      <c r="A214" s="5" t="s">
        <v>338</v>
      </c>
      <c r="B214" s="7">
        <v>722</v>
      </c>
      <c r="C214" s="7"/>
      <c r="D214" s="7"/>
    </row>
    <row r="215" spans="1:4" ht="12.75" customHeight="1">
      <c r="A215" s="5" t="s">
        <v>339</v>
      </c>
      <c r="B215" s="7">
        <v>129</v>
      </c>
      <c r="C215" s="7"/>
      <c r="D215" s="7"/>
    </row>
    <row r="216" spans="1:4" ht="12.75" customHeight="1">
      <c r="A216" s="5" t="s">
        <v>411</v>
      </c>
      <c r="B216" s="7">
        <v>5</v>
      </c>
      <c r="C216" s="7"/>
      <c r="D216" s="7"/>
    </row>
    <row r="217" spans="1:4" ht="12.75" customHeight="1">
      <c r="A217" s="5" t="s">
        <v>340</v>
      </c>
      <c r="B217" s="7">
        <v>2</v>
      </c>
      <c r="C217" s="7"/>
      <c r="D217" s="7"/>
    </row>
    <row r="218" spans="1:4" ht="12.75" customHeight="1">
      <c r="A218" s="5" t="s">
        <v>341</v>
      </c>
      <c r="B218" s="7">
        <v>4</v>
      </c>
      <c r="C218" s="7"/>
      <c r="D218" s="7"/>
    </row>
    <row r="219" spans="1:4" ht="12.75" customHeight="1">
      <c r="A219" s="5" t="s">
        <v>412</v>
      </c>
      <c r="B219" s="7">
        <v>2</v>
      </c>
      <c r="C219" s="7"/>
      <c r="D219" s="7"/>
    </row>
    <row r="220" spans="1:4" ht="12.75" customHeight="1">
      <c r="A220" s="5" t="s">
        <v>342</v>
      </c>
      <c r="B220" s="7">
        <v>1</v>
      </c>
      <c r="C220" s="7"/>
      <c r="D220" s="7"/>
    </row>
    <row r="221" spans="1:4" ht="12.75" customHeight="1">
      <c r="A221" s="5" t="s">
        <v>343</v>
      </c>
      <c r="B221" s="7">
        <v>1</v>
      </c>
      <c r="C221" s="7"/>
      <c r="D221" s="7"/>
    </row>
    <row r="222" spans="1:4" ht="12.75" customHeight="1">
      <c r="A222" s="5" t="s">
        <v>24</v>
      </c>
      <c r="B222" s="7">
        <f>SUM(B214:B221)</f>
        <v>866</v>
      </c>
      <c r="C222" s="7"/>
      <c r="D222" s="7"/>
    </row>
    <row r="223" spans="1:4" ht="12.75" customHeight="1">
      <c r="A223" s="62"/>
      <c r="B223" s="55"/>
      <c r="C223" s="7"/>
      <c r="D223" s="7"/>
    </row>
    <row r="224" spans="1:5" ht="12.75" customHeight="1">
      <c r="A224" s="13" t="s">
        <v>10</v>
      </c>
      <c r="B224" s="22"/>
      <c r="C224" s="22"/>
      <c r="D224" s="22"/>
      <c r="E224" s="22"/>
    </row>
    <row r="225" spans="1:4" ht="12.75" customHeight="1">
      <c r="A225" s="18"/>
      <c r="B225" s="23"/>
      <c r="C225" s="23"/>
      <c r="D225" s="23"/>
    </row>
    <row r="226" spans="1:4" ht="12.75" customHeight="1">
      <c r="A226" s="18"/>
      <c r="B226" s="23"/>
      <c r="C226" s="23"/>
      <c r="D226" s="23"/>
    </row>
    <row r="227" spans="1:4" ht="12.75" customHeight="1">
      <c r="A227" s="18"/>
      <c r="B227" s="23"/>
      <c r="C227" s="23"/>
      <c r="D227" s="23"/>
    </row>
    <row r="228" spans="1:4" ht="15" customHeight="1">
      <c r="A228" s="64" t="s">
        <v>368</v>
      </c>
      <c r="B228" s="23"/>
      <c r="C228" s="23"/>
      <c r="D228" s="23"/>
    </row>
    <row r="229" spans="1:4" ht="12.75" customHeight="1">
      <c r="A229" s="65"/>
      <c r="B229" s="52">
        <v>1931</v>
      </c>
      <c r="C229" s="23"/>
      <c r="D229" s="23"/>
    </row>
    <row r="230" spans="1:4" ht="12.75" customHeight="1">
      <c r="A230" s="18"/>
      <c r="B230" s="23"/>
      <c r="C230" s="23"/>
      <c r="D230" s="23"/>
    </row>
    <row r="231" spans="1:4" ht="12.75" customHeight="1">
      <c r="A231" s="18" t="s">
        <v>344</v>
      </c>
      <c r="B231" s="23">
        <v>90</v>
      </c>
      <c r="C231" s="23"/>
      <c r="D231" s="23"/>
    </row>
    <row r="232" spans="1:4" ht="12.75" customHeight="1">
      <c r="A232" s="18" t="s">
        <v>345</v>
      </c>
      <c r="B232" s="23">
        <v>25</v>
      </c>
      <c r="C232" s="23"/>
      <c r="D232" s="23"/>
    </row>
    <row r="233" spans="1:4" ht="12.75" customHeight="1">
      <c r="A233" s="18" t="s">
        <v>346</v>
      </c>
      <c r="B233" s="23">
        <v>13</v>
      </c>
      <c r="C233" s="23"/>
      <c r="D233" s="23"/>
    </row>
    <row r="234" spans="1:4" ht="12.75" customHeight="1">
      <c r="A234" s="18" t="s">
        <v>347</v>
      </c>
      <c r="B234" s="23">
        <v>3</v>
      </c>
      <c r="C234" s="23"/>
      <c r="D234" s="23"/>
    </row>
    <row r="235" spans="1:4" ht="12.75" customHeight="1">
      <c r="A235" s="18" t="s">
        <v>348</v>
      </c>
      <c r="B235" s="23">
        <v>22</v>
      </c>
      <c r="C235" s="23"/>
      <c r="D235" s="23"/>
    </row>
    <row r="236" spans="1:4" ht="12.75" customHeight="1">
      <c r="A236" s="18" t="s">
        <v>349</v>
      </c>
      <c r="B236" s="23">
        <v>17</v>
      </c>
      <c r="C236" s="23"/>
      <c r="D236" s="23"/>
    </row>
    <row r="237" spans="1:4" ht="12.75" customHeight="1">
      <c r="A237" s="18" t="s">
        <v>352</v>
      </c>
      <c r="B237" s="27">
        <v>9</v>
      </c>
      <c r="C237" s="23"/>
      <c r="D237" s="23"/>
    </row>
    <row r="238" spans="1:4" ht="12.75" customHeight="1">
      <c r="A238" s="18" t="s">
        <v>350</v>
      </c>
      <c r="B238" s="23">
        <v>1</v>
      </c>
      <c r="C238" s="23"/>
      <c r="D238" s="23"/>
    </row>
    <row r="239" spans="1:4" ht="12.75" customHeight="1">
      <c r="A239" s="18"/>
      <c r="B239" s="23"/>
      <c r="C239" s="23"/>
      <c r="D239" s="23"/>
    </row>
    <row r="240" spans="1:4" ht="12.75" customHeight="1">
      <c r="A240" s="18" t="s">
        <v>351</v>
      </c>
      <c r="B240" s="23">
        <v>58</v>
      </c>
      <c r="C240" s="23"/>
      <c r="D240" s="23"/>
    </row>
    <row r="241" spans="1:4" ht="12.75" customHeight="1">
      <c r="A241" s="18" t="s">
        <v>345</v>
      </c>
      <c r="B241" s="23">
        <v>25</v>
      </c>
      <c r="C241" s="23"/>
      <c r="D241" s="23"/>
    </row>
    <row r="242" spans="1:4" ht="12.75" customHeight="1">
      <c r="A242" s="18" t="s">
        <v>346</v>
      </c>
      <c r="B242" s="23">
        <v>3</v>
      </c>
      <c r="C242" s="23"/>
      <c r="D242" s="23"/>
    </row>
    <row r="243" spans="1:4" ht="12.75" customHeight="1">
      <c r="A243" s="18" t="s">
        <v>347</v>
      </c>
      <c r="B243" s="66" t="s">
        <v>56</v>
      </c>
      <c r="C243" s="23"/>
      <c r="D243" s="23"/>
    </row>
    <row r="244" spans="1:4" ht="12.75" customHeight="1">
      <c r="A244" s="18" t="s">
        <v>349</v>
      </c>
      <c r="B244" s="23">
        <v>12</v>
      </c>
      <c r="C244" s="23"/>
      <c r="D244" s="23"/>
    </row>
    <row r="245" spans="1:4" ht="12.75" customHeight="1">
      <c r="A245" s="18" t="s">
        <v>348</v>
      </c>
      <c r="B245" s="23">
        <v>18</v>
      </c>
      <c r="C245" s="23"/>
      <c r="D245" s="23"/>
    </row>
    <row r="246" spans="1:4" ht="12.75" customHeight="1">
      <c r="A246" s="18" t="s">
        <v>352</v>
      </c>
      <c r="B246" s="66" t="s">
        <v>56</v>
      </c>
      <c r="C246" s="23"/>
      <c r="D246" s="23"/>
    </row>
    <row r="247" spans="1:4" ht="12.75" customHeight="1">
      <c r="A247" s="18"/>
      <c r="B247" s="23"/>
      <c r="C247" s="23"/>
      <c r="D247" s="23"/>
    </row>
    <row r="248" spans="1:4" ht="12.75" customHeight="1">
      <c r="A248" s="18" t="s">
        <v>353</v>
      </c>
      <c r="B248" s="23">
        <v>16</v>
      </c>
      <c r="C248" s="23"/>
      <c r="D248" s="23"/>
    </row>
    <row r="249" spans="1:4" ht="12.75" customHeight="1">
      <c r="A249" s="18" t="s">
        <v>366</v>
      </c>
      <c r="B249" s="23">
        <v>67</v>
      </c>
      <c r="C249" s="23"/>
      <c r="D249" s="23"/>
    </row>
    <row r="250" spans="1:4" ht="12.75" customHeight="1">
      <c r="A250" s="18"/>
      <c r="B250" s="23"/>
      <c r="C250" s="23"/>
      <c r="D250" s="23"/>
    </row>
    <row r="251" spans="1:4" ht="12.75" customHeight="1">
      <c r="A251" s="18" t="s">
        <v>354</v>
      </c>
      <c r="B251" s="23"/>
      <c r="C251" s="23"/>
      <c r="D251" s="23"/>
    </row>
    <row r="252" spans="1:4" ht="12.75" customHeight="1">
      <c r="A252" s="18" t="s">
        <v>363</v>
      </c>
      <c r="B252" s="23">
        <v>839</v>
      </c>
      <c r="C252" s="23"/>
      <c r="D252" s="23"/>
    </row>
    <row r="253" spans="1:4" ht="12.75" customHeight="1">
      <c r="A253" s="18" t="s">
        <v>413</v>
      </c>
      <c r="B253" s="66" t="s">
        <v>56</v>
      </c>
      <c r="C253" s="23"/>
      <c r="D253" s="23"/>
    </row>
    <row r="254" spans="1:4" ht="12.75" customHeight="1">
      <c r="A254" s="18" t="s">
        <v>355</v>
      </c>
      <c r="B254" s="67">
        <v>4012</v>
      </c>
      <c r="C254" s="23"/>
      <c r="D254" s="23"/>
    </row>
    <row r="255" spans="1:4" ht="12.75" customHeight="1">
      <c r="A255" s="18" t="s">
        <v>414</v>
      </c>
      <c r="B255" s="23">
        <v>437</v>
      </c>
      <c r="C255" s="23"/>
      <c r="D255" s="23"/>
    </row>
    <row r="256" spans="1:4" ht="12.75" customHeight="1">
      <c r="A256" s="18" t="s">
        <v>415</v>
      </c>
      <c r="B256" s="66" t="s">
        <v>56</v>
      </c>
      <c r="C256" s="23"/>
      <c r="D256" s="23"/>
    </row>
    <row r="257" spans="1:4" ht="12.75" customHeight="1">
      <c r="A257" s="18" t="s">
        <v>364</v>
      </c>
      <c r="B257" s="23">
        <v>32</v>
      </c>
      <c r="C257" s="23"/>
      <c r="D257" s="23"/>
    </row>
    <row r="258" spans="1:4" ht="12.75" customHeight="1">
      <c r="A258" s="18" t="s">
        <v>416</v>
      </c>
      <c r="B258" s="23">
        <v>101</v>
      </c>
      <c r="C258" s="23"/>
      <c r="D258" s="23"/>
    </row>
    <row r="259" spans="1:4" ht="12.75" customHeight="1">
      <c r="A259" s="18" t="s">
        <v>369</v>
      </c>
      <c r="B259" s="23">
        <v>746</v>
      </c>
      <c r="C259" s="23"/>
      <c r="D259" s="23"/>
    </row>
    <row r="260" spans="1:4" ht="12.75" customHeight="1">
      <c r="A260" s="18" t="s">
        <v>356</v>
      </c>
      <c r="B260" s="23">
        <v>215</v>
      </c>
      <c r="C260" s="23"/>
      <c r="D260" s="23"/>
    </row>
    <row r="261" spans="1:4" ht="12.75" customHeight="1">
      <c r="A261" s="18" t="s">
        <v>357</v>
      </c>
      <c r="B261" s="23">
        <v>215</v>
      </c>
      <c r="C261" s="23"/>
      <c r="D261" s="23"/>
    </row>
    <row r="262" spans="1:4" ht="12.75" customHeight="1">
      <c r="A262" s="18" t="s">
        <v>358</v>
      </c>
      <c r="B262" s="67">
        <v>1069</v>
      </c>
      <c r="C262" s="23"/>
      <c r="D262" s="23"/>
    </row>
    <row r="263" spans="1:4" ht="12.75" customHeight="1">
      <c r="A263" s="18" t="s">
        <v>359</v>
      </c>
      <c r="B263" s="67">
        <v>489</v>
      </c>
      <c r="C263" s="23"/>
      <c r="D263" s="23"/>
    </row>
    <row r="264" spans="1:4" ht="12.75" customHeight="1">
      <c r="A264" s="18" t="s">
        <v>417</v>
      </c>
      <c r="B264" s="67">
        <v>20695</v>
      </c>
      <c r="C264" s="23"/>
      <c r="D264" s="23"/>
    </row>
    <row r="265" spans="1:4" ht="12.75" customHeight="1">
      <c r="A265" s="18" t="s">
        <v>360</v>
      </c>
      <c r="B265" s="68">
        <v>15706.35</v>
      </c>
      <c r="C265" s="23"/>
      <c r="D265" s="23"/>
    </row>
    <row r="266" spans="1:4" ht="12.75" customHeight="1">
      <c r="A266" s="18" t="s">
        <v>367</v>
      </c>
      <c r="B266" s="68">
        <v>1096.95</v>
      </c>
      <c r="C266" s="23"/>
      <c r="D266" s="23"/>
    </row>
    <row r="267" spans="1:4" ht="12.75" customHeight="1">
      <c r="A267" s="18" t="s">
        <v>361</v>
      </c>
      <c r="B267" s="67">
        <v>161</v>
      </c>
      <c r="C267" s="23"/>
      <c r="D267" s="23"/>
    </row>
    <row r="268" spans="1:4" ht="12.75" customHeight="1">
      <c r="A268" s="18" t="s">
        <v>418</v>
      </c>
      <c r="B268" s="67">
        <v>7483</v>
      </c>
      <c r="C268" s="23"/>
      <c r="D268" s="23"/>
    </row>
    <row r="269" spans="1:4" ht="12.75" customHeight="1">
      <c r="A269" s="18" t="s">
        <v>365</v>
      </c>
      <c r="B269" s="67">
        <v>77</v>
      </c>
      <c r="C269" s="23"/>
      <c r="D269" s="23"/>
    </row>
    <row r="270" spans="1:4" ht="12.75" customHeight="1">
      <c r="A270" s="18" t="s">
        <v>362</v>
      </c>
      <c r="B270" s="67">
        <v>5</v>
      </c>
      <c r="C270" s="23"/>
      <c r="D270" s="23"/>
    </row>
    <row r="271" spans="1:4" ht="12.75" customHeight="1">
      <c r="A271" s="62"/>
      <c r="B271" s="55"/>
      <c r="C271" s="23"/>
      <c r="D271" s="23"/>
    </row>
    <row r="272" spans="1:4" ht="12.75" customHeight="1">
      <c r="A272" s="13" t="s">
        <v>10</v>
      </c>
      <c r="B272" s="23"/>
      <c r="C272" s="23"/>
      <c r="D272" s="23"/>
    </row>
    <row r="273" spans="1:4" ht="12.75" customHeight="1">
      <c r="A273" s="18"/>
      <c r="B273" s="23"/>
      <c r="C273" s="23"/>
      <c r="D273" s="23"/>
    </row>
    <row r="274" spans="1:4" ht="12.75" customHeight="1">
      <c r="A274" s="18"/>
      <c r="B274" s="23"/>
      <c r="C274" s="23"/>
      <c r="D274" s="23"/>
    </row>
    <row r="275" ht="12.75" customHeight="1"/>
    <row r="276" ht="12.75" customHeight="1">
      <c r="A276" s="50" t="s">
        <v>232</v>
      </c>
    </row>
    <row r="277" spans="1:2" ht="12.75" customHeight="1">
      <c r="A277" s="51"/>
      <c r="B277" s="52">
        <v>1931</v>
      </c>
    </row>
    <row r="278" ht="12.75" customHeight="1"/>
    <row r="279" ht="12.75" customHeight="1">
      <c r="A279" s="7" t="s">
        <v>233</v>
      </c>
    </row>
    <row r="280" spans="1:2" ht="12.75" customHeight="1">
      <c r="A280" s="7" t="s">
        <v>57</v>
      </c>
      <c r="B280" s="53">
        <v>69</v>
      </c>
    </row>
    <row r="281" spans="1:2" ht="12.75" customHeight="1">
      <c r="A281" s="7" t="s">
        <v>58</v>
      </c>
      <c r="B281" s="53">
        <v>10</v>
      </c>
    </row>
    <row r="282" spans="1:2" ht="12.75" customHeight="1">
      <c r="A282" s="7" t="s">
        <v>59</v>
      </c>
      <c r="B282" s="54" t="s">
        <v>56</v>
      </c>
    </row>
    <row r="283" spans="1:2" ht="12.75" customHeight="1">
      <c r="A283" s="7" t="s">
        <v>65</v>
      </c>
      <c r="B283" s="53">
        <v>8</v>
      </c>
    </row>
    <row r="284" spans="1:2" ht="12.75" customHeight="1">
      <c r="A284" s="7" t="s">
        <v>234</v>
      </c>
      <c r="B284" s="53">
        <v>87</v>
      </c>
    </row>
    <row r="285" spans="1:2" ht="12.75" customHeight="1">
      <c r="A285" s="7" t="s">
        <v>66</v>
      </c>
      <c r="B285" s="53"/>
    </row>
    <row r="286" spans="1:2" ht="12.75" customHeight="1">
      <c r="A286" s="7" t="s">
        <v>60</v>
      </c>
      <c r="B286" s="53">
        <v>138</v>
      </c>
    </row>
    <row r="287" spans="1:2" ht="12.75" customHeight="1">
      <c r="A287" s="7" t="s">
        <v>67</v>
      </c>
      <c r="B287" s="53">
        <v>209</v>
      </c>
    </row>
    <row r="288" spans="1:2" ht="12.75" customHeight="1">
      <c r="A288" s="7" t="s">
        <v>61</v>
      </c>
      <c r="B288" s="53">
        <v>73</v>
      </c>
    </row>
    <row r="289" spans="1:2" ht="12.75" customHeight="1">
      <c r="A289" s="7" t="s">
        <v>68</v>
      </c>
      <c r="B289" s="53">
        <v>18</v>
      </c>
    </row>
    <row r="290" spans="1:2" ht="12.75" customHeight="1">
      <c r="A290" s="7" t="s">
        <v>234</v>
      </c>
      <c r="B290" s="53">
        <v>438</v>
      </c>
    </row>
    <row r="291" spans="1:2" ht="12.75" customHeight="1">
      <c r="A291" s="7" t="s">
        <v>235</v>
      </c>
      <c r="B291" s="53"/>
    </row>
    <row r="292" spans="1:2" ht="12.75" customHeight="1">
      <c r="A292" s="7" t="s">
        <v>91</v>
      </c>
      <c r="B292" s="53"/>
    </row>
    <row r="293" spans="1:2" ht="12.75" customHeight="1">
      <c r="A293" s="7" t="s">
        <v>92</v>
      </c>
      <c r="B293" s="54" t="s">
        <v>56</v>
      </c>
    </row>
    <row r="294" spans="1:9" ht="12.75" customHeight="1">
      <c r="A294" s="7" t="s">
        <v>93</v>
      </c>
      <c r="B294" s="54" t="s">
        <v>56</v>
      </c>
      <c r="I294" s="4"/>
    </row>
    <row r="295" spans="1:9" ht="12.75" customHeight="1">
      <c r="A295" s="7" t="s">
        <v>94</v>
      </c>
      <c r="B295" s="54" t="s">
        <v>56</v>
      </c>
      <c r="I295" s="4"/>
    </row>
    <row r="296" spans="1:9" ht="12.75" customHeight="1">
      <c r="A296" s="7" t="s">
        <v>95</v>
      </c>
      <c r="B296" s="54" t="s">
        <v>56</v>
      </c>
      <c r="I296" s="4"/>
    </row>
    <row r="297" spans="1:9" ht="12.75" customHeight="1">
      <c r="A297" s="7" t="s">
        <v>96</v>
      </c>
      <c r="B297" s="54" t="s">
        <v>56</v>
      </c>
      <c r="I297" s="4"/>
    </row>
    <row r="298" spans="1:9" ht="12.75" customHeight="1">
      <c r="A298" s="23" t="s">
        <v>236</v>
      </c>
      <c r="B298" s="22"/>
      <c r="I298" s="4"/>
    </row>
    <row r="299" spans="1:9" ht="12.75" customHeight="1">
      <c r="A299" s="23" t="s">
        <v>69</v>
      </c>
      <c r="B299" s="53">
        <v>958</v>
      </c>
      <c r="I299" s="4"/>
    </row>
    <row r="300" spans="1:9" ht="12.75" customHeight="1">
      <c r="A300" s="23" t="s">
        <v>70</v>
      </c>
      <c r="B300" s="53">
        <v>180</v>
      </c>
      <c r="I300" s="4"/>
    </row>
    <row r="301" spans="1:9" ht="12.75" customHeight="1">
      <c r="A301" s="23" t="s">
        <v>71</v>
      </c>
      <c r="B301" s="53">
        <v>22</v>
      </c>
      <c r="I301" s="4"/>
    </row>
    <row r="302" spans="1:9" ht="12.75" customHeight="1">
      <c r="A302" s="23" t="s">
        <v>234</v>
      </c>
      <c r="B302" s="53">
        <v>1160</v>
      </c>
      <c r="C302" s="21" t="s">
        <v>72</v>
      </c>
      <c r="I302" s="4"/>
    </row>
    <row r="303" spans="1:9" ht="12.75" customHeight="1">
      <c r="A303" s="23" t="s">
        <v>237</v>
      </c>
      <c r="B303" s="53"/>
      <c r="I303" s="4"/>
    </row>
    <row r="304" spans="1:9" ht="12.75" customHeight="1">
      <c r="A304" s="23" t="s">
        <v>74</v>
      </c>
      <c r="B304" s="53">
        <v>13930</v>
      </c>
      <c r="I304" s="4"/>
    </row>
    <row r="305" spans="1:2" ht="12.75" customHeight="1">
      <c r="A305" s="23" t="s">
        <v>75</v>
      </c>
      <c r="B305" s="53">
        <v>3350</v>
      </c>
    </row>
    <row r="306" spans="1:2" ht="12.75" customHeight="1">
      <c r="A306" s="23" t="s">
        <v>76</v>
      </c>
      <c r="B306" s="53">
        <v>277</v>
      </c>
    </row>
    <row r="307" spans="1:8" ht="12.75" customHeight="1">
      <c r="A307" s="23" t="s">
        <v>109</v>
      </c>
      <c r="B307" s="54" t="s">
        <v>56</v>
      </c>
      <c r="H307" s="4"/>
    </row>
    <row r="308" spans="1:8" ht="12.75" customHeight="1">
      <c r="A308" s="23" t="s">
        <v>73</v>
      </c>
      <c r="B308" s="54" t="s">
        <v>56</v>
      </c>
      <c r="H308" s="4"/>
    </row>
    <row r="309" spans="1:8" ht="12.75" customHeight="1">
      <c r="A309" s="23" t="s">
        <v>238</v>
      </c>
      <c r="B309" s="54">
        <v>371</v>
      </c>
      <c r="H309" s="14"/>
    </row>
    <row r="310" spans="1:8" ht="12.75" customHeight="1">
      <c r="A310" s="7" t="s">
        <v>234</v>
      </c>
      <c r="B310" s="53">
        <v>17928</v>
      </c>
      <c r="H310" s="14"/>
    </row>
    <row r="311" ht="12.75" customHeight="1">
      <c r="H311" s="14"/>
    </row>
    <row r="312" spans="1:8" ht="12.75" customHeight="1">
      <c r="A312" s="23" t="s">
        <v>419</v>
      </c>
      <c r="B312" s="67"/>
      <c r="H312" s="14"/>
    </row>
    <row r="313" spans="1:8" ht="12.75" customHeight="1">
      <c r="A313" s="23" t="s">
        <v>77</v>
      </c>
      <c r="B313" s="53"/>
      <c r="H313" s="14"/>
    </row>
    <row r="314" spans="1:8" ht="12.75" customHeight="1">
      <c r="A314" s="23" t="s">
        <v>27</v>
      </c>
      <c r="B314" s="53">
        <v>162694</v>
      </c>
      <c r="H314" s="14"/>
    </row>
    <row r="315" spans="1:8" ht="12.75" customHeight="1">
      <c r="A315" s="23" t="s">
        <v>22</v>
      </c>
      <c r="B315" s="53">
        <v>49840</v>
      </c>
      <c r="H315" s="4"/>
    </row>
    <row r="316" spans="1:8" ht="12.75" customHeight="1">
      <c r="A316" s="7" t="s">
        <v>234</v>
      </c>
      <c r="B316" s="53">
        <v>212534</v>
      </c>
      <c r="H316" s="4"/>
    </row>
    <row r="317" spans="1:8" ht="12.75" customHeight="1">
      <c r="A317" s="23" t="s">
        <v>78</v>
      </c>
      <c r="B317" s="53"/>
      <c r="H317" s="4"/>
    </row>
    <row r="318" spans="1:8" ht="12.75" customHeight="1">
      <c r="A318" s="23" t="s">
        <v>81</v>
      </c>
      <c r="B318" s="53">
        <v>1890</v>
      </c>
      <c r="H318" s="4"/>
    </row>
    <row r="319" spans="1:2" ht="12.75" customHeight="1">
      <c r="A319" s="23" t="s">
        <v>79</v>
      </c>
      <c r="B319" s="53">
        <v>1231</v>
      </c>
    </row>
    <row r="320" spans="1:2" ht="12.75" customHeight="1">
      <c r="A320" s="23" t="s">
        <v>80</v>
      </c>
      <c r="B320" s="53">
        <v>2743</v>
      </c>
    </row>
    <row r="321" spans="1:2" ht="12.75" customHeight="1">
      <c r="A321" s="56"/>
      <c r="B321" s="56"/>
    </row>
    <row r="322" ht="12.75" customHeight="1">
      <c r="A322" s="69" t="s">
        <v>239</v>
      </c>
    </row>
    <row r="323" ht="12.75" customHeight="1"/>
    <row r="324" ht="12.75" customHeight="1">
      <c r="A324" s="13" t="s">
        <v>10</v>
      </c>
    </row>
    <row r="325" ht="12.75" customHeight="1"/>
    <row r="326" ht="12.75" customHeight="1"/>
    <row r="327" ht="12.75" customHeight="1"/>
    <row r="328" ht="15.75" customHeight="1">
      <c r="A328" s="50" t="s">
        <v>240</v>
      </c>
    </row>
    <row r="329" spans="1:7" ht="39.75" customHeight="1">
      <c r="A329" s="70"/>
      <c r="B329" s="71" t="s">
        <v>82</v>
      </c>
      <c r="C329" s="71" t="s">
        <v>110</v>
      </c>
      <c r="D329" s="71" t="s">
        <v>83</v>
      </c>
      <c r="E329" s="71" t="s">
        <v>84</v>
      </c>
      <c r="F329" s="72" t="s">
        <v>85</v>
      </c>
      <c r="G329" s="72" t="s">
        <v>283</v>
      </c>
    </row>
    <row r="330" spans="1:7" ht="12.75" customHeight="1">
      <c r="A330" s="5"/>
      <c r="B330" s="6"/>
      <c r="C330" s="6"/>
      <c r="D330" s="73"/>
      <c r="E330" s="6"/>
      <c r="F330" s="6"/>
      <c r="G330" s="6"/>
    </row>
    <row r="331" spans="1:7" ht="12.75" customHeight="1">
      <c r="A331" s="74" t="s">
        <v>90</v>
      </c>
      <c r="B331" s="75"/>
      <c r="C331" s="6"/>
      <c r="D331" s="76"/>
      <c r="E331" s="6"/>
      <c r="F331" s="6"/>
      <c r="G331" s="6"/>
    </row>
    <row r="332" spans="1:7" ht="12.75" customHeight="1">
      <c r="A332" s="5" t="s">
        <v>27</v>
      </c>
      <c r="B332" s="75">
        <v>47</v>
      </c>
      <c r="C332" s="6">
        <v>56</v>
      </c>
      <c r="D332" s="75">
        <v>39</v>
      </c>
      <c r="E332" s="6">
        <v>42</v>
      </c>
      <c r="F332" s="6">
        <v>75</v>
      </c>
      <c r="G332" s="6">
        <v>78</v>
      </c>
    </row>
    <row r="333" spans="1:7" ht="12.75" customHeight="1">
      <c r="A333" s="5" t="s">
        <v>22</v>
      </c>
      <c r="B333" s="6">
        <v>15</v>
      </c>
      <c r="C333" s="6">
        <v>52</v>
      </c>
      <c r="D333" s="75" t="s">
        <v>56</v>
      </c>
      <c r="E333" s="6">
        <v>56</v>
      </c>
      <c r="F333" s="6">
        <v>71</v>
      </c>
      <c r="G333" s="6">
        <v>77</v>
      </c>
    </row>
    <row r="334" spans="1:7" ht="12.75" customHeight="1">
      <c r="A334" s="5" t="s">
        <v>86</v>
      </c>
      <c r="B334" s="6">
        <f>SUM(B332:B333)</f>
        <v>62</v>
      </c>
      <c r="C334" s="6">
        <f>SUM(C332:C333)</f>
        <v>108</v>
      </c>
      <c r="D334" s="75">
        <v>39</v>
      </c>
      <c r="E334" s="6">
        <f>SUM(E332:E333)</f>
        <v>98</v>
      </c>
      <c r="F334" s="6">
        <f>SUM(F332:F333)</f>
        <v>146</v>
      </c>
      <c r="G334" s="6">
        <f>SUM(G332:G333)</f>
        <v>155</v>
      </c>
    </row>
    <row r="335" spans="1:7" ht="12.75" customHeight="1">
      <c r="A335" s="5"/>
      <c r="B335" s="6"/>
      <c r="C335" s="6"/>
      <c r="D335" s="75"/>
      <c r="E335" s="6"/>
      <c r="F335" s="6"/>
      <c r="G335" s="6"/>
    </row>
    <row r="336" spans="1:7" ht="12.75" customHeight="1">
      <c r="A336" s="5" t="s">
        <v>97</v>
      </c>
      <c r="B336" s="6"/>
      <c r="C336" s="6"/>
      <c r="D336" s="75"/>
      <c r="E336" s="49"/>
      <c r="F336" s="6"/>
      <c r="G336" s="6"/>
    </row>
    <row r="337" spans="1:7" ht="12.75" customHeight="1">
      <c r="A337" s="5" t="s">
        <v>87</v>
      </c>
      <c r="B337" s="6"/>
      <c r="C337" s="6"/>
      <c r="D337" s="75"/>
      <c r="E337" s="6"/>
      <c r="F337" s="49"/>
      <c r="G337" s="49"/>
    </row>
    <row r="338" spans="1:7" ht="12.75" customHeight="1">
      <c r="A338" s="18" t="s">
        <v>89</v>
      </c>
      <c r="B338" s="49">
        <v>117</v>
      </c>
      <c r="C338" s="18">
        <v>87</v>
      </c>
      <c r="D338" s="18">
        <v>71</v>
      </c>
      <c r="E338" s="18">
        <v>62</v>
      </c>
      <c r="F338" s="18">
        <v>66</v>
      </c>
      <c r="G338" s="6">
        <v>483</v>
      </c>
    </row>
    <row r="339" spans="1:7" ht="12.75" customHeight="1">
      <c r="A339" s="77" t="s">
        <v>101</v>
      </c>
      <c r="B339" s="48" t="s">
        <v>56</v>
      </c>
      <c r="C339" s="5">
        <v>62</v>
      </c>
      <c r="D339" s="48" t="s">
        <v>56</v>
      </c>
      <c r="E339" s="5">
        <v>78</v>
      </c>
      <c r="F339" s="5">
        <v>143</v>
      </c>
      <c r="G339" s="6">
        <v>561</v>
      </c>
    </row>
    <row r="340" spans="1:7" ht="12.75" customHeight="1">
      <c r="A340" s="77" t="s">
        <v>102</v>
      </c>
      <c r="B340" s="5">
        <v>117</v>
      </c>
      <c r="C340" s="5">
        <f>SUM(C338:C339)</f>
        <v>149</v>
      </c>
      <c r="D340" s="5">
        <v>71</v>
      </c>
      <c r="E340" s="5">
        <f>SUM(E338:E339)</f>
        <v>140</v>
      </c>
      <c r="F340" s="5">
        <f>SUM(F338:F339)</f>
        <v>209</v>
      </c>
      <c r="G340" s="6">
        <f>SUM(G338:G339)</f>
        <v>1044</v>
      </c>
    </row>
    <row r="341" spans="1:7" ht="12.75" customHeight="1">
      <c r="A341" s="5" t="s">
        <v>88</v>
      </c>
      <c r="B341" s="5"/>
      <c r="C341" s="5"/>
      <c r="D341" s="5"/>
      <c r="E341" s="5"/>
      <c r="F341" s="5"/>
      <c r="G341" s="53"/>
    </row>
    <row r="342" spans="1:7" ht="12.75" customHeight="1">
      <c r="A342" s="5" t="s">
        <v>111</v>
      </c>
      <c r="B342" s="7"/>
      <c r="C342" s="7"/>
      <c r="D342" s="7"/>
      <c r="E342" s="7"/>
      <c r="F342" s="7"/>
      <c r="G342" s="53"/>
    </row>
    <row r="343" spans="1:7" ht="16.5" customHeight="1">
      <c r="A343" s="5" t="s">
        <v>241</v>
      </c>
      <c r="B343" s="7">
        <v>29</v>
      </c>
      <c r="C343" s="7">
        <v>5</v>
      </c>
      <c r="D343" s="59">
        <v>51</v>
      </c>
      <c r="E343" s="7">
        <v>38</v>
      </c>
      <c r="F343" s="7">
        <v>46</v>
      </c>
      <c r="G343" s="53">
        <v>307</v>
      </c>
    </row>
    <row r="344" spans="1:7" ht="12.75" customHeight="1">
      <c r="A344" s="5" t="s">
        <v>99</v>
      </c>
      <c r="B344" s="7">
        <v>1</v>
      </c>
      <c r="C344" s="7">
        <v>1</v>
      </c>
      <c r="D344" s="59" t="s">
        <v>56</v>
      </c>
      <c r="E344" s="7">
        <v>50</v>
      </c>
      <c r="F344" s="7">
        <v>57</v>
      </c>
      <c r="G344" s="53">
        <v>401</v>
      </c>
    </row>
    <row r="345" spans="1:7" ht="12.75" customHeight="1">
      <c r="A345" s="5" t="s">
        <v>100</v>
      </c>
      <c r="B345" s="7">
        <v>30</v>
      </c>
      <c r="C345" s="7">
        <v>6</v>
      </c>
      <c r="D345" s="7">
        <v>51</v>
      </c>
      <c r="E345" s="7">
        <f>SUM(E343:E344)</f>
        <v>88</v>
      </c>
      <c r="F345" s="7">
        <f>SUM(F343:F344)</f>
        <v>103</v>
      </c>
      <c r="G345" s="53">
        <f>SUM(G343:G344)</f>
        <v>708</v>
      </c>
    </row>
    <row r="346" spans="1:7" ht="12.75" customHeight="1">
      <c r="A346" s="5" t="s">
        <v>112</v>
      </c>
      <c r="B346" s="7"/>
      <c r="C346" s="7"/>
      <c r="D346" s="7"/>
      <c r="E346" s="7"/>
      <c r="F346" s="7"/>
      <c r="G346" s="53"/>
    </row>
    <row r="347" spans="1:7" ht="12.75" customHeight="1">
      <c r="A347" s="5" t="s">
        <v>98</v>
      </c>
      <c r="B347" s="7">
        <v>4</v>
      </c>
      <c r="C347" s="7">
        <v>7</v>
      </c>
      <c r="D347" s="7">
        <v>3</v>
      </c>
      <c r="E347" s="59" t="s">
        <v>56</v>
      </c>
      <c r="F347" s="7">
        <v>4</v>
      </c>
      <c r="G347" s="53">
        <v>74</v>
      </c>
    </row>
    <row r="348" spans="1:7" ht="12.75" customHeight="1">
      <c r="A348" s="5" t="s">
        <v>99</v>
      </c>
      <c r="B348" s="59" t="s">
        <v>56</v>
      </c>
      <c r="C348" s="7">
        <v>7</v>
      </c>
      <c r="D348" s="59" t="s">
        <v>56</v>
      </c>
      <c r="E348" s="59" t="s">
        <v>56</v>
      </c>
      <c r="F348" s="7">
        <v>2</v>
      </c>
      <c r="G348" s="53">
        <v>62</v>
      </c>
    </row>
    <row r="349" spans="1:7" ht="12.75" customHeight="1">
      <c r="A349" s="5" t="s">
        <v>100</v>
      </c>
      <c r="B349" s="7">
        <v>4</v>
      </c>
      <c r="C349" s="7">
        <v>14</v>
      </c>
      <c r="D349" s="7">
        <v>3</v>
      </c>
      <c r="E349" s="59" t="s">
        <v>56</v>
      </c>
      <c r="F349" s="7">
        <v>6</v>
      </c>
      <c r="G349" s="53">
        <f>SUM(G347:G348)</f>
        <v>136</v>
      </c>
    </row>
    <row r="350" spans="1:7" ht="12.75" customHeight="1">
      <c r="A350" s="5" t="s">
        <v>103</v>
      </c>
      <c r="B350" s="7"/>
      <c r="C350" s="7"/>
      <c r="D350" s="7"/>
      <c r="E350" s="59"/>
      <c r="F350" s="7"/>
      <c r="G350" s="53"/>
    </row>
    <row r="351" spans="1:7" ht="12.75" customHeight="1">
      <c r="A351" s="5" t="s">
        <v>98</v>
      </c>
      <c r="B351" s="7">
        <v>41</v>
      </c>
      <c r="C351" s="7">
        <v>66</v>
      </c>
      <c r="D351" s="7">
        <v>14</v>
      </c>
      <c r="E351" s="59" t="s">
        <v>56</v>
      </c>
      <c r="F351" s="7">
        <v>4</v>
      </c>
      <c r="G351" s="53">
        <v>121</v>
      </c>
    </row>
    <row r="352" spans="1:7" ht="12.75" customHeight="1">
      <c r="A352" s="5" t="s">
        <v>99</v>
      </c>
      <c r="B352" s="7">
        <v>14</v>
      </c>
      <c r="C352" s="7">
        <v>60</v>
      </c>
      <c r="D352" s="59" t="s">
        <v>56</v>
      </c>
      <c r="E352" s="59" t="s">
        <v>56</v>
      </c>
      <c r="F352" s="7">
        <v>22</v>
      </c>
      <c r="G352" s="53">
        <v>87</v>
      </c>
    </row>
    <row r="353" spans="1:7" ht="12.75" customHeight="1">
      <c r="A353" s="5" t="s">
        <v>100</v>
      </c>
      <c r="B353" s="7">
        <f>SUM(B351:B352)</f>
        <v>55</v>
      </c>
      <c r="C353" s="7">
        <v>126</v>
      </c>
      <c r="D353" s="7">
        <v>14</v>
      </c>
      <c r="E353" s="59" t="s">
        <v>56</v>
      </c>
      <c r="F353" s="7">
        <v>26</v>
      </c>
      <c r="G353" s="53">
        <f>SUM(G351:G352)</f>
        <v>208</v>
      </c>
    </row>
    <row r="354" spans="1:7" ht="12.75" customHeight="1">
      <c r="A354" s="5" t="s">
        <v>104</v>
      </c>
      <c r="B354" s="7"/>
      <c r="C354" s="7"/>
      <c r="D354" s="7"/>
      <c r="E354" s="7"/>
      <c r="F354" s="7"/>
      <c r="G354" s="53"/>
    </row>
    <row r="355" spans="1:7" ht="12.75" customHeight="1">
      <c r="A355" s="5" t="s">
        <v>27</v>
      </c>
      <c r="B355" s="7">
        <v>90</v>
      </c>
      <c r="C355" s="7">
        <v>65</v>
      </c>
      <c r="D355" s="7">
        <v>42</v>
      </c>
      <c r="E355" s="7">
        <v>66</v>
      </c>
      <c r="F355" s="7">
        <v>87</v>
      </c>
      <c r="G355" s="53">
        <v>59</v>
      </c>
    </row>
    <row r="356" spans="1:7" ht="12.75" customHeight="1">
      <c r="A356" s="5" t="s">
        <v>22</v>
      </c>
      <c r="B356" s="59" t="s">
        <v>56</v>
      </c>
      <c r="C356" s="7">
        <v>46</v>
      </c>
      <c r="D356" s="59" t="s">
        <v>56</v>
      </c>
      <c r="E356" s="7">
        <v>84</v>
      </c>
      <c r="F356" s="7">
        <v>133</v>
      </c>
      <c r="G356" s="53">
        <v>88</v>
      </c>
    </row>
    <row r="357" spans="1:7" ht="12.75" customHeight="1">
      <c r="A357" s="5" t="s">
        <v>105</v>
      </c>
      <c r="B357" s="7">
        <v>90</v>
      </c>
      <c r="C357" s="7">
        <f>SUM(C355:C356)</f>
        <v>111</v>
      </c>
      <c r="D357" s="7">
        <v>42</v>
      </c>
      <c r="E357" s="7">
        <f>SUM(E355:E356)</f>
        <v>150</v>
      </c>
      <c r="F357" s="7">
        <f>SUM(F355:F356)</f>
        <v>220</v>
      </c>
      <c r="G357" s="53">
        <f>SUM(G355:G356)</f>
        <v>147</v>
      </c>
    </row>
    <row r="358" spans="1:7" ht="12.75" customHeight="1">
      <c r="A358" s="5" t="s">
        <v>106</v>
      </c>
      <c r="B358" s="7"/>
      <c r="C358" s="7"/>
      <c r="D358" s="7"/>
      <c r="E358" s="7"/>
      <c r="F358" s="7"/>
      <c r="G358" s="53"/>
    </row>
    <row r="359" spans="1:7" ht="12.75" customHeight="1">
      <c r="A359" s="5" t="s">
        <v>107</v>
      </c>
      <c r="B359" s="7">
        <v>49.72</v>
      </c>
      <c r="C359" s="7">
        <v>56.8</v>
      </c>
      <c r="D359" s="7">
        <v>61.82</v>
      </c>
      <c r="E359" s="7">
        <v>36.97</v>
      </c>
      <c r="F359" s="7">
        <v>38.03</v>
      </c>
      <c r="G359" s="78">
        <v>87.74</v>
      </c>
    </row>
    <row r="360" spans="1:7" ht="12.75" customHeight="1">
      <c r="A360" s="5" t="s">
        <v>108</v>
      </c>
      <c r="B360" s="7">
        <v>2.23</v>
      </c>
      <c r="C360" s="7">
        <v>5.44</v>
      </c>
      <c r="D360" s="7">
        <v>2.73</v>
      </c>
      <c r="E360" s="79" t="s">
        <v>56</v>
      </c>
      <c r="F360" s="7">
        <v>1.69</v>
      </c>
      <c r="G360" s="80">
        <v>11.34</v>
      </c>
    </row>
    <row r="361" spans="1:7" ht="12.75" customHeight="1">
      <c r="A361" s="62"/>
      <c r="B361" s="55"/>
      <c r="C361" s="55"/>
      <c r="D361" s="56"/>
      <c r="E361" s="56"/>
      <c r="F361" s="56"/>
      <c r="G361" s="7"/>
    </row>
    <row r="362" spans="1:7" ht="12.75" customHeight="1">
      <c r="A362" s="81" t="s">
        <v>242</v>
      </c>
      <c r="B362" s="22"/>
      <c r="C362" s="22"/>
      <c r="D362" s="22"/>
      <c r="E362" s="22"/>
      <c r="F362" s="22"/>
      <c r="G362" s="22"/>
    </row>
    <row r="363" ht="12.75" customHeight="1"/>
    <row r="364" ht="12.75" customHeight="1">
      <c r="A364" s="13" t="s">
        <v>10</v>
      </c>
    </row>
    <row r="365" ht="12.75" customHeight="1"/>
    <row r="366" ht="12.75" customHeight="1"/>
    <row r="367" ht="12.75" customHeight="1"/>
    <row r="368" spans="1:3" ht="19.5" customHeight="1">
      <c r="A368" s="50" t="s">
        <v>243</v>
      </c>
      <c r="B368" s="22"/>
      <c r="C368" s="22"/>
    </row>
    <row r="369" spans="1:5" ht="39.75" customHeight="1">
      <c r="A369" s="82"/>
      <c r="B369" s="83" t="s">
        <v>113</v>
      </c>
      <c r="D369" s="24"/>
      <c r="E369" s="15"/>
    </row>
    <row r="370" ht="12.75" customHeight="1"/>
    <row r="371" spans="1:2" ht="12.75" customHeight="1">
      <c r="A371" s="7" t="s">
        <v>316</v>
      </c>
      <c r="B371" s="53">
        <v>294</v>
      </c>
    </row>
    <row r="372" spans="1:2" ht="12.75" customHeight="1">
      <c r="A372" s="7" t="s">
        <v>315</v>
      </c>
      <c r="B372" s="53">
        <v>144</v>
      </c>
    </row>
    <row r="373" spans="1:2" ht="12.75" customHeight="1">
      <c r="A373" s="7" t="s">
        <v>322</v>
      </c>
      <c r="B373" s="53">
        <v>40</v>
      </c>
    </row>
    <row r="374" spans="1:2" ht="12.75" customHeight="1">
      <c r="A374" s="7" t="s">
        <v>321</v>
      </c>
      <c r="B374" s="53">
        <v>2102</v>
      </c>
    </row>
    <row r="375" spans="1:2" ht="12.75" customHeight="1">
      <c r="A375" s="7" t="s">
        <v>320</v>
      </c>
      <c r="B375" s="53">
        <v>192</v>
      </c>
    </row>
    <row r="376" spans="1:2" ht="12.75" customHeight="1">
      <c r="A376" s="7" t="s">
        <v>310</v>
      </c>
      <c r="B376" s="53">
        <v>26</v>
      </c>
    </row>
    <row r="377" spans="1:2" ht="12.75" customHeight="1">
      <c r="A377" s="7" t="s">
        <v>319</v>
      </c>
      <c r="B377" s="54" t="s">
        <v>56</v>
      </c>
    </row>
    <row r="378" spans="1:2" ht="12.75" customHeight="1">
      <c r="A378" s="7" t="s">
        <v>323</v>
      </c>
      <c r="B378" s="53">
        <v>70</v>
      </c>
    </row>
    <row r="379" spans="1:2" ht="12.75" customHeight="1">
      <c r="A379" s="7" t="s">
        <v>324</v>
      </c>
      <c r="B379" s="53">
        <v>18</v>
      </c>
    </row>
    <row r="380" spans="1:2" ht="12.75" customHeight="1">
      <c r="A380" s="56"/>
      <c r="B380" s="56"/>
    </row>
    <row r="381" spans="1:2" ht="12.75" customHeight="1">
      <c r="A381" s="81" t="s">
        <v>244</v>
      </c>
      <c r="B381" s="22"/>
    </row>
    <row r="382" spans="4:6" ht="12.75" customHeight="1">
      <c r="D382" s="22"/>
      <c r="F382" s="22"/>
    </row>
    <row r="383" ht="12.75" customHeight="1">
      <c r="A383" s="13" t="s">
        <v>10</v>
      </c>
    </row>
    <row r="384" ht="12.75" customHeight="1"/>
    <row r="385" ht="12.75" customHeight="1"/>
    <row r="386" ht="12.75" customHeight="1"/>
    <row r="387" ht="17.25" customHeight="1">
      <c r="A387" s="50" t="s">
        <v>249</v>
      </c>
    </row>
    <row r="388" spans="1:3" ht="12.75" customHeight="1">
      <c r="A388" s="51"/>
      <c r="B388" s="52" t="s">
        <v>250</v>
      </c>
      <c r="C388" s="58" t="s">
        <v>114</v>
      </c>
    </row>
    <row r="389" ht="12.75" customHeight="1"/>
    <row r="390" spans="1:4" ht="12.75" customHeight="1">
      <c r="A390" s="5" t="s">
        <v>245</v>
      </c>
      <c r="B390" s="4"/>
      <c r="C390" s="4"/>
      <c r="D390" s="4"/>
    </row>
    <row r="391" spans="1:4" ht="12.75" customHeight="1">
      <c r="A391" s="5" t="s">
        <v>27</v>
      </c>
      <c r="B391" s="5">
        <v>5</v>
      </c>
      <c r="C391" s="4">
        <v>8</v>
      </c>
      <c r="D391" s="4"/>
    </row>
    <row r="392" spans="1:4" ht="12.75" customHeight="1">
      <c r="A392" s="5" t="s">
        <v>22</v>
      </c>
      <c r="B392" s="48">
        <v>8</v>
      </c>
      <c r="C392" s="4">
        <v>21</v>
      </c>
      <c r="D392" s="4"/>
    </row>
    <row r="393" spans="1:4" ht="12.75" customHeight="1">
      <c r="A393" s="5" t="s">
        <v>246</v>
      </c>
      <c r="B393" s="48"/>
      <c r="C393" s="4"/>
      <c r="D393" s="4"/>
    </row>
    <row r="394" spans="1:4" ht="12.75" customHeight="1">
      <c r="A394" s="18" t="s">
        <v>27</v>
      </c>
      <c r="B394" s="48">
        <v>303</v>
      </c>
      <c r="C394" s="4">
        <v>321</v>
      </c>
      <c r="D394" s="4"/>
    </row>
    <row r="395" spans="1:4" ht="12.75" customHeight="1">
      <c r="A395" s="18" t="s">
        <v>22</v>
      </c>
      <c r="B395" s="48">
        <v>381</v>
      </c>
      <c r="C395" s="4">
        <v>376</v>
      </c>
      <c r="D395" s="4"/>
    </row>
    <row r="396" spans="1:4" ht="12.75" customHeight="1">
      <c r="A396" s="5" t="s">
        <v>24</v>
      </c>
      <c r="B396" s="48"/>
      <c r="D396" s="4"/>
    </row>
    <row r="397" spans="1:3" ht="12.75" customHeight="1">
      <c r="A397" s="5" t="s">
        <v>27</v>
      </c>
      <c r="B397" s="48">
        <f>+B391+B394</f>
        <v>308</v>
      </c>
      <c r="C397" s="4">
        <v>329</v>
      </c>
    </row>
    <row r="398" spans="1:4" ht="12.75" customHeight="1">
      <c r="A398" s="5" t="s">
        <v>22</v>
      </c>
      <c r="B398" s="48">
        <f>+B392+B395</f>
        <v>389</v>
      </c>
      <c r="C398" s="4">
        <v>397</v>
      </c>
      <c r="D398" s="4"/>
    </row>
    <row r="399" spans="1:4" ht="12.75" customHeight="1">
      <c r="A399" s="5" t="s">
        <v>25</v>
      </c>
      <c r="B399" s="48"/>
      <c r="C399" s="4"/>
      <c r="D399" s="4"/>
    </row>
    <row r="400" spans="1:4" ht="12.75" customHeight="1">
      <c r="A400" s="5" t="s">
        <v>247</v>
      </c>
      <c r="B400" s="48"/>
      <c r="C400" s="4"/>
      <c r="D400" s="4"/>
    </row>
    <row r="401" spans="1:4" ht="12.75" customHeight="1">
      <c r="A401" s="5" t="s">
        <v>37</v>
      </c>
      <c r="B401" s="48">
        <v>290</v>
      </c>
      <c r="C401" s="4">
        <v>296</v>
      </c>
      <c r="D401" s="4"/>
    </row>
    <row r="402" spans="1:4" ht="12.75" customHeight="1">
      <c r="A402" s="5" t="s">
        <v>38</v>
      </c>
      <c r="B402" s="48">
        <v>365</v>
      </c>
      <c r="C402" s="4">
        <v>361</v>
      </c>
      <c r="D402" s="4"/>
    </row>
    <row r="403" spans="1:4" ht="12.75" customHeight="1">
      <c r="A403" s="5" t="s">
        <v>248</v>
      </c>
      <c r="B403" s="48"/>
      <c r="C403" s="4"/>
      <c r="D403" s="4"/>
    </row>
    <row r="404" spans="1:4" ht="12.75" customHeight="1">
      <c r="A404" s="5" t="s">
        <v>37</v>
      </c>
      <c r="B404" s="48">
        <v>14</v>
      </c>
      <c r="C404" s="4">
        <v>16</v>
      </c>
      <c r="D404" s="4"/>
    </row>
    <row r="405" spans="1:4" ht="12.75" customHeight="1">
      <c r="A405" s="5" t="s">
        <v>38</v>
      </c>
      <c r="B405" s="48">
        <v>14</v>
      </c>
      <c r="C405" s="84">
        <v>14</v>
      </c>
      <c r="D405" s="4"/>
    </row>
    <row r="406" spans="1:2" ht="12.75" customHeight="1">
      <c r="A406" s="56"/>
      <c r="B406" s="56"/>
    </row>
    <row r="407" ht="12.75" customHeight="1">
      <c r="A407" s="13" t="s">
        <v>10</v>
      </c>
    </row>
    <row r="411" ht="16.5" customHeight="1">
      <c r="A411" s="50" t="s">
        <v>115</v>
      </c>
    </row>
    <row r="412" spans="1:2" ht="12.75" customHeight="1">
      <c r="A412" s="51"/>
      <c r="B412" s="52">
        <v>1931</v>
      </c>
    </row>
    <row r="413" ht="12.75" customHeight="1"/>
    <row r="414" spans="1:2" ht="12.75" customHeight="1">
      <c r="A414" s="7" t="s">
        <v>251</v>
      </c>
      <c r="B414" s="53">
        <v>42</v>
      </c>
    </row>
    <row r="415" spans="1:2" ht="12.75" customHeight="1">
      <c r="A415" s="7" t="s">
        <v>252</v>
      </c>
      <c r="B415" s="53">
        <v>25</v>
      </c>
    </row>
    <row r="416" spans="1:2" ht="12.75" customHeight="1">
      <c r="A416" s="7" t="s">
        <v>253</v>
      </c>
      <c r="B416" s="53">
        <v>1107</v>
      </c>
    </row>
    <row r="417" spans="1:2" ht="12.75" customHeight="1">
      <c r="A417" s="7" t="s">
        <v>255</v>
      </c>
      <c r="B417" s="53">
        <v>129402</v>
      </c>
    </row>
    <row r="418" spans="1:2" ht="12.75" customHeight="1">
      <c r="A418" s="7" t="s">
        <v>256</v>
      </c>
      <c r="B418" s="53">
        <v>16838</v>
      </c>
    </row>
    <row r="419" spans="1:2" ht="12.75" customHeight="1">
      <c r="A419" s="7" t="s">
        <v>254</v>
      </c>
      <c r="B419" s="53">
        <v>146240</v>
      </c>
    </row>
    <row r="420" spans="1:2" ht="12.75" customHeight="1">
      <c r="A420" s="56"/>
      <c r="B420" s="56"/>
    </row>
    <row r="421" ht="12.75" customHeight="1">
      <c r="A421" s="13" t="s">
        <v>10</v>
      </c>
    </row>
    <row r="425" spans="1:4" ht="15.75" customHeight="1">
      <c r="A425" s="45" t="s">
        <v>120</v>
      </c>
      <c r="B425" s="4"/>
      <c r="C425" s="4"/>
      <c r="D425" s="25"/>
    </row>
    <row r="426" spans="1:4" ht="12.75" customHeight="1">
      <c r="A426" s="30"/>
      <c r="B426" s="41">
        <v>1931</v>
      </c>
      <c r="C426" s="4"/>
      <c r="D426" s="26"/>
    </row>
    <row r="427" spans="1:4" ht="12.75" customHeight="1">
      <c r="A427" s="4"/>
      <c r="B427" s="4"/>
      <c r="C427" s="4"/>
      <c r="D427" s="26"/>
    </row>
    <row r="428" spans="1:4" ht="12.75" customHeight="1">
      <c r="A428" s="5" t="s">
        <v>382</v>
      </c>
      <c r="B428" s="6">
        <f>SUM(B429:B436)</f>
        <v>80998</v>
      </c>
      <c r="C428" s="4"/>
      <c r="D428" s="26"/>
    </row>
    <row r="429" spans="1:4" ht="12.75" customHeight="1">
      <c r="A429" s="5" t="s">
        <v>122</v>
      </c>
      <c r="B429" s="6">
        <v>7674</v>
      </c>
      <c r="C429" s="4"/>
      <c r="D429" s="26"/>
    </row>
    <row r="430" spans="1:4" ht="12.75" customHeight="1">
      <c r="A430" s="5" t="s">
        <v>123</v>
      </c>
      <c r="B430" s="6">
        <v>26836</v>
      </c>
      <c r="C430" s="4"/>
      <c r="D430" s="26"/>
    </row>
    <row r="431" spans="1:4" ht="12.75" customHeight="1">
      <c r="A431" s="5" t="s">
        <v>124</v>
      </c>
      <c r="B431" s="6">
        <v>341</v>
      </c>
      <c r="C431" s="4"/>
      <c r="D431" s="26"/>
    </row>
    <row r="432" spans="1:4" ht="12.75" customHeight="1">
      <c r="A432" s="5" t="s">
        <v>264</v>
      </c>
      <c r="B432" s="6">
        <v>35308</v>
      </c>
      <c r="C432" s="4"/>
      <c r="D432" s="26"/>
    </row>
    <row r="433" spans="1:4" ht="12.75" customHeight="1">
      <c r="A433" s="5" t="s">
        <v>383</v>
      </c>
      <c r="B433" s="6">
        <v>2894</v>
      </c>
      <c r="C433" s="4"/>
      <c r="D433" s="26"/>
    </row>
    <row r="434" spans="1:4" ht="12.75" customHeight="1">
      <c r="A434" s="5" t="s">
        <v>126</v>
      </c>
      <c r="B434" s="6">
        <v>258</v>
      </c>
      <c r="C434" s="4"/>
      <c r="D434" s="26"/>
    </row>
    <row r="435" spans="1:4" ht="12.75" customHeight="1">
      <c r="A435" s="5" t="s">
        <v>384</v>
      </c>
      <c r="B435" s="6">
        <v>7687</v>
      </c>
      <c r="C435" s="4"/>
      <c r="D435" s="26"/>
    </row>
    <row r="436" spans="1:4" ht="12.75" customHeight="1">
      <c r="A436" s="5" t="s">
        <v>128</v>
      </c>
      <c r="B436" s="75" t="s">
        <v>56</v>
      </c>
      <c r="C436" s="4"/>
      <c r="D436" s="26"/>
    </row>
    <row r="437" spans="1:4" ht="12.75" customHeight="1">
      <c r="A437" s="5"/>
      <c r="B437" s="6"/>
      <c r="C437" s="4"/>
      <c r="D437" s="26"/>
    </row>
    <row r="438" spans="1:4" ht="15" customHeight="1">
      <c r="A438" s="5" t="s">
        <v>265</v>
      </c>
      <c r="B438" s="4"/>
      <c r="C438" s="4"/>
      <c r="D438" s="26"/>
    </row>
    <row r="439" spans="1:4" ht="12.75" customHeight="1">
      <c r="A439" s="5" t="s">
        <v>139</v>
      </c>
      <c r="B439" s="6">
        <v>1662</v>
      </c>
      <c r="C439" s="4"/>
      <c r="D439" s="26"/>
    </row>
    <row r="440" spans="1:4" ht="12.75" customHeight="1">
      <c r="A440" s="5" t="s">
        <v>131</v>
      </c>
      <c r="B440" s="6">
        <v>2293</v>
      </c>
      <c r="C440" s="4"/>
      <c r="D440" s="26"/>
    </row>
    <row r="441" spans="1:4" ht="12.75" customHeight="1">
      <c r="A441" s="5" t="s">
        <v>132</v>
      </c>
      <c r="B441" s="6">
        <v>3953</v>
      </c>
      <c r="C441" s="4"/>
      <c r="D441" s="26"/>
    </row>
    <row r="442" spans="1:4" ht="12.75" customHeight="1">
      <c r="A442" s="5" t="s">
        <v>133</v>
      </c>
      <c r="B442" s="6"/>
      <c r="C442" s="4"/>
      <c r="D442" s="26"/>
    </row>
    <row r="443" spans="1:4" ht="12.75" customHeight="1">
      <c r="A443" s="5" t="s">
        <v>134</v>
      </c>
      <c r="B443" s="6">
        <v>1276</v>
      </c>
      <c r="C443" s="4"/>
      <c r="D443" s="26"/>
    </row>
    <row r="444" spans="1:4" ht="12.75" customHeight="1">
      <c r="A444" s="5" t="s">
        <v>140</v>
      </c>
      <c r="B444" s="6">
        <v>357</v>
      </c>
      <c r="C444" s="4"/>
      <c r="D444" s="26"/>
    </row>
    <row r="445" spans="1:4" ht="12.75" customHeight="1">
      <c r="A445" s="5" t="s">
        <v>103</v>
      </c>
      <c r="B445" s="6">
        <v>319</v>
      </c>
      <c r="C445" s="4"/>
      <c r="D445" s="26"/>
    </row>
    <row r="446" spans="1:4" ht="12.75" customHeight="1">
      <c r="A446" s="5" t="s">
        <v>135</v>
      </c>
      <c r="B446" s="6">
        <f>SUM(B443:B445)</f>
        <v>1952</v>
      </c>
      <c r="C446" s="4"/>
      <c r="D446" s="26"/>
    </row>
    <row r="447" spans="1:4" ht="12.75" customHeight="1">
      <c r="A447" s="5" t="s">
        <v>136</v>
      </c>
      <c r="B447" s="6">
        <v>2001</v>
      </c>
      <c r="C447" s="4"/>
      <c r="D447" s="26"/>
    </row>
    <row r="448" spans="1:4" ht="12.75" customHeight="1">
      <c r="A448" s="5" t="s">
        <v>137</v>
      </c>
      <c r="B448" s="6">
        <v>506967</v>
      </c>
      <c r="C448" s="4"/>
      <c r="D448" s="26"/>
    </row>
    <row r="449" spans="1:4" ht="12.75" customHeight="1">
      <c r="A449" s="5" t="s">
        <v>209</v>
      </c>
      <c r="B449" s="6">
        <v>3014182</v>
      </c>
      <c r="C449" s="4"/>
      <c r="D449" s="26"/>
    </row>
    <row r="450" spans="1:4" ht="12.75" customHeight="1">
      <c r="A450" s="5" t="s">
        <v>138</v>
      </c>
      <c r="B450" s="6">
        <v>142781</v>
      </c>
      <c r="C450" s="4"/>
      <c r="D450" s="26"/>
    </row>
    <row r="451" spans="1:4" ht="12.75" customHeight="1">
      <c r="A451" s="4"/>
      <c r="B451" s="6"/>
      <c r="C451" s="4"/>
      <c r="D451" s="26"/>
    </row>
    <row r="452" spans="1:4" ht="12.75" customHeight="1">
      <c r="A452" s="5" t="s">
        <v>266</v>
      </c>
      <c r="B452" s="6"/>
      <c r="C452" s="4"/>
      <c r="D452" s="26"/>
    </row>
    <row r="453" spans="1:4" ht="12.75" customHeight="1">
      <c r="A453" s="5" t="s">
        <v>131</v>
      </c>
      <c r="B453" s="6">
        <v>8886</v>
      </c>
      <c r="C453" s="4"/>
      <c r="D453" s="26"/>
    </row>
    <row r="454" spans="1:4" ht="12.75" customHeight="1">
      <c r="A454" s="5" t="s">
        <v>123</v>
      </c>
      <c r="B454" s="6">
        <v>38420</v>
      </c>
      <c r="C454" s="4"/>
      <c r="D454" s="26"/>
    </row>
    <row r="455" spans="1:4" ht="12.75" customHeight="1">
      <c r="A455" s="5" t="s">
        <v>11</v>
      </c>
      <c r="B455" s="6">
        <f>SUM(B453:B454)</f>
        <v>47306</v>
      </c>
      <c r="C455" s="4"/>
      <c r="D455" s="26"/>
    </row>
    <row r="456" spans="1:4" ht="12.75" customHeight="1">
      <c r="A456" s="85"/>
      <c r="B456" s="85"/>
      <c r="C456" s="4"/>
      <c r="D456" s="26"/>
    </row>
    <row r="457" spans="1:4" ht="91.5" customHeight="1">
      <c r="A457" s="86" t="s">
        <v>385</v>
      </c>
      <c r="B457" s="86"/>
      <c r="C457" s="86"/>
      <c r="D457" s="17"/>
    </row>
    <row r="458" spans="1:4" ht="12.75" customHeight="1">
      <c r="A458" s="87"/>
      <c r="B458" s="4"/>
      <c r="C458" s="4"/>
      <c r="D458" s="26"/>
    </row>
    <row r="459" spans="1:4" ht="12.75" customHeight="1">
      <c r="A459" s="13" t="s">
        <v>294</v>
      </c>
      <c r="B459" s="4"/>
      <c r="C459" s="4"/>
      <c r="D459" s="26"/>
    </row>
    <row r="460" ht="14.25">
      <c r="A460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4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21" customWidth="1"/>
    <col min="2" max="2" width="17.421875" style="21" customWidth="1"/>
    <col min="3" max="3" width="12.57421875" style="21" customWidth="1"/>
    <col min="4" max="4" width="12.28125" style="21" customWidth="1"/>
    <col min="5" max="5" width="12.421875" style="21" customWidth="1"/>
    <col min="6" max="16384" width="11.421875" style="21" customWidth="1"/>
  </cols>
  <sheetData>
    <row r="1" ht="12.75" customHeight="1"/>
    <row r="2" ht="12.75" customHeight="1"/>
    <row r="3" ht="12.75" customHeight="1"/>
    <row r="4" ht="12.75" customHeight="1"/>
    <row r="5" spans="1:5" ht="12.75" customHeight="1">
      <c r="A5" s="4"/>
      <c r="B5" s="4"/>
      <c r="C5" s="4"/>
      <c r="D5" s="4"/>
      <c r="E5" s="4"/>
    </row>
    <row r="6" spans="1:5" ht="18">
      <c r="A6" s="1" t="s">
        <v>0</v>
      </c>
      <c r="B6" s="2"/>
      <c r="C6" s="9"/>
      <c r="D6" s="10"/>
      <c r="E6" s="11"/>
    </row>
    <row r="7" spans="1:5" ht="18" customHeight="1">
      <c r="A7" s="1" t="s">
        <v>2</v>
      </c>
      <c r="B7" s="2"/>
      <c r="C7" s="9"/>
      <c r="D7" s="10"/>
      <c r="E7" s="11"/>
    </row>
    <row r="8" spans="1:5" ht="12.75" customHeight="1">
      <c r="A8" s="4"/>
      <c r="B8" s="4"/>
      <c r="C8" s="4"/>
      <c r="D8" s="4"/>
      <c r="E8" s="4"/>
    </row>
    <row r="9" spans="1:5" ht="18.75" customHeight="1" thickBot="1">
      <c r="A9" s="3" t="s">
        <v>1</v>
      </c>
      <c r="B9" s="12"/>
      <c r="C9" s="11"/>
      <c r="D9" s="11"/>
      <c r="E9" s="4"/>
    </row>
    <row r="10" spans="1:5" ht="12.75" customHeight="1">
      <c r="A10" s="8"/>
      <c r="B10" s="10"/>
      <c r="C10" s="11"/>
      <c r="D10" s="11"/>
      <c r="E10" s="4"/>
    </row>
    <row r="11" spans="1:5" ht="12.75" customHeight="1">
      <c r="A11" s="8"/>
      <c r="B11" s="10"/>
      <c r="C11" s="11"/>
      <c r="D11" s="11"/>
      <c r="E11" s="4"/>
    </row>
    <row r="12" spans="1:5" ht="12.75" customHeight="1">
      <c r="A12" s="4"/>
      <c r="B12" s="4"/>
      <c r="C12" s="4"/>
      <c r="D12" s="4"/>
      <c r="E12" s="4"/>
    </row>
    <row r="13" spans="1:5" ht="32.25" customHeight="1">
      <c r="A13" s="29" t="s">
        <v>258</v>
      </c>
      <c r="B13" s="4"/>
      <c r="C13" s="11"/>
      <c r="D13" s="11"/>
      <c r="E13" s="4"/>
    </row>
    <row r="14" spans="1:5" ht="12.75" customHeight="1">
      <c r="A14" s="30"/>
      <c r="B14" s="31" t="s">
        <v>257</v>
      </c>
      <c r="C14" s="11"/>
      <c r="D14" s="11"/>
      <c r="E14" s="4"/>
    </row>
    <row r="15" spans="1:5" ht="12.75" customHeight="1">
      <c r="A15" s="4"/>
      <c r="B15" s="11"/>
      <c r="C15" s="11"/>
      <c r="D15" s="11"/>
      <c r="E15" s="4"/>
    </row>
    <row r="16" spans="1:5" ht="12.75" customHeight="1">
      <c r="A16" s="5" t="s">
        <v>3</v>
      </c>
      <c r="B16" s="32"/>
      <c r="C16" s="4"/>
      <c r="D16" s="4"/>
      <c r="E16" s="4"/>
    </row>
    <row r="17" spans="1:5" ht="12.75" customHeight="1">
      <c r="A17" s="5" t="s">
        <v>260</v>
      </c>
      <c r="B17" s="32">
        <v>73</v>
      </c>
      <c r="C17" s="4"/>
      <c r="D17" s="4"/>
      <c r="E17" s="4"/>
    </row>
    <row r="18" spans="1:5" ht="12.75" customHeight="1">
      <c r="A18" s="5" t="s">
        <v>259</v>
      </c>
      <c r="B18" s="32">
        <v>21</v>
      </c>
      <c r="C18" s="4"/>
      <c r="D18" s="4"/>
      <c r="E18" s="4"/>
    </row>
    <row r="19" spans="1:5" ht="12.75" customHeight="1">
      <c r="A19" s="5" t="s">
        <v>11</v>
      </c>
      <c r="B19" s="32">
        <f>SUM(B17:B18)</f>
        <v>94</v>
      </c>
      <c r="C19" s="4"/>
      <c r="D19" s="4"/>
      <c r="E19" s="4"/>
    </row>
    <row r="20" spans="1:5" ht="12.75" customHeight="1">
      <c r="A20" s="18" t="s">
        <v>13</v>
      </c>
      <c r="B20" s="32"/>
      <c r="C20" s="4"/>
      <c r="D20" s="4"/>
      <c r="E20" s="4"/>
    </row>
    <row r="21" spans="1:5" ht="12.75" customHeight="1">
      <c r="A21" s="18" t="s">
        <v>260</v>
      </c>
      <c r="B21" s="32">
        <v>130</v>
      </c>
      <c r="C21" s="4"/>
      <c r="D21" s="4"/>
      <c r="E21" s="4"/>
    </row>
    <row r="22" spans="1:5" ht="12.75" customHeight="1">
      <c r="A22" s="18" t="s">
        <v>259</v>
      </c>
      <c r="B22" s="32">
        <v>94</v>
      </c>
      <c r="C22" s="4"/>
      <c r="D22" s="4"/>
      <c r="E22" s="4"/>
    </row>
    <row r="23" spans="1:5" ht="12.75" customHeight="1">
      <c r="A23" s="18" t="s">
        <v>11</v>
      </c>
      <c r="B23" s="32">
        <f>SUM(B21:B22)</f>
        <v>224</v>
      </c>
      <c r="C23" s="4"/>
      <c r="D23" s="4"/>
      <c r="E23" s="4"/>
    </row>
    <row r="24" spans="1:5" ht="12.75" customHeight="1">
      <c r="A24" s="18" t="s">
        <v>4</v>
      </c>
      <c r="B24" s="32"/>
      <c r="C24" s="4"/>
      <c r="D24" s="4"/>
      <c r="E24" s="4"/>
    </row>
    <row r="25" spans="1:5" ht="12.75" customHeight="1">
      <c r="A25" s="18" t="s">
        <v>260</v>
      </c>
      <c r="B25" s="32">
        <v>91</v>
      </c>
      <c r="C25" s="4"/>
      <c r="D25" s="4"/>
      <c r="E25" s="4"/>
    </row>
    <row r="26" spans="1:5" ht="12.75" customHeight="1">
      <c r="A26" s="18" t="s">
        <v>259</v>
      </c>
      <c r="B26" s="32">
        <v>62</v>
      </c>
      <c r="C26" s="4"/>
      <c r="D26" s="4"/>
      <c r="E26" s="4"/>
    </row>
    <row r="27" spans="1:5" ht="12.75" customHeight="1">
      <c r="A27" s="18" t="s">
        <v>11</v>
      </c>
      <c r="B27" s="32">
        <f>SUM(B25:B26)</f>
        <v>153</v>
      </c>
      <c r="C27" s="4"/>
      <c r="D27" s="4"/>
      <c r="E27" s="4"/>
    </row>
    <row r="28" spans="1:5" ht="12.75" customHeight="1">
      <c r="A28" s="18" t="s">
        <v>5</v>
      </c>
      <c r="B28" s="32"/>
      <c r="C28" s="4"/>
      <c r="D28" s="4"/>
      <c r="E28" s="4"/>
    </row>
    <row r="29" spans="1:5" ht="12.75" customHeight="1">
      <c r="A29" s="18" t="s">
        <v>260</v>
      </c>
      <c r="B29" s="32">
        <v>104</v>
      </c>
      <c r="C29" s="4"/>
      <c r="D29" s="4"/>
      <c r="E29" s="4"/>
    </row>
    <row r="30" spans="1:5" ht="12.75" customHeight="1">
      <c r="A30" s="18" t="s">
        <v>259</v>
      </c>
      <c r="B30" s="32">
        <v>9</v>
      </c>
      <c r="C30" s="4"/>
      <c r="D30" s="4"/>
      <c r="E30" s="4"/>
    </row>
    <row r="31" spans="1:5" ht="12.75" customHeight="1">
      <c r="A31" s="18" t="s">
        <v>11</v>
      </c>
      <c r="B31" s="32">
        <f>SUM(B29:B30)</f>
        <v>113</v>
      </c>
      <c r="C31" s="4"/>
      <c r="D31" s="4"/>
      <c r="E31" s="4"/>
    </row>
    <row r="32" spans="1:5" ht="12.75" customHeight="1">
      <c r="A32" s="18" t="s">
        <v>6</v>
      </c>
      <c r="B32" s="32"/>
      <c r="C32" s="4"/>
      <c r="D32" s="4"/>
      <c r="E32" s="4"/>
    </row>
    <row r="33" spans="1:5" ht="12.75" customHeight="1">
      <c r="A33" s="18" t="s">
        <v>260</v>
      </c>
      <c r="B33" s="32">
        <v>126</v>
      </c>
      <c r="C33" s="4"/>
      <c r="D33" s="4"/>
      <c r="E33" s="4"/>
    </row>
    <row r="34" spans="1:5" ht="12.75" customHeight="1">
      <c r="A34" s="18" t="s">
        <v>259</v>
      </c>
      <c r="B34" s="32">
        <v>68</v>
      </c>
      <c r="C34" s="4"/>
      <c r="D34" s="4"/>
      <c r="E34" s="4"/>
    </row>
    <row r="35" spans="1:5" ht="12.75" customHeight="1">
      <c r="A35" s="18" t="s">
        <v>11</v>
      </c>
      <c r="B35" s="32">
        <f>SUM(B33:B34)</f>
        <v>194</v>
      </c>
      <c r="C35" s="4"/>
      <c r="D35" s="4"/>
      <c r="E35" s="4"/>
    </row>
    <row r="36" spans="1:5" ht="12.75" customHeight="1">
      <c r="A36" s="18" t="s">
        <v>7</v>
      </c>
      <c r="B36" s="32"/>
      <c r="C36" s="4"/>
      <c r="D36" s="4"/>
      <c r="E36" s="4"/>
    </row>
    <row r="37" spans="1:5" ht="12.75" customHeight="1">
      <c r="A37" s="18" t="s">
        <v>260</v>
      </c>
      <c r="B37" s="32">
        <v>190</v>
      </c>
      <c r="C37" s="4"/>
      <c r="D37" s="4"/>
      <c r="E37" s="4"/>
    </row>
    <row r="38" spans="1:5" ht="12.75" customHeight="1">
      <c r="A38" s="18" t="s">
        <v>259</v>
      </c>
      <c r="B38" s="32">
        <v>24</v>
      </c>
      <c r="C38" s="4"/>
      <c r="D38" s="4"/>
      <c r="E38" s="4"/>
    </row>
    <row r="39" spans="1:5" ht="12.75" customHeight="1">
      <c r="A39" s="18" t="s">
        <v>11</v>
      </c>
      <c r="B39" s="32">
        <f>SUM(B37:B38)</f>
        <v>214</v>
      </c>
      <c r="C39" s="4"/>
      <c r="D39" s="4"/>
      <c r="E39" s="4"/>
    </row>
    <row r="40" spans="1:5" ht="12.75" customHeight="1">
      <c r="A40" s="18" t="s">
        <v>8</v>
      </c>
      <c r="B40" s="32"/>
      <c r="C40" s="4"/>
      <c r="D40" s="4"/>
      <c r="E40" s="4"/>
    </row>
    <row r="41" spans="1:5" ht="12.75" customHeight="1">
      <c r="A41" s="18" t="s">
        <v>260</v>
      </c>
      <c r="B41" s="32">
        <v>102</v>
      </c>
      <c r="C41" s="4"/>
      <c r="D41" s="4"/>
      <c r="E41" s="4"/>
    </row>
    <row r="42" spans="1:5" ht="12.75" customHeight="1">
      <c r="A42" s="18" t="s">
        <v>259</v>
      </c>
      <c r="B42" s="32">
        <v>19</v>
      </c>
      <c r="C42" s="4"/>
      <c r="D42" s="4"/>
      <c r="E42" s="4"/>
    </row>
    <row r="43" spans="1:5" ht="12.75" customHeight="1">
      <c r="A43" s="18" t="s">
        <v>11</v>
      </c>
      <c r="B43" s="32">
        <f>SUM(B41:B42)</f>
        <v>121</v>
      </c>
      <c r="C43" s="4"/>
      <c r="D43" s="4"/>
      <c r="E43" s="4"/>
    </row>
    <row r="44" spans="1:5" ht="12.75" customHeight="1">
      <c r="A44" s="18" t="s">
        <v>261</v>
      </c>
      <c r="B44" s="32"/>
      <c r="C44" s="4"/>
      <c r="D44" s="4"/>
      <c r="E44" s="4"/>
    </row>
    <row r="45" spans="1:5" ht="12.75" customHeight="1">
      <c r="A45" s="18" t="s">
        <v>260</v>
      </c>
      <c r="B45" s="32">
        <v>816</v>
      </c>
      <c r="C45" s="4"/>
      <c r="D45" s="4"/>
      <c r="E45" s="4"/>
    </row>
    <row r="46" spans="1:5" ht="12.75" customHeight="1">
      <c r="A46" s="18" t="s">
        <v>259</v>
      </c>
      <c r="B46" s="32">
        <v>297</v>
      </c>
      <c r="C46" s="4"/>
      <c r="D46" s="4"/>
      <c r="E46" s="4"/>
    </row>
    <row r="47" spans="1:5" ht="12.75" customHeight="1">
      <c r="A47" s="18" t="s">
        <v>12</v>
      </c>
      <c r="B47" s="32">
        <v>104</v>
      </c>
      <c r="C47" s="4"/>
      <c r="D47" s="4"/>
      <c r="E47" s="4"/>
    </row>
    <row r="48" spans="1:5" ht="12.75" customHeight="1">
      <c r="A48" s="18" t="s">
        <v>11</v>
      </c>
      <c r="B48" s="32">
        <f>SUM(B45:B47)</f>
        <v>1217</v>
      </c>
      <c r="C48" s="4"/>
      <c r="D48" s="4"/>
      <c r="E48" s="4"/>
    </row>
    <row r="49" spans="1:5" ht="12.75" customHeight="1">
      <c r="A49" s="33"/>
      <c r="B49" s="34"/>
      <c r="C49" s="4"/>
      <c r="D49" s="4"/>
      <c r="E49" s="4"/>
    </row>
    <row r="50" spans="1:5" ht="12.75" customHeight="1">
      <c r="A50" s="35" t="s">
        <v>116</v>
      </c>
      <c r="B50" s="4"/>
      <c r="C50" s="4"/>
      <c r="D50" s="4"/>
      <c r="E50" s="4"/>
    </row>
    <row r="51" spans="1:5" ht="12.75" customHeight="1">
      <c r="A51" s="36"/>
      <c r="B51" s="4"/>
      <c r="C51" s="4"/>
      <c r="D51" s="4"/>
      <c r="E51" s="4"/>
    </row>
    <row r="52" spans="1:5" ht="12.75" customHeight="1">
      <c r="A52" s="13" t="s">
        <v>294</v>
      </c>
      <c r="B52" s="4"/>
      <c r="C52" s="4"/>
      <c r="D52" s="4"/>
      <c r="E52" s="4"/>
    </row>
    <row r="53" spans="1:5" ht="12.75" customHeight="1">
      <c r="A53" s="4"/>
      <c r="B53" s="4"/>
      <c r="C53" s="4"/>
      <c r="D53" s="4"/>
      <c r="E53" s="4"/>
    </row>
    <row r="54" ht="12.75" customHeight="1"/>
    <row r="55" ht="12.75" customHeight="1"/>
    <row r="56" spans="1:2" ht="15" customHeight="1">
      <c r="A56" s="40" t="s">
        <v>18</v>
      </c>
      <c r="B56" s="4"/>
    </row>
    <row r="57" spans="1:2" ht="12.75" customHeight="1">
      <c r="A57" s="30"/>
      <c r="B57" s="41">
        <v>1932</v>
      </c>
    </row>
    <row r="58" spans="1:2" ht="12.75" customHeight="1">
      <c r="A58" s="4"/>
      <c r="B58" s="4"/>
    </row>
    <row r="59" spans="1:2" ht="12.75" customHeight="1">
      <c r="A59" s="5" t="s">
        <v>19</v>
      </c>
      <c r="B59" s="6">
        <v>10</v>
      </c>
    </row>
    <row r="60" spans="1:3" ht="12.75" customHeight="1">
      <c r="A60" s="5" t="s">
        <v>20</v>
      </c>
      <c r="B60" s="4"/>
      <c r="C60" s="4"/>
    </row>
    <row r="61" spans="1:3" ht="12.75" customHeight="1">
      <c r="A61" s="5" t="s">
        <v>21</v>
      </c>
      <c r="B61" s="6">
        <v>1385</v>
      </c>
      <c r="C61" s="4"/>
    </row>
    <row r="62" spans="1:3" ht="12.75" customHeight="1">
      <c r="A62" s="5" t="s">
        <v>22</v>
      </c>
      <c r="B62" s="6">
        <v>1193</v>
      </c>
      <c r="C62" s="14"/>
    </row>
    <row r="63" spans="1:3" ht="12.75" customHeight="1">
      <c r="A63" s="5" t="s">
        <v>23</v>
      </c>
      <c r="B63" s="6"/>
      <c r="C63" s="4"/>
    </row>
    <row r="64" spans="1:3" ht="12.75" customHeight="1">
      <c r="A64" s="5" t="s">
        <v>21</v>
      </c>
      <c r="B64" s="6">
        <v>15703</v>
      </c>
      <c r="C64" s="4"/>
    </row>
    <row r="65" spans="1:3" ht="12.75" customHeight="1">
      <c r="A65" s="5" t="s">
        <v>22</v>
      </c>
      <c r="B65" s="6">
        <v>9384</v>
      </c>
      <c r="C65" s="4"/>
    </row>
    <row r="66" spans="1:3" ht="12.75" customHeight="1">
      <c r="A66" s="5" t="s">
        <v>24</v>
      </c>
      <c r="B66" s="6"/>
      <c r="C66" s="4"/>
    </row>
    <row r="67" spans="1:3" ht="12.75" customHeight="1">
      <c r="A67" s="5" t="s">
        <v>21</v>
      </c>
      <c r="B67" s="6">
        <v>17088</v>
      </c>
      <c r="C67" s="4"/>
    </row>
    <row r="68" spans="1:3" ht="12.75" customHeight="1">
      <c r="A68" s="5" t="s">
        <v>22</v>
      </c>
      <c r="B68" s="6">
        <v>10482</v>
      </c>
      <c r="C68" s="4"/>
    </row>
    <row r="69" spans="1:3" ht="12.75" customHeight="1">
      <c r="A69" s="5" t="s">
        <v>25</v>
      </c>
      <c r="B69" s="6"/>
      <c r="C69" s="4"/>
    </row>
    <row r="70" spans="1:3" ht="12.75" customHeight="1">
      <c r="A70" s="42" t="s">
        <v>26</v>
      </c>
      <c r="B70" s="6"/>
      <c r="C70" s="4"/>
    </row>
    <row r="71" spans="1:3" ht="12.75" customHeight="1">
      <c r="A71" s="5" t="s">
        <v>27</v>
      </c>
      <c r="B71" s="6">
        <v>12022</v>
      </c>
      <c r="C71" s="4"/>
    </row>
    <row r="72" spans="1:2" ht="12.75" customHeight="1">
      <c r="A72" s="5" t="s">
        <v>22</v>
      </c>
      <c r="B72" s="6">
        <v>7515</v>
      </c>
    </row>
    <row r="73" spans="1:2" ht="12.75" customHeight="1">
      <c r="A73" s="42" t="s">
        <v>28</v>
      </c>
      <c r="B73" s="6"/>
    </row>
    <row r="74" spans="1:2" ht="12.75" customHeight="1">
      <c r="A74" s="5" t="s">
        <v>27</v>
      </c>
      <c r="B74" s="6">
        <v>1297</v>
      </c>
    </row>
    <row r="75" spans="1:2" ht="12.75" customHeight="1">
      <c r="A75" s="5" t="s">
        <v>22</v>
      </c>
      <c r="B75" s="6">
        <v>1124</v>
      </c>
    </row>
    <row r="76" spans="1:2" ht="12.75" customHeight="1">
      <c r="A76" s="42" t="s">
        <v>29</v>
      </c>
      <c r="B76" s="6"/>
    </row>
    <row r="77" spans="1:2" ht="12.75" customHeight="1">
      <c r="A77" s="5" t="s">
        <v>27</v>
      </c>
      <c r="B77" s="6">
        <v>2036</v>
      </c>
    </row>
    <row r="78" spans="1:2" ht="12.75" customHeight="1">
      <c r="A78" s="5" t="s">
        <v>22</v>
      </c>
      <c r="B78" s="6">
        <v>699</v>
      </c>
    </row>
    <row r="79" spans="1:2" ht="12.75" customHeight="1">
      <c r="A79" s="5" t="s">
        <v>30</v>
      </c>
      <c r="B79" s="43">
        <v>87.81</v>
      </c>
    </row>
    <row r="80" spans="1:2" ht="12.75" customHeight="1">
      <c r="A80" s="33"/>
      <c r="B80" s="44"/>
    </row>
    <row r="81" spans="1:2" ht="12.75" customHeight="1">
      <c r="A81" s="13" t="s">
        <v>294</v>
      </c>
      <c r="B81" s="4"/>
    </row>
    <row r="82" spans="1:2" ht="12.75" customHeight="1">
      <c r="A82" s="4"/>
      <c r="B82" s="4"/>
    </row>
    <row r="83" spans="1:2" ht="12.75" customHeight="1">
      <c r="A83" s="4"/>
      <c r="B83" s="4"/>
    </row>
    <row r="84" ht="12.75" customHeight="1"/>
    <row r="85" spans="1:4" ht="15" customHeight="1">
      <c r="A85" s="45" t="s">
        <v>31</v>
      </c>
      <c r="B85" s="4"/>
      <c r="C85" s="4"/>
      <c r="D85" s="4"/>
    </row>
    <row r="86" spans="1:4" ht="12.75" customHeight="1">
      <c r="A86" s="30"/>
      <c r="B86" s="41">
        <v>1932</v>
      </c>
      <c r="C86" s="4"/>
      <c r="D86" s="4"/>
    </row>
    <row r="87" spans="1:4" ht="12.75" customHeight="1">
      <c r="A87" s="46"/>
      <c r="B87" s="47"/>
      <c r="C87" s="4"/>
      <c r="D87" s="4"/>
    </row>
    <row r="88" spans="1:4" ht="12.75" customHeight="1">
      <c r="A88" s="5" t="s">
        <v>118</v>
      </c>
      <c r="B88" s="4"/>
      <c r="C88" s="4"/>
      <c r="D88" s="4"/>
    </row>
    <row r="89" spans="1:4" ht="12.75" customHeight="1">
      <c r="A89" s="5" t="s">
        <v>27</v>
      </c>
      <c r="B89" s="6">
        <v>894</v>
      </c>
      <c r="C89" s="4"/>
      <c r="D89" s="4"/>
    </row>
    <row r="90" spans="1:4" ht="12.75" customHeight="1">
      <c r="A90" s="5" t="s">
        <v>22</v>
      </c>
      <c r="B90" s="75">
        <v>841</v>
      </c>
      <c r="C90" s="4"/>
      <c r="D90" s="4"/>
    </row>
    <row r="91" spans="1:4" ht="12.75" customHeight="1">
      <c r="A91" s="5" t="s">
        <v>33</v>
      </c>
      <c r="B91" s="75"/>
      <c r="C91" s="4"/>
      <c r="D91" s="4"/>
    </row>
    <row r="92" spans="1:4" ht="12.75" customHeight="1">
      <c r="A92" s="18" t="s">
        <v>27</v>
      </c>
      <c r="B92" s="75">
        <v>708</v>
      </c>
      <c r="C92" s="4"/>
      <c r="D92" s="4"/>
    </row>
    <row r="93" spans="1:4" ht="12.75" customHeight="1">
      <c r="A93" s="18" t="s">
        <v>22</v>
      </c>
      <c r="B93" s="75">
        <v>689</v>
      </c>
      <c r="C93" s="4"/>
      <c r="D93" s="4"/>
    </row>
    <row r="94" spans="1:4" ht="12.75" customHeight="1">
      <c r="A94" s="5" t="s">
        <v>205</v>
      </c>
      <c r="B94" s="75"/>
      <c r="C94" s="4"/>
      <c r="D94" s="4"/>
    </row>
    <row r="95" spans="1:4" ht="12.75" customHeight="1">
      <c r="A95" s="5" t="s">
        <v>27</v>
      </c>
      <c r="B95" s="75">
        <v>1602</v>
      </c>
      <c r="C95" s="4"/>
      <c r="D95" s="4"/>
    </row>
    <row r="96" spans="1:4" ht="12.75" customHeight="1">
      <c r="A96" s="5" t="s">
        <v>22</v>
      </c>
      <c r="B96" s="75">
        <v>1530</v>
      </c>
      <c r="C96" s="4"/>
      <c r="D96" s="4"/>
    </row>
    <row r="97" spans="1:4" ht="12.75" customHeight="1">
      <c r="A97" s="5" t="s">
        <v>35</v>
      </c>
      <c r="B97" s="75"/>
      <c r="C97" s="4"/>
      <c r="D97" s="4"/>
    </row>
    <row r="98" spans="1:4" ht="12.75" customHeight="1">
      <c r="A98" s="5" t="s">
        <v>36</v>
      </c>
      <c r="B98" s="14"/>
      <c r="C98" s="4"/>
      <c r="D98" s="4"/>
    </row>
    <row r="99" spans="1:4" ht="12.75" customHeight="1">
      <c r="A99" s="5" t="s">
        <v>37</v>
      </c>
      <c r="B99" s="75">
        <v>304</v>
      </c>
      <c r="C99" s="4"/>
      <c r="D99" s="4"/>
    </row>
    <row r="100" spans="1:4" ht="12.75" customHeight="1">
      <c r="A100" s="5" t="s">
        <v>38</v>
      </c>
      <c r="B100" s="75">
        <v>271</v>
      </c>
      <c r="C100" s="4"/>
      <c r="D100" s="4"/>
    </row>
    <row r="101" spans="1:4" ht="12.75" customHeight="1">
      <c r="A101" s="5" t="s">
        <v>46</v>
      </c>
      <c r="B101" s="75"/>
      <c r="C101" s="4"/>
      <c r="D101" s="4"/>
    </row>
    <row r="102" spans="1:4" ht="12.75" customHeight="1">
      <c r="A102" s="5" t="s">
        <v>37</v>
      </c>
      <c r="B102" s="75">
        <v>254</v>
      </c>
      <c r="C102" s="4"/>
      <c r="D102" s="4"/>
    </row>
    <row r="103" spans="1:4" ht="12.75" customHeight="1">
      <c r="A103" s="5" t="s">
        <v>38</v>
      </c>
      <c r="B103" s="75">
        <v>304</v>
      </c>
      <c r="C103" s="4"/>
      <c r="D103" s="4"/>
    </row>
    <row r="104" spans="1:4" ht="12.75" customHeight="1">
      <c r="A104" s="5" t="s">
        <v>40</v>
      </c>
      <c r="B104" s="88">
        <v>183.59</v>
      </c>
      <c r="C104" s="4"/>
      <c r="D104" s="4"/>
    </row>
    <row r="105" spans="1:4" ht="12.75" customHeight="1">
      <c r="A105" s="33"/>
      <c r="B105" s="33"/>
      <c r="C105" s="4"/>
      <c r="D105" s="4"/>
    </row>
    <row r="106" spans="1:4" ht="12.75" customHeight="1">
      <c r="A106" s="13" t="s">
        <v>294</v>
      </c>
      <c r="B106" s="4"/>
      <c r="C106" s="4"/>
      <c r="D106" s="4"/>
    </row>
    <row r="107" spans="1:4" ht="12.75" customHeight="1">
      <c r="A107" s="4"/>
      <c r="B107" s="4"/>
      <c r="C107" s="4"/>
      <c r="D107" s="4"/>
    </row>
    <row r="108" ht="12.75" customHeight="1"/>
    <row r="109" ht="12.75" customHeight="1"/>
    <row r="110" spans="1:3" ht="15" customHeight="1">
      <c r="A110" s="45" t="s">
        <v>41</v>
      </c>
      <c r="B110" s="4"/>
      <c r="C110" s="4"/>
    </row>
    <row r="111" spans="1:3" ht="12.75" customHeight="1">
      <c r="A111" s="30"/>
      <c r="B111" s="41">
        <v>1932</v>
      </c>
      <c r="C111" s="4"/>
    </row>
    <row r="112" spans="1:3" ht="12.75" customHeight="1">
      <c r="A112" s="4"/>
      <c r="B112" s="6"/>
      <c r="C112" s="4"/>
    </row>
    <row r="113" spans="1:3" ht="12.75" customHeight="1">
      <c r="A113" s="5" t="s">
        <v>262</v>
      </c>
      <c r="B113" s="6">
        <v>30</v>
      </c>
      <c r="C113" s="4"/>
    </row>
    <row r="114" spans="1:3" ht="12.75" customHeight="1">
      <c r="A114" s="5" t="s">
        <v>263</v>
      </c>
      <c r="B114" s="6">
        <v>6080</v>
      </c>
      <c r="C114" s="4"/>
    </row>
    <row r="115" spans="1:3" ht="12.75" customHeight="1">
      <c r="A115" s="5" t="s">
        <v>23</v>
      </c>
      <c r="B115" s="6">
        <v>4233</v>
      </c>
      <c r="C115" s="4"/>
    </row>
    <row r="116" spans="1:3" ht="12.75" customHeight="1">
      <c r="A116" s="5" t="s">
        <v>24</v>
      </c>
      <c r="B116" s="6">
        <f>SUM(B114:B115)</f>
        <v>10313</v>
      </c>
      <c r="C116" s="4"/>
    </row>
    <row r="117" spans="1:3" ht="12.75" customHeight="1">
      <c r="A117" s="5" t="s">
        <v>44</v>
      </c>
      <c r="B117" s="6"/>
      <c r="C117" s="4"/>
    </row>
    <row r="118" spans="1:3" ht="12.75" customHeight="1">
      <c r="A118" s="5" t="s">
        <v>45</v>
      </c>
      <c r="B118" s="6">
        <v>316</v>
      </c>
      <c r="C118" s="4"/>
    </row>
    <row r="119" spans="1:3" ht="12.75" customHeight="1">
      <c r="A119" s="5" t="s">
        <v>46</v>
      </c>
      <c r="B119" s="6">
        <v>3931</v>
      </c>
      <c r="C119" s="4"/>
    </row>
    <row r="120" spans="1:3" ht="12.75" customHeight="1">
      <c r="A120" s="5" t="s">
        <v>11</v>
      </c>
      <c r="B120" s="49">
        <f>SUM(B118:B119)</f>
        <v>4247</v>
      </c>
      <c r="C120" s="4"/>
    </row>
    <row r="121" spans="1:3" ht="12.75" customHeight="1">
      <c r="A121" s="33"/>
      <c r="B121" s="33"/>
      <c r="C121" s="4"/>
    </row>
    <row r="122" spans="1:3" ht="12.75" customHeight="1">
      <c r="A122" s="13" t="s">
        <v>294</v>
      </c>
      <c r="B122" s="4"/>
      <c r="C122" s="6"/>
    </row>
    <row r="123" spans="1:3" ht="12.75" customHeight="1">
      <c r="A123" s="6"/>
      <c r="B123" s="6"/>
      <c r="C123" s="6"/>
    </row>
    <row r="124" ht="12.75" customHeight="1"/>
    <row r="125" ht="12.75" customHeight="1"/>
    <row r="126" spans="1:5" ht="15" customHeight="1">
      <c r="A126" s="45" t="s">
        <v>47</v>
      </c>
      <c r="B126" s="4"/>
      <c r="C126" s="4"/>
      <c r="D126" s="4"/>
      <c r="E126" s="4"/>
    </row>
    <row r="127" spans="1:5" ht="12.75" customHeight="1">
      <c r="A127" s="30"/>
      <c r="B127" s="41">
        <v>1932</v>
      </c>
      <c r="C127" s="4"/>
      <c r="D127" s="4"/>
      <c r="E127" s="4"/>
    </row>
    <row r="128" spans="1:5" ht="12.75" customHeight="1">
      <c r="A128" s="4"/>
      <c r="B128" s="4"/>
      <c r="C128" s="4"/>
      <c r="D128" s="4"/>
      <c r="E128" s="4"/>
    </row>
    <row r="129" spans="1:5" ht="12.75" customHeight="1">
      <c r="A129" s="5" t="s">
        <v>48</v>
      </c>
      <c r="B129" s="4"/>
      <c r="C129" s="4"/>
      <c r="D129" s="4"/>
      <c r="E129" s="4"/>
    </row>
    <row r="130" spans="1:5" ht="12.75" customHeight="1">
      <c r="A130" s="5" t="s">
        <v>49</v>
      </c>
      <c r="B130" s="6">
        <v>88</v>
      </c>
      <c r="C130" s="4"/>
      <c r="D130" s="4"/>
      <c r="E130" s="4"/>
    </row>
    <row r="131" spans="1:5" ht="12.75" customHeight="1">
      <c r="A131" s="5" t="s">
        <v>50</v>
      </c>
      <c r="B131" s="6">
        <v>10</v>
      </c>
      <c r="C131" s="4"/>
      <c r="D131" s="4"/>
      <c r="E131" s="4"/>
    </row>
    <row r="132" spans="1:5" ht="12.75" customHeight="1">
      <c r="A132" s="5" t="s">
        <v>51</v>
      </c>
      <c r="B132" s="6">
        <v>5</v>
      </c>
      <c r="C132" s="4"/>
      <c r="D132" s="4"/>
      <c r="E132" s="4"/>
    </row>
    <row r="133" spans="1:5" ht="12.75" customHeight="1">
      <c r="A133" s="5" t="s">
        <v>11</v>
      </c>
      <c r="B133" s="6">
        <f>SUM(B130:B132)</f>
        <v>103</v>
      </c>
      <c r="C133" s="4"/>
      <c r="D133" s="4"/>
      <c r="E133" s="4"/>
    </row>
    <row r="134" spans="1:5" ht="12.75" customHeight="1">
      <c r="A134" s="5" t="s">
        <v>52</v>
      </c>
      <c r="B134" s="14"/>
      <c r="C134" s="4"/>
      <c r="D134" s="4"/>
      <c r="E134" s="4"/>
    </row>
    <row r="135" spans="1:5" ht="12.75" customHeight="1">
      <c r="A135" s="5" t="s">
        <v>49</v>
      </c>
      <c r="B135" s="6">
        <v>1111</v>
      </c>
      <c r="C135" s="4"/>
      <c r="D135" s="4"/>
      <c r="E135" s="4"/>
    </row>
    <row r="136" spans="1:5" ht="12.75" customHeight="1">
      <c r="A136" s="5" t="s">
        <v>50</v>
      </c>
      <c r="B136" s="6">
        <v>399</v>
      </c>
      <c r="C136" s="4"/>
      <c r="D136" s="4"/>
      <c r="E136" s="4"/>
    </row>
    <row r="137" spans="1:5" ht="12.75" customHeight="1">
      <c r="A137" s="5" t="s">
        <v>51</v>
      </c>
      <c r="B137" s="6">
        <v>74</v>
      </c>
      <c r="C137" s="4"/>
      <c r="D137" s="4"/>
      <c r="E137" s="4"/>
    </row>
    <row r="138" spans="1:5" ht="12.75" customHeight="1">
      <c r="A138" s="5" t="s">
        <v>11</v>
      </c>
      <c r="B138" s="6">
        <f>SUM(B135:B137)</f>
        <v>1584</v>
      </c>
      <c r="C138" s="4"/>
      <c r="D138" s="4"/>
      <c r="E138" s="4"/>
    </row>
    <row r="139" spans="1:5" ht="12.75" customHeight="1">
      <c r="A139" s="5" t="s">
        <v>53</v>
      </c>
      <c r="B139" s="14"/>
      <c r="C139" s="4"/>
      <c r="D139" s="4"/>
      <c r="E139" s="4"/>
    </row>
    <row r="140" spans="1:5" ht="12.75" customHeight="1">
      <c r="A140" s="5" t="s">
        <v>49</v>
      </c>
      <c r="B140" s="6">
        <v>1105</v>
      </c>
      <c r="C140" s="4"/>
      <c r="D140" s="4"/>
      <c r="E140" s="4"/>
    </row>
    <row r="141" spans="1:5" ht="12.75" customHeight="1">
      <c r="A141" s="5" t="s">
        <v>50</v>
      </c>
      <c r="B141" s="6">
        <v>384</v>
      </c>
      <c r="C141" s="4"/>
      <c r="D141" s="4"/>
      <c r="E141" s="4"/>
    </row>
    <row r="142" spans="1:5" ht="12.75" customHeight="1">
      <c r="A142" s="5" t="s">
        <v>51</v>
      </c>
      <c r="B142" s="6">
        <v>76</v>
      </c>
      <c r="C142" s="4"/>
      <c r="D142" s="4"/>
      <c r="E142" s="4"/>
    </row>
    <row r="143" spans="1:5" ht="12.75" customHeight="1">
      <c r="A143" s="5" t="s">
        <v>11</v>
      </c>
      <c r="B143" s="6">
        <f>SUM(B140:B142)</f>
        <v>1565</v>
      </c>
      <c r="C143" s="4"/>
      <c r="D143" s="4"/>
      <c r="E143" s="4"/>
    </row>
    <row r="144" spans="1:5" ht="12.75" customHeight="1">
      <c r="A144" s="5" t="s">
        <v>229</v>
      </c>
      <c r="B144" s="6">
        <v>28</v>
      </c>
      <c r="C144" s="4"/>
      <c r="D144" s="4"/>
      <c r="E144" s="4"/>
    </row>
    <row r="145" spans="1:5" ht="12.75" customHeight="1">
      <c r="A145" s="33"/>
      <c r="B145" s="33"/>
      <c r="C145" s="4"/>
      <c r="D145" s="4"/>
      <c r="E145" s="4"/>
    </row>
    <row r="146" spans="1:5" ht="12.75" customHeight="1">
      <c r="A146" s="13" t="s">
        <v>294</v>
      </c>
      <c r="B146" s="4"/>
      <c r="C146" s="4"/>
      <c r="D146" s="4"/>
      <c r="E146" s="4"/>
    </row>
    <row r="147" spans="1:5" ht="12.75" customHeight="1">
      <c r="A147" s="6"/>
      <c r="B147" s="4"/>
      <c r="C147" s="4"/>
      <c r="D147" s="4"/>
      <c r="E147" s="4"/>
    </row>
    <row r="148" ht="12.75" customHeight="1"/>
    <row r="149" ht="12.75" customHeight="1"/>
    <row r="150" ht="15" customHeight="1">
      <c r="A150" s="50" t="s">
        <v>393</v>
      </c>
    </row>
    <row r="151" spans="1:2" ht="12.75" customHeight="1">
      <c r="A151" s="51"/>
      <c r="B151" s="52">
        <v>1932</v>
      </c>
    </row>
    <row r="152" ht="12.75" customHeight="1"/>
    <row r="153" ht="12.75" customHeight="1">
      <c r="A153" s="7" t="s">
        <v>121</v>
      </c>
    </row>
    <row r="154" spans="1:2" ht="12.75" customHeight="1">
      <c r="A154" s="7" t="s">
        <v>122</v>
      </c>
      <c r="B154" s="53">
        <v>9375</v>
      </c>
    </row>
    <row r="155" spans="1:2" ht="12.75" customHeight="1">
      <c r="A155" s="7" t="s">
        <v>123</v>
      </c>
      <c r="B155" s="53">
        <v>32791</v>
      </c>
    </row>
    <row r="156" spans="1:2" ht="12.75" customHeight="1">
      <c r="A156" s="7" t="s">
        <v>124</v>
      </c>
      <c r="B156" s="53">
        <v>401</v>
      </c>
    </row>
    <row r="157" spans="1:2" ht="12.75" customHeight="1">
      <c r="A157" s="7" t="s">
        <v>264</v>
      </c>
      <c r="B157" s="53">
        <v>51444</v>
      </c>
    </row>
    <row r="158" spans="1:2" ht="12.75" customHeight="1">
      <c r="A158" s="7" t="s">
        <v>129</v>
      </c>
      <c r="B158" s="53">
        <v>3658</v>
      </c>
    </row>
    <row r="159" spans="1:2" ht="12.75" customHeight="1">
      <c r="A159" s="7" t="s">
        <v>126</v>
      </c>
      <c r="B159" s="53">
        <v>279</v>
      </c>
    </row>
    <row r="160" spans="1:2" ht="12.75" customHeight="1">
      <c r="A160" s="7" t="s">
        <v>127</v>
      </c>
      <c r="B160" s="53">
        <v>15314</v>
      </c>
    </row>
    <row r="161" spans="1:2" ht="12.75" customHeight="1">
      <c r="A161" s="7" t="s">
        <v>128</v>
      </c>
      <c r="B161" s="53">
        <v>82</v>
      </c>
    </row>
    <row r="162" spans="1:2" ht="12.75" customHeight="1">
      <c r="A162" s="7" t="s">
        <v>130</v>
      </c>
      <c r="B162" s="53">
        <f>SUM(B154:B161)</f>
        <v>113344</v>
      </c>
    </row>
    <row r="163" ht="12.75" customHeight="1"/>
    <row r="164" ht="19.5" customHeight="1">
      <c r="A164" s="5" t="s">
        <v>265</v>
      </c>
    </row>
    <row r="165" spans="1:2" ht="12.75" customHeight="1">
      <c r="A165" s="7" t="s">
        <v>139</v>
      </c>
      <c r="B165" s="53">
        <v>2001</v>
      </c>
    </row>
    <row r="166" spans="1:2" ht="12.75" customHeight="1">
      <c r="A166" s="7" t="s">
        <v>131</v>
      </c>
      <c r="B166" s="53">
        <v>2084</v>
      </c>
    </row>
    <row r="167" spans="1:2" ht="12.75" customHeight="1">
      <c r="A167" s="7" t="s">
        <v>132</v>
      </c>
      <c r="B167" s="53">
        <f>SUM(B165:B166)</f>
        <v>4085</v>
      </c>
    </row>
    <row r="168" spans="1:2" ht="12.75" customHeight="1">
      <c r="A168" s="7" t="s">
        <v>133</v>
      </c>
      <c r="B168" s="53"/>
    </row>
    <row r="169" spans="1:2" ht="12.75" customHeight="1">
      <c r="A169" s="7" t="s">
        <v>134</v>
      </c>
      <c r="B169" s="53">
        <v>1489</v>
      </c>
    </row>
    <row r="170" spans="1:2" ht="12.75" customHeight="1">
      <c r="A170" s="7" t="s">
        <v>140</v>
      </c>
      <c r="B170" s="53">
        <v>318</v>
      </c>
    </row>
    <row r="171" spans="1:2" ht="12.75" customHeight="1">
      <c r="A171" s="7" t="s">
        <v>103</v>
      </c>
      <c r="B171" s="53">
        <v>310</v>
      </c>
    </row>
    <row r="172" spans="1:2" ht="12.75" customHeight="1">
      <c r="A172" s="7" t="s">
        <v>135</v>
      </c>
      <c r="B172" s="53">
        <f>SUM(B169:B171)</f>
        <v>2117</v>
      </c>
    </row>
    <row r="173" spans="1:2" ht="12.75" customHeight="1">
      <c r="A173" s="7" t="s">
        <v>136</v>
      </c>
      <c r="B173" s="53">
        <v>1968</v>
      </c>
    </row>
    <row r="174" spans="1:2" ht="12.75" customHeight="1">
      <c r="A174" s="7" t="s">
        <v>137</v>
      </c>
      <c r="B174" s="53">
        <v>511000</v>
      </c>
    </row>
    <row r="175" spans="1:2" ht="12.75" customHeight="1">
      <c r="A175" s="7" t="s">
        <v>209</v>
      </c>
      <c r="B175" s="53">
        <v>3023818</v>
      </c>
    </row>
    <row r="176" spans="1:2" ht="12.75" customHeight="1">
      <c r="A176" s="7" t="s">
        <v>138</v>
      </c>
      <c r="B176" s="53">
        <v>173951</v>
      </c>
    </row>
    <row r="177" ht="12.75" customHeight="1">
      <c r="B177" s="53"/>
    </row>
    <row r="178" spans="1:2" ht="12.75" customHeight="1">
      <c r="A178" s="7" t="s">
        <v>266</v>
      </c>
      <c r="B178" s="53"/>
    </row>
    <row r="179" spans="1:2" ht="12.75" customHeight="1">
      <c r="A179" s="7" t="s">
        <v>131</v>
      </c>
      <c r="B179" s="53">
        <v>9636</v>
      </c>
    </row>
    <row r="180" spans="1:2" ht="12.75" customHeight="1">
      <c r="A180" s="7" t="s">
        <v>123</v>
      </c>
      <c r="B180" s="53">
        <v>44995</v>
      </c>
    </row>
    <row r="181" spans="1:2" ht="12.75" customHeight="1">
      <c r="A181" s="7" t="s">
        <v>11</v>
      </c>
      <c r="B181" s="53">
        <f>SUM(B179:B180)</f>
        <v>54631</v>
      </c>
    </row>
    <row r="182" spans="1:2" ht="12.75" customHeight="1">
      <c r="A182" s="109"/>
      <c r="B182" s="109"/>
    </row>
    <row r="183" spans="1:256" ht="91.5" customHeight="1">
      <c r="A183" s="86" t="s">
        <v>385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ht="12.75" customHeight="1">
      <c r="A184" s="110"/>
    </row>
    <row r="185" ht="12.75" customHeight="1">
      <c r="A185" s="13" t="s">
        <v>294</v>
      </c>
    </row>
    <row r="186" ht="12.75" customHeight="1">
      <c r="A186" s="7"/>
    </row>
    <row r="187" ht="12.75" customHeight="1">
      <c r="A187" s="7"/>
    </row>
    <row r="188" ht="15" customHeight="1">
      <c r="A188" s="7"/>
    </row>
    <row r="189" ht="22.5" customHeight="1">
      <c r="A189" s="50" t="s">
        <v>267</v>
      </c>
    </row>
    <row r="190" spans="1:3" ht="12.75" customHeight="1">
      <c r="A190" s="51"/>
      <c r="B190" s="52" t="s">
        <v>142</v>
      </c>
      <c r="C190" s="58" t="s">
        <v>17</v>
      </c>
    </row>
    <row r="191" ht="12.75" customHeight="1"/>
    <row r="192" spans="1:3" ht="12.75" customHeight="1">
      <c r="A192" s="7" t="s">
        <v>143</v>
      </c>
      <c r="B192" s="53">
        <v>1524</v>
      </c>
      <c r="C192" s="78">
        <v>12108</v>
      </c>
    </row>
    <row r="193" spans="1:3" ht="12.75" customHeight="1">
      <c r="A193" s="7" t="s">
        <v>144</v>
      </c>
      <c r="B193" s="53">
        <v>1461</v>
      </c>
      <c r="C193" s="78">
        <v>14198.4</v>
      </c>
    </row>
    <row r="194" spans="1:3" ht="12.75" customHeight="1">
      <c r="A194" s="7" t="s">
        <v>145</v>
      </c>
      <c r="B194" s="53">
        <v>4627</v>
      </c>
      <c r="C194" s="78">
        <v>27118.95</v>
      </c>
    </row>
    <row r="195" spans="1:3" ht="12.75" customHeight="1">
      <c r="A195" s="7" t="s">
        <v>146</v>
      </c>
      <c r="B195" s="53">
        <v>1446</v>
      </c>
      <c r="C195" s="78">
        <v>40712.5</v>
      </c>
    </row>
    <row r="196" spans="1:3" ht="12.75" customHeight="1">
      <c r="A196" s="7" t="s">
        <v>147</v>
      </c>
      <c r="B196" s="53">
        <v>1001</v>
      </c>
      <c r="C196" s="78">
        <v>19825</v>
      </c>
    </row>
    <row r="197" spans="1:3" ht="16.5" customHeight="1">
      <c r="A197" s="7" t="s">
        <v>268</v>
      </c>
      <c r="B197" s="53">
        <v>156</v>
      </c>
      <c r="C197" s="78">
        <v>16269.35</v>
      </c>
    </row>
    <row r="198" spans="1:3" ht="15.75" customHeight="1">
      <c r="A198" s="7" t="s">
        <v>269</v>
      </c>
      <c r="B198" s="53">
        <v>178</v>
      </c>
      <c r="C198" s="78">
        <v>20779.64</v>
      </c>
    </row>
    <row r="199" spans="1:3" ht="17.25" customHeight="1">
      <c r="A199" s="7" t="s">
        <v>270</v>
      </c>
      <c r="B199" s="53">
        <v>15776</v>
      </c>
      <c r="C199" s="78">
        <v>24482.25</v>
      </c>
    </row>
    <row r="200" spans="1:3" ht="12.75" customHeight="1">
      <c r="A200" s="7" t="s">
        <v>148</v>
      </c>
      <c r="B200" s="53">
        <v>298</v>
      </c>
      <c r="C200" s="78">
        <v>2682</v>
      </c>
    </row>
    <row r="201" spans="2:3" ht="12.75" customHeight="1">
      <c r="B201" s="53"/>
      <c r="C201" s="78"/>
    </row>
    <row r="202" spans="1:3" ht="12.75" customHeight="1">
      <c r="A202" s="7" t="s">
        <v>149</v>
      </c>
      <c r="B202" s="53">
        <f>SUM(B192:B201)</f>
        <v>26467</v>
      </c>
      <c r="C202" s="78">
        <f>SUM(C192:C200)</f>
        <v>178176.09000000003</v>
      </c>
    </row>
    <row r="203" spans="1:3" ht="12.75" customHeight="1">
      <c r="A203" s="56"/>
      <c r="B203" s="56"/>
      <c r="C203" s="56"/>
    </row>
    <row r="204" ht="12.75" customHeight="1">
      <c r="A204" s="111" t="s">
        <v>272</v>
      </c>
    </row>
    <row r="205" ht="12.75" customHeight="1">
      <c r="A205" s="111" t="s">
        <v>271</v>
      </c>
    </row>
    <row r="206" ht="12.75" customHeight="1">
      <c r="A206" s="111" t="s">
        <v>273</v>
      </c>
    </row>
    <row r="207" ht="12.75" customHeight="1"/>
    <row r="208" ht="12.75" customHeight="1">
      <c r="A208" s="13" t="s">
        <v>294</v>
      </c>
    </row>
    <row r="209" ht="12.75" customHeight="1"/>
    <row r="210" ht="12.75" customHeight="1"/>
    <row r="211" ht="12.75" customHeight="1"/>
    <row r="212" ht="15" customHeight="1">
      <c r="A212" s="50" t="s">
        <v>285</v>
      </c>
    </row>
    <row r="213" spans="1:5" ht="55.5" customHeight="1">
      <c r="A213" s="51"/>
      <c r="B213" s="83" t="s">
        <v>166</v>
      </c>
      <c r="C213" s="95" t="s">
        <v>284</v>
      </c>
      <c r="D213" s="24"/>
      <c r="E213" s="24"/>
    </row>
    <row r="214" ht="12.75" customHeight="1"/>
    <row r="215" spans="1:3" ht="12.75" customHeight="1">
      <c r="A215" s="7" t="s">
        <v>150</v>
      </c>
      <c r="B215" s="54">
        <v>840</v>
      </c>
      <c r="C215" s="54">
        <v>1740</v>
      </c>
    </row>
    <row r="216" spans="1:3" ht="12.75" customHeight="1">
      <c r="A216" s="7" t="s">
        <v>151</v>
      </c>
      <c r="B216" s="54">
        <v>836</v>
      </c>
      <c r="C216" s="54">
        <v>1713</v>
      </c>
    </row>
    <row r="217" spans="1:3" ht="12.75" customHeight="1">
      <c r="A217" s="7" t="s">
        <v>152</v>
      </c>
      <c r="B217" s="54">
        <v>840</v>
      </c>
      <c r="C217" s="54">
        <v>1702</v>
      </c>
    </row>
    <row r="218" spans="1:3" ht="12.75" customHeight="1">
      <c r="A218" s="7" t="s">
        <v>153</v>
      </c>
      <c r="B218" s="54">
        <v>905</v>
      </c>
      <c r="C218" s="54">
        <v>1687</v>
      </c>
    </row>
    <row r="219" spans="1:3" ht="12.75" customHeight="1">
      <c r="A219" s="7" t="s">
        <v>154</v>
      </c>
      <c r="B219" s="54">
        <v>820</v>
      </c>
      <c r="C219" s="54">
        <v>1680</v>
      </c>
    </row>
    <row r="220" spans="1:3" ht="12.75" customHeight="1">
      <c r="A220" s="7" t="s">
        <v>155</v>
      </c>
      <c r="B220" s="54">
        <v>770</v>
      </c>
      <c r="C220" s="54">
        <v>1558</v>
      </c>
    </row>
    <row r="221" spans="1:3" ht="12.75" customHeight="1">
      <c r="A221" s="7" t="s">
        <v>156</v>
      </c>
      <c r="B221" s="54">
        <v>766</v>
      </c>
      <c r="C221" s="54">
        <v>1223</v>
      </c>
    </row>
    <row r="222" spans="1:3" ht="12.75" customHeight="1">
      <c r="A222" s="7" t="s">
        <v>157</v>
      </c>
      <c r="B222" s="54">
        <v>789</v>
      </c>
      <c r="C222" s="54" t="s">
        <v>56</v>
      </c>
    </row>
    <row r="223" spans="1:3" ht="12.75" customHeight="1">
      <c r="A223" s="7" t="s">
        <v>158</v>
      </c>
      <c r="B223" s="54">
        <v>802</v>
      </c>
      <c r="C223" s="54" t="s">
        <v>56</v>
      </c>
    </row>
    <row r="224" spans="1:3" ht="12.75" customHeight="1">
      <c r="A224" s="7" t="s">
        <v>159</v>
      </c>
      <c r="B224" s="54">
        <v>840</v>
      </c>
      <c r="C224" s="54">
        <v>1640</v>
      </c>
    </row>
    <row r="225" spans="1:3" ht="12.75" customHeight="1">
      <c r="A225" s="7" t="s">
        <v>160</v>
      </c>
      <c r="B225" s="54">
        <v>864</v>
      </c>
      <c r="C225" s="54">
        <v>1752</v>
      </c>
    </row>
    <row r="226" spans="1:3" ht="12.75" customHeight="1">
      <c r="A226" s="7" t="s">
        <v>161</v>
      </c>
      <c r="B226" s="54">
        <v>848</v>
      </c>
      <c r="C226" s="54">
        <v>1847</v>
      </c>
    </row>
    <row r="227" spans="1:3" ht="12.75" customHeight="1">
      <c r="A227" s="7"/>
      <c r="B227" s="54"/>
      <c r="C227" s="54"/>
    </row>
    <row r="228" spans="1:3" ht="12.75" customHeight="1">
      <c r="A228" s="7" t="s">
        <v>24</v>
      </c>
      <c r="B228" s="54">
        <f>SUM(B215:B227)</f>
        <v>9920</v>
      </c>
      <c r="C228" s="54">
        <f>SUM(C215:C227)</f>
        <v>16542</v>
      </c>
    </row>
    <row r="229" spans="1:3" ht="12.75" customHeight="1">
      <c r="A229" s="56"/>
      <c r="B229" s="56"/>
      <c r="C229" s="56"/>
    </row>
    <row r="230" ht="12.75" customHeight="1">
      <c r="A230" s="13" t="s">
        <v>294</v>
      </c>
    </row>
    <row r="231" ht="12.75" customHeight="1"/>
    <row r="232" ht="12.75" customHeight="1"/>
    <row r="233" ht="12.75" customHeight="1"/>
    <row r="234" ht="15" customHeight="1">
      <c r="A234" s="50" t="s">
        <v>55</v>
      </c>
    </row>
    <row r="235" spans="1:2" ht="12.75" customHeight="1">
      <c r="A235" s="51"/>
      <c r="B235" s="52">
        <v>1932</v>
      </c>
    </row>
    <row r="236" ht="12.75" customHeight="1">
      <c r="D236" s="7"/>
    </row>
    <row r="237" spans="1:4" ht="12.75" customHeight="1">
      <c r="A237" s="7" t="s">
        <v>62</v>
      </c>
      <c r="B237" s="53">
        <v>2618</v>
      </c>
      <c r="D237" s="7"/>
    </row>
    <row r="238" spans="1:4" ht="12.75" customHeight="1">
      <c r="A238" s="7" t="s">
        <v>420</v>
      </c>
      <c r="B238" s="53">
        <v>515</v>
      </c>
      <c r="D238" s="7"/>
    </row>
    <row r="239" spans="1:4" ht="12.75" customHeight="1">
      <c r="A239" s="7" t="s">
        <v>421</v>
      </c>
      <c r="B239" s="53">
        <v>320</v>
      </c>
      <c r="D239" s="7"/>
    </row>
    <row r="240" spans="1:2" ht="12.75" customHeight="1">
      <c r="A240" s="7" t="s">
        <v>63</v>
      </c>
      <c r="B240" s="53">
        <v>28550</v>
      </c>
    </row>
    <row r="241" spans="1:4" ht="12.75" customHeight="1">
      <c r="A241" s="7" t="s">
        <v>274</v>
      </c>
      <c r="B241" s="53">
        <v>111</v>
      </c>
      <c r="D241" s="7"/>
    </row>
    <row r="242" spans="1:4" ht="12.75" customHeight="1">
      <c r="A242" s="7" t="s">
        <v>169</v>
      </c>
      <c r="B242" s="53">
        <v>1002</v>
      </c>
      <c r="D242" s="7"/>
    </row>
    <row r="243" spans="1:2" ht="12.75" customHeight="1">
      <c r="A243" s="7" t="s">
        <v>170</v>
      </c>
      <c r="B243" s="54">
        <v>2896</v>
      </c>
    </row>
    <row r="244" spans="1:2" ht="12.75" customHeight="1">
      <c r="A244" s="55"/>
      <c r="B244" s="56"/>
    </row>
    <row r="245" ht="12.75" customHeight="1">
      <c r="A245" s="13" t="s">
        <v>294</v>
      </c>
    </row>
    <row r="246" ht="12.75" customHeight="1">
      <c r="A246" s="13"/>
    </row>
    <row r="247" ht="12.75" customHeight="1"/>
    <row r="248" ht="12.75" customHeight="1"/>
    <row r="249" ht="15" customHeight="1">
      <c r="A249" s="50" t="s">
        <v>64</v>
      </c>
    </row>
    <row r="250" spans="1:2" ht="12.75" customHeight="1">
      <c r="A250" s="51"/>
      <c r="B250" s="52">
        <v>1932</v>
      </c>
    </row>
    <row r="251" ht="12.75" customHeight="1"/>
    <row r="252" ht="13.5" customHeight="1">
      <c r="A252" s="7" t="s">
        <v>233</v>
      </c>
    </row>
    <row r="253" spans="1:2" ht="12.75" customHeight="1">
      <c r="A253" s="7" t="s">
        <v>57</v>
      </c>
      <c r="B253" s="53">
        <v>82</v>
      </c>
    </row>
    <row r="254" spans="1:2" ht="12.75" customHeight="1">
      <c r="A254" s="7" t="s">
        <v>58</v>
      </c>
      <c r="B254" s="53">
        <v>7</v>
      </c>
    </row>
    <row r="255" spans="1:2" ht="12.75" customHeight="1">
      <c r="A255" s="7" t="s">
        <v>59</v>
      </c>
      <c r="B255" s="54" t="s">
        <v>56</v>
      </c>
    </row>
    <row r="256" spans="1:2" ht="12.75" customHeight="1">
      <c r="A256" s="7" t="s">
        <v>65</v>
      </c>
      <c r="B256" s="53">
        <v>9</v>
      </c>
    </row>
    <row r="257" spans="1:2" ht="12.75" customHeight="1">
      <c r="A257" s="7" t="s">
        <v>234</v>
      </c>
      <c r="B257" s="53">
        <v>98</v>
      </c>
    </row>
    <row r="258" spans="1:2" ht="12.75" customHeight="1">
      <c r="A258" s="7" t="s">
        <v>276</v>
      </c>
      <c r="B258" s="53"/>
    </row>
    <row r="259" spans="1:2" ht="12.75" customHeight="1">
      <c r="A259" s="7" t="s">
        <v>60</v>
      </c>
      <c r="B259" s="53">
        <v>430</v>
      </c>
    </row>
    <row r="260" spans="1:2" ht="12.75" customHeight="1">
      <c r="A260" s="7" t="s">
        <v>67</v>
      </c>
      <c r="B260" s="53">
        <v>627</v>
      </c>
    </row>
    <row r="261" spans="1:2" ht="12.75" customHeight="1">
      <c r="A261" s="7" t="s">
        <v>61</v>
      </c>
      <c r="B261" s="53">
        <v>184</v>
      </c>
    </row>
    <row r="262" spans="1:2" ht="12.75" customHeight="1">
      <c r="A262" s="7" t="s">
        <v>68</v>
      </c>
      <c r="B262" s="53">
        <v>2380</v>
      </c>
    </row>
    <row r="263" spans="1:2" ht="12.75" customHeight="1">
      <c r="A263" s="7" t="s">
        <v>234</v>
      </c>
      <c r="B263" s="53">
        <v>3621</v>
      </c>
    </row>
    <row r="264" spans="1:2" ht="12.75" customHeight="1">
      <c r="A264" s="7" t="s">
        <v>277</v>
      </c>
      <c r="B264" s="53"/>
    </row>
    <row r="265" spans="1:2" ht="12.75" customHeight="1">
      <c r="A265" s="7" t="s">
        <v>91</v>
      </c>
      <c r="B265" s="53"/>
    </row>
    <row r="266" spans="1:2" ht="12.75" customHeight="1">
      <c r="A266" s="7" t="s">
        <v>163</v>
      </c>
      <c r="B266" s="54" t="s">
        <v>56</v>
      </c>
    </row>
    <row r="267" spans="1:2" ht="12.75" customHeight="1">
      <c r="A267" s="7" t="s">
        <v>171</v>
      </c>
      <c r="B267" s="54" t="s">
        <v>56</v>
      </c>
    </row>
    <row r="268" spans="1:2" ht="12.75" customHeight="1">
      <c r="A268" s="7" t="s">
        <v>164</v>
      </c>
      <c r="B268" s="54" t="s">
        <v>56</v>
      </c>
    </row>
    <row r="269" spans="1:2" ht="12.75" customHeight="1">
      <c r="A269" s="7" t="s">
        <v>162</v>
      </c>
      <c r="B269" s="53">
        <v>29</v>
      </c>
    </row>
    <row r="270" spans="1:2" ht="12.75" customHeight="1">
      <c r="A270" s="7" t="s">
        <v>275</v>
      </c>
      <c r="B270" s="53">
        <v>29</v>
      </c>
    </row>
    <row r="271" spans="1:2" ht="12.75" customHeight="1">
      <c r="A271" s="7" t="s">
        <v>278</v>
      </c>
      <c r="B271" s="54" t="s">
        <v>56</v>
      </c>
    </row>
    <row r="272" spans="1:2" ht="12.75" customHeight="1">
      <c r="A272" s="23" t="s">
        <v>236</v>
      </c>
      <c r="B272" s="22"/>
    </row>
    <row r="273" spans="1:2" ht="12.75" customHeight="1">
      <c r="A273" s="23" t="s">
        <v>69</v>
      </c>
      <c r="B273" s="53">
        <v>1645</v>
      </c>
    </row>
    <row r="274" spans="1:2" ht="12.75" customHeight="1">
      <c r="A274" s="23" t="s">
        <v>70</v>
      </c>
      <c r="B274" s="53">
        <v>383</v>
      </c>
    </row>
    <row r="275" spans="1:2" ht="14.25">
      <c r="A275" s="23" t="s">
        <v>71</v>
      </c>
      <c r="B275" s="53">
        <v>48</v>
      </c>
    </row>
    <row r="276" spans="1:2" ht="14.25">
      <c r="A276" s="7" t="s">
        <v>234</v>
      </c>
      <c r="B276" s="53">
        <v>2076</v>
      </c>
    </row>
    <row r="277" spans="1:2" ht="12.75" customHeight="1">
      <c r="A277" s="23" t="s">
        <v>237</v>
      </c>
      <c r="B277" s="53"/>
    </row>
    <row r="278" spans="1:2" ht="12.75" customHeight="1">
      <c r="A278" s="23" t="s">
        <v>422</v>
      </c>
      <c r="B278" s="53">
        <v>32000</v>
      </c>
    </row>
    <row r="279" spans="1:2" ht="12.75" customHeight="1">
      <c r="A279" s="23" t="s">
        <v>75</v>
      </c>
      <c r="B279" s="53">
        <v>3400</v>
      </c>
    </row>
    <row r="280" spans="1:2" ht="12.75" customHeight="1">
      <c r="A280" s="23" t="s">
        <v>76</v>
      </c>
      <c r="B280" s="53">
        <v>150</v>
      </c>
    </row>
    <row r="281" spans="1:2" ht="12.75" customHeight="1">
      <c r="A281" s="23" t="s">
        <v>109</v>
      </c>
      <c r="B281" s="54" t="s">
        <v>56</v>
      </c>
    </row>
    <row r="282" spans="1:2" ht="12.75" customHeight="1">
      <c r="A282" s="23" t="s">
        <v>172</v>
      </c>
      <c r="B282" s="53">
        <v>18</v>
      </c>
    </row>
    <row r="283" spans="1:2" ht="12.75" customHeight="1">
      <c r="A283" s="23" t="s">
        <v>165</v>
      </c>
      <c r="B283" s="54" t="s">
        <v>56</v>
      </c>
    </row>
    <row r="284" spans="1:2" ht="12.75" customHeight="1">
      <c r="A284" s="7" t="s">
        <v>234</v>
      </c>
      <c r="B284" s="53">
        <v>35568</v>
      </c>
    </row>
    <row r="285" ht="12.75" customHeight="1">
      <c r="B285" s="53"/>
    </row>
    <row r="286" ht="12.75" customHeight="1">
      <c r="A286" s="23" t="s">
        <v>199</v>
      </c>
    </row>
    <row r="287" ht="12.75" customHeight="1">
      <c r="A287" s="23" t="s">
        <v>173</v>
      </c>
    </row>
    <row r="288" spans="1:2" ht="12.75" customHeight="1">
      <c r="A288" s="23" t="s">
        <v>37</v>
      </c>
      <c r="B288" s="53">
        <v>31150</v>
      </c>
    </row>
    <row r="289" spans="1:2" ht="12.75" customHeight="1">
      <c r="A289" s="23" t="s">
        <v>38</v>
      </c>
      <c r="B289" s="53">
        <v>43159</v>
      </c>
    </row>
    <row r="290" spans="1:2" ht="12.75" customHeight="1">
      <c r="A290" s="23" t="s">
        <v>275</v>
      </c>
      <c r="B290" s="53">
        <v>74309</v>
      </c>
    </row>
    <row r="291" spans="1:2" ht="12.75" customHeight="1">
      <c r="A291" s="23" t="s">
        <v>279</v>
      </c>
      <c r="B291" s="53"/>
    </row>
    <row r="292" spans="1:2" ht="12.75" customHeight="1">
      <c r="A292" s="23" t="s">
        <v>200</v>
      </c>
      <c r="B292" s="53">
        <v>1411</v>
      </c>
    </row>
    <row r="293" spans="1:2" ht="12.75" customHeight="1">
      <c r="A293" s="23" t="s">
        <v>174</v>
      </c>
      <c r="B293" s="53">
        <v>1061</v>
      </c>
    </row>
    <row r="294" spans="1:2" ht="12.75" customHeight="1">
      <c r="A294" s="23" t="s">
        <v>175</v>
      </c>
      <c r="B294" s="53">
        <v>3172</v>
      </c>
    </row>
    <row r="295" spans="1:2" ht="12.75" customHeight="1">
      <c r="A295" s="56"/>
      <c r="B295" s="56"/>
    </row>
    <row r="296" ht="12.75" customHeight="1">
      <c r="A296" s="13" t="s">
        <v>294</v>
      </c>
    </row>
    <row r="297" ht="12.75" customHeight="1"/>
    <row r="298" ht="12.75" customHeight="1"/>
    <row r="299" spans="1:9" ht="12.75" customHeight="1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7.25" customHeight="1">
      <c r="A300" s="45" t="s">
        <v>405</v>
      </c>
      <c r="B300" s="4"/>
      <c r="C300" s="4"/>
      <c r="D300" s="4"/>
      <c r="E300" s="4"/>
      <c r="F300" s="4"/>
      <c r="G300" s="4"/>
      <c r="H300" s="5"/>
      <c r="I300" s="4"/>
    </row>
    <row r="301" spans="1:9" ht="50.25" customHeight="1">
      <c r="A301" s="70"/>
      <c r="B301" s="71" t="s">
        <v>176</v>
      </c>
      <c r="C301" s="71" t="s">
        <v>177</v>
      </c>
      <c r="D301" s="71" t="s">
        <v>178</v>
      </c>
      <c r="E301" s="71" t="s">
        <v>394</v>
      </c>
      <c r="F301" s="72" t="s">
        <v>201</v>
      </c>
      <c r="G301" s="72" t="s">
        <v>85</v>
      </c>
      <c r="H301" s="72" t="s">
        <v>286</v>
      </c>
      <c r="I301" s="72" t="s">
        <v>24</v>
      </c>
    </row>
    <row r="302" spans="1:9" ht="12.75" customHeight="1">
      <c r="A302" s="46"/>
      <c r="B302" s="112"/>
      <c r="C302" s="112"/>
      <c r="D302" s="112"/>
      <c r="E302" s="112"/>
      <c r="F302" s="112"/>
      <c r="G302" s="4"/>
      <c r="H302" s="4"/>
      <c r="I302" s="112"/>
    </row>
    <row r="303" spans="1:9" ht="12.75" customHeight="1">
      <c r="A303" s="5" t="s">
        <v>280</v>
      </c>
      <c r="B303" s="6"/>
      <c r="C303" s="6"/>
      <c r="D303" s="76"/>
      <c r="E303" s="6"/>
      <c r="F303" s="6"/>
      <c r="G303" s="4"/>
      <c r="H303" s="4"/>
      <c r="I303" s="6"/>
    </row>
    <row r="304" spans="1:9" ht="12.75" customHeight="1">
      <c r="A304" s="5" t="s">
        <v>21</v>
      </c>
      <c r="B304" s="75">
        <v>49</v>
      </c>
      <c r="C304" s="6">
        <v>34</v>
      </c>
      <c r="D304" s="75">
        <v>62</v>
      </c>
      <c r="E304" s="6">
        <v>42</v>
      </c>
      <c r="F304" s="6">
        <v>56</v>
      </c>
      <c r="G304" s="5">
        <v>27</v>
      </c>
      <c r="H304" s="5">
        <v>77</v>
      </c>
      <c r="I304" s="6">
        <f>SUM(B304:H304)</f>
        <v>347</v>
      </c>
    </row>
    <row r="305" spans="1:9" ht="12.75" customHeight="1">
      <c r="A305" s="5" t="s">
        <v>22</v>
      </c>
      <c r="B305" s="6">
        <v>73</v>
      </c>
      <c r="C305" s="6">
        <v>57</v>
      </c>
      <c r="D305" s="75" t="s">
        <v>56</v>
      </c>
      <c r="E305" s="75" t="s">
        <v>56</v>
      </c>
      <c r="F305" s="6">
        <v>52</v>
      </c>
      <c r="G305" s="5">
        <v>114</v>
      </c>
      <c r="H305" s="5">
        <v>86</v>
      </c>
      <c r="I305" s="6">
        <f>SUM(B305:H305)</f>
        <v>382</v>
      </c>
    </row>
    <row r="306" spans="1:9" ht="12.75" customHeight="1">
      <c r="A306" s="5" t="s">
        <v>105</v>
      </c>
      <c r="B306" s="6">
        <f>SUM(B304:B305)</f>
        <v>122</v>
      </c>
      <c r="C306" s="6">
        <f>SUM(C304:C305)</f>
        <v>91</v>
      </c>
      <c r="D306" s="75">
        <v>62</v>
      </c>
      <c r="E306" s="49">
        <v>42</v>
      </c>
      <c r="F306" s="49">
        <f>SUM(F304:F305)</f>
        <v>108</v>
      </c>
      <c r="G306" s="5">
        <v>141</v>
      </c>
      <c r="H306" s="5">
        <f>SUM(H304:H305)</f>
        <v>163</v>
      </c>
      <c r="I306" s="6">
        <f>SUM(B306:H306)</f>
        <v>729</v>
      </c>
    </row>
    <row r="307" spans="1:9" ht="12.75" customHeight="1">
      <c r="A307" s="5" t="s">
        <v>23</v>
      </c>
      <c r="B307" s="6"/>
      <c r="C307" s="6"/>
      <c r="D307" s="75"/>
      <c r="E307" s="49"/>
      <c r="F307" s="6"/>
      <c r="G307" s="5"/>
      <c r="H307" s="5"/>
      <c r="I307" s="6"/>
    </row>
    <row r="308" spans="1:9" ht="12.75" customHeight="1">
      <c r="A308" s="18" t="s">
        <v>21</v>
      </c>
      <c r="B308" s="49">
        <v>55</v>
      </c>
      <c r="C308" s="49">
        <v>28</v>
      </c>
      <c r="D308" s="113">
        <v>117</v>
      </c>
      <c r="E308" s="49">
        <v>34</v>
      </c>
      <c r="F308" s="49">
        <v>87</v>
      </c>
      <c r="G308" s="48" t="s">
        <v>56</v>
      </c>
      <c r="H308" s="5">
        <v>77</v>
      </c>
      <c r="I308" s="6">
        <f>SUM(B308:H308)</f>
        <v>398</v>
      </c>
    </row>
    <row r="309" spans="1:9" ht="12.75" customHeight="1">
      <c r="A309" s="18" t="s">
        <v>22</v>
      </c>
      <c r="B309" s="49">
        <v>74</v>
      </c>
      <c r="C309" s="18">
        <v>57</v>
      </c>
      <c r="D309" s="114" t="s">
        <v>56</v>
      </c>
      <c r="E309" s="114" t="s">
        <v>56</v>
      </c>
      <c r="F309" s="18">
        <v>62</v>
      </c>
      <c r="G309" s="5">
        <v>214</v>
      </c>
      <c r="H309" s="5">
        <v>66</v>
      </c>
      <c r="I309" s="6">
        <f>SUM(B309:H309)</f>
        <v>473</v>
      </c>
    </row>
    <row r="310" spans="1:9" ht="12.75" customHeight="1">
      <c r="A310" s="77" t="s">
        <v>105</v>
      </c>
      <c r="B310" s="6">
        <f>SUM(B308:B309)</f>
        <v>129</v>
      </c>
      <c r="C310" s="6">
        <f>SUM(C308:C309)</f>
        <v>85</v>
      </c>
      <c r="D310" s="5">
        <v>117</v>
      </c>
      <c r="E310" s="5">
        <v>34</v>
      </c>
      <c r="F310" s="6">
        <f>SUM(F308:F309)</f>
        <v>149</v>
      </c>
      <c r="G310" s="5">
        <v>214</v>
      </c>
      <c r="H310" s="5">
        <f>SUM(H308:H309)</f>
        <v>143</v>
      </c>
      <c r="I310" s="6">
        <f>SUM(B310:H310)</f>
        <v>871</v>
      </c>
    </row>
    <row r="311" spans="1:9" ht="12.75" customHeight="1">
      <c r="A311" s="77" t="s">
        <v>180</v>
      </c>
      <c r="B311" s="5"/>
      <c r="C311" s="5"/>
      <c r="D311" s="5"/>
      <c r="E311" s="5"/>
      <c r="F311" s="5"/>
      <c r="G311" s="5"/>
      <c r="H311" s="5"/>
      <c r="I311" s="5"/>
    </row>
    <row r="312" spans="1:9" ht="12.75" customHeight="1">
      <c r="A312" s="5" t="s">
        <v>181</v>
      </c>
      <c r="B312" s="5"/>
      <c r="C312" s="5"/>
      <c r="D312" s="5"/>
      <c r="E312" s="5"/>
      <c r="F312" s="5"/>
      <c r="G312" s="5"/>
      <c r="H312" s="5"/>
      <c r="I312" s="5"/>
    </row>
    <row r="313" spans="1:9" ht="12.75" customHeight="1">
      <c r="A313" s="5" t="s">
        <v>37</v>
      </c>
      <c r="B313" s="5">
        <v>61</v>
      </c>
      <c r="C313" s="5">
        <v>28</v>
      </c>
      <c r="D313" s="5">
        <v>30</v>
      </c>
      <c r="E313" s="5">
        <v>37</v>
      </c>
      <c r="F313" s="5">
        <v>5</v>
      </c>
      <c r="G313" s="5">
        <v>1</v>
      </c>
      <c r="H313" s="5">
        <v>36</v>
      </c>
      <c r="I313" s="6">
        <f>SUM(B313:H313)</f>
        <v>198</v>
      </c>
    </row>
    <row r="314" spans="1:9" ht="12.75" customHeight="1">
      <c r="A314" s="5" t="s">
        <v>38</v>
      </c>
      <c r="B314" s="5">
        <v>85</v>
      </c>
      <c r="C314" s="5">
        <v>53</v>
      </c>
      <c r="D314" s="48" t="s">
        <v>56</v>
      </c>
      <c r="E314" s="48" t="s">
        <v>56</v>
      </c>
      <c r="F314" s="5">
        <v>1</v>
      </c>
      <c r="G314" s="5">
        <v>43</v>
      </c>
      <c r="H314" s="5">
        <v>36</v>
      </c>
      <c r="I314" s="6">
        <f>SUM(B314:H314)</f>
        <v>218</v>
      </c>
    </row>
    <row r="315" spans="1:9" ht="12.75" customHeight="1">
      <c r="A315" s="7" t="s">
        <v>182</v>
      </c>
      <c r="B315" s="7">
        <f>SUM(B313:B314)</f>
        <v>146</v>
      </c>
      <c r="C315" s="7">
        <f>SUM(C313:C314)</f>
        <v>81</v>
      </c>
      <c r="D315" s="7">
        <v>30</v>
      </c>
      <c r="E315" s="7">
        <v>37</v>
      </c>
      <c r="F315" s="7">
        <v>6</v>
      </c>
      <c r="G315" s="5">
        <v>44</v>
      </c>
      <c r="H315" s="5">
        <v>72</v>
      </c>
      <c r="I315" s="6">
        <f>SUM(B315:H315)</f>
        <v>416</v>
      </c>
    </row>
    <row r="316" spans="1:9" ht="12.75" customHeight="1">
      <c r="A316" s="7" t="s">
        <v>183</v>
      </c>
      <c r="B316" s="7"/>
      <c r="C316" s="7"/>
      <c r="D316" s="7"/>
      <c r="E316" s="7"/>
      <c r="F316" s="7"/>
      <c r="G316" s="5"/>
      <c r="H316" s="5"/>
      <c r="I316" s="5"/>
    </row>
    <row r="317" spans="1:9" ht="12.75" customHeight="1">
      <c r="A317" s="7" t="s">
        <v>37</v>
      </c>
      <c r="B317" s="59" t="s">
        <v>56</v>
      </c>
      <c r="C317" s="59" t="s">
        <v>56</v>
      </c>
      <c r="D317" s="7">
        <v>4</v>
      </c>
      <c r="E317" s="7">
        <v>6</v>
      </c>
      <c r="F317" s="7">
        <v>7</v>
      </c>
      <c r="G317" s="48" t="s">
        <v>56</v>
      </c>
      <c r="H317" s="5"/>
      <c r="I317" s="6">
        <f>SUM(D317:H317)</f>
        <v>17</v>
      </c>
    </row>
    <row r="318" spans="1:9" ht="12.75" customHeight="1">
      <c r="A318" s="7" t="s">
        <v>38</v>
      </c>
      <c r="B318" s="7">
        <v>1</v>
      </c>
      <c r="C318" s="59" t="s">
        <v>56</v>
      </c>
      <c r="D318" s="59" t="s">
        <v>56</v>
      </c>
      <c r="E318" s="59" t="s">
        <v>56</v>
      </c>
      <c r="F318" s="7">
        <v>7</v>
      </c>
      <c r="G318" s="5">
        <v>9</v>
      </c>
      <c r="H318" s="5">
        <v>5</v>
      </c>
      <c r="I318" s="6">
        <f>SUM(B318:H318)</f>
        <v>22</v>
      </c>
    </row>
    <row r="319" spans="1:13" ht="12.75" customHeight="1">
      <c r="A319" s="7" t="s">
        <v>182</v>
      </c>
      <c r="B319" s="7">
        <v>1</v>
      </c>
      <c r="C319" s="59" t="s">
        <v>56</v>
      </c>
      <c r="D319" s="7">
        <v>4</v>
      </c>
      <c r="E319" s="7">
        <v>6</v>
      </c>
      <c r="F319" s="7">
        <v>14</v>
      </c>
      <c r="G319" s="5">
        <v>9</v>
      </c>
      <c r="H319" s="5">
        <v>11</v>
      </c>
      <c r="I319" s="6">
        <f>SUM(B319:H319)</f>
        <v>45</v>
      </c>
      <c r="J319" s="28"/>
      <c r="K319" s="28"/>
      <c r="L319" s="28"/>
      <c r="M319" s="28"/>
    </row>
    <row r="320" spans="1:9" ht="12.75" customHeight="1">
      <c r="A320" s="7" t="s">
        <v>46</v>
      </c>
      <c r="B320" s="7"/>
      <c r="C320" s="7"/>
      <c r="D320" s="7"/>
      <c r="E320" s="7"/>
      <c r="F320" s="7"/>
      <c r="G320" s="5"/>
      <c r="H320" s="5" t="s">
        <v>404</v>
      </c>
      <c r="I320" s="5"/>
    </row>
    <row r="321" spans="1:9" ht="12.75" customHeight="1">
      <c r="A321" s="7" t="s">
        <v>37</v>
      </c>
      <c r="B321" s="59" t="s">
        <v>56</v>
      </c>
      <c r="C321" s="59" t="s">
        <v>56</v>
      </c>
      <c r="D321" s="7">
        <v>41</v>
      </c>
      <c r="E321" s="7">
        <v>4</v>
      </c>
      <c r="F321" s="7">
        <v>77</v>
      </c>
      <c r="G321" s="5">
        <v>26</v>
      </c>
      <c r="H321" s="5">
        <v>27</v>
      </c>
      <c r="I321" s="6">
        <f>SUM(D321:H321)</f>
        <v>175</v>
      </c>
    </row>
    <row r="322" spans="1:9" ht="12.75" customHeight="1">
      <c r="A322" s="7" t="s">
        <v>38</v>
      </c>
      <c r="B322" s="59" t="s">
        <v>56</v>
      </c>
      <c r="C322" s="7">
        <v>1</v>
      </c>
      <c r="D322" s="59" t="s">
        <v>56</v>
      </c>
      <c r="E322" s="59" t="s">
        <v>56</v>
      </c>
      <c r="F322" s="7">
        <v>70</v>
      </c>
      <c r="G322" s="5">
        <v>119</v>
      </c>
      <c r="H322" s="5">
        <v>27</v>
      </c>
      <c r="I322" s="6">
        <f>SUM(C322:H322)</f>
        <v>217</v>
      </c>
    </row>
    <row r="323" spans="1:9" ht="12.75" customHeight="1">
      <c r="A323" s="7" t="s">
        <v>182</v>
      </c>
      <c r="B323" s="59" t="s">
        <v>56</v>
      </c>
      <c r="C323" s="7">
        <v>1</v>
      </c>
      <c r="D323" s="7">
        <v>41</v>
      </c>
      <c r="E323" s="7">
        <v>4</v>
      </c>
      <c r="F323" s="7">
        <v>147</v>
      </c>
      <c r="G323" s="5">
        <f>SUM(G321:G322)</f>
        <v>145</v>
      </c>
      <c r="H323" s="5">
        <v>54</v>
      </c>
      <c r="I323" s="6">
        <f>SUM(C323:H323)</f>
        <v>392</v>
      </c>
    </row>
    <row r="324" spans="1:9" ht="12.75" customHeight="1">
      <c r="A324" s="7" t="s">
        <v>184</v>
      </c>
      <c r="B324" s="7"/>
      <c r="C324" s="7"/>
      <c r="D324" s="7"/>
      <c r="E324" s="7"/>
      <c r="F324" s="7"/>
      <c r="G324" s="5"/>
      <c r="H324" s="5"/>
      <c r="I324" s="5"/>
    </row>
    <row r="325" spans="1:9" ht="12.75" customHeight="1">
      <c r="A325" s="7" t="s">
        <v>21</v>
      </c>
      <c r="B325" s="7">
        <v>43</v>
      </c>
      <c r="C325" s="7">
        <v>34</v>
      </c>
      <c r="D325" s="7">
        <v>104</v>
      </c>
      <c r="E325" s="7">
        <v>29</v>
      </c>
      <c r="F325" s="7">
        <v>54</v>
      </c>
      <c r="G325" s="59" t="s">
        <v>56</v>
      </c>
      <c r="H325" s="5">
        <v>86</v>
      </c>
      <c r="I325" s="6">
        <f>SUM(B325:H325)</f>
        <v>350</v>
      </c>
    </row>
    <row r="326" spans="1:9" ht="12.75" customHeight="1">
      <c r="A326" s="7" t="s">
        <v>22</v>
      </c>
      <c r="B326" s="7">
        <v>61</v>
      </c>
      <c r="C326" s="7">
        <v>60</v>
      </c>
      <c r="D326" s="59" t="s">
        <v>56</v>
      </c>
      <c r="E326" s="59" t="s">
        <v>56</v>
      </c>
      <c r="F326" s="7">
        <v>36</v>
      </c>
      <c r="G326" s="5">
        <v>157</v>
      </c>
      <c r="H326" s="5">
        <v>78</v>
      </c>
      <c r="I326" s="6">
        <f>SUM(B326:H326)</f>
        <v>392</v>
      </c>
    </row>
    <row r="327" spans="1:9" ht="12.75" customHeight="1">
      <c r="A327" s="7" t="s">
        <v>105</v>
      </c>
      <c r="B327" s="7">
        <f>SUM(B325:B326)</f>
        <v>104</v>
      </c>
      <c r="C327" s="7">
        <v>94</v>
      </c>
      <c r="D327" s="7">
        <v>104</v>
      </c>
      <c r="E327" s="7">
        <v>29</v>
      </c>
      <c r="F327" s="7">
        <f>SUM(F325:F326)</f>
        <v>90</v>
      </c>
      <c r="G327" s="5">
        <v>157</v>
      </c>
      <c r="H327" s="5">
        <v>164</v>
      </c>
      <c r="I327" s="6">
        <f>SUM(B327:H327)</f>
        <v>742</v>
      </c>
    </row>
    <row r="328" spans="1:9" ht="12.75" customHeight="1">
      <c r="A328" s="7" t="s">
        <v>185</v>
      </c>
      <c r="B328" s="7"/>
      <c r="C328" s="7"/>
      <c r="D328" s="7"/>
      <c r="E328" s="7"/>
      <c r="F328" s="7"/>
      <c r="G328" s="4"/>
      <c r="H328" s="4"/>
      <c r="I328" s="5"/>
    </row>
    <row r="329" spans="1:9" ht="12.75" customHeight="1">
      <c r="A329" s="7" t="s">
        <v>186</v>
      </c>
      <c r="B329" s="7"/>
      <c r="C329" s="7"/>
      <c r="D329" s="7"/>
      <c r="E329" s="7"/>
      <c r="F329" s="7"/>
      <c r="G329" s="4"/>
      <c r="H329" s="4"/>
      <c r="I329" s="5"/>
    </row>
    <row r="330" spans="1:9" ht="12.75" customHeight="1">
      <c r="A330" s="7" t="s">
        <v>37</v>
      </c>
      <c r="B330" s="115">
        <v>58.7</v>
      </c>
      <c r="C330" s="115">
        <v>43.5</v>
      </c>
      <c r="D330" s="115">
        <v>41.9</v>
      </c>
      <c r="E330" s="115">
        <v>61.8</v>
      </c>
      <c r="F330" s="115">
        <v>62.2</v>
      </c>
      <c r="G330" s="116">
        <f>+(G321+G313)/(G304)*100</f>
        <v>100</v>
      </c>
      <c r="H330" s="116">
        <v>44.2</v>
      </c>
      <c r="I330" s="116">
        <f aca="true" t="shared" si="0" ref="G330:I332">+(I321+I317+I313)/(I304+I308)*100</f>
        <v>52.348993288590606</v>
      </c>
    </row>
    <row r="331" spans="1:9" ht="12.75" customHeight="1">
      <c r="A331" s="7" t="s">
        <v>38</v>
      </c>
      <c r="B331" s="115">
        <v>57.8</v>
      </c>
      <c r="C331" s="115">
        <v>46.5</v>
      </c>
      <c r="D331" s="117" t="s">
        <v>56</v>
      </c>
      <c r="E331" s="117" t="s">
        <v>56</v>
      </c>
      <c r="F331" s="115">
        <v>68.4</v>
      </c>
      <c r="G331" s="116">
        <f t="shared" si="0"/>
        <v>52.13414634146341</v>
      </c>
      <c r="H331" s="116">
        <v>48.7</v>
      </c>
      <c r="I331" s="116">
        <f t="shared" si="0"/>
        <v>53.45029239766082</v>
      </c>
    </row>
    <row r="332" spans="1:9" ht="12.75" customHeight="1">
      <c r="A332" s="7" t="s">
        <v>182</v>
      </c>
      <c r="B332" s="115">
        <v>58.6</v>
      </c>
      <c r="C332" s="115">
        <v>45.7</v>
      </c>
      <c r="D332" s="115">
        <v>41.9</v>
      </c>
      <c r="E332" s="115">
        <v>61.8</v>
      </c>
      <c r="F332" s="115">
        <v>65</v>
      </c>
      <c r="G332" s="116">
        <f t="shared" si="0"/>
        <v>55.774647887323944</v>
      </c>
      <c r="H332" s="116">
        <v>46.5</v>
      </c>
      <c r="I332" s="116">
        <f t="shared" si="0"/>
        <v>53.31249999999999</v>
      </c>
    </row>
    <row r="333" spans="1:9" ht="12.75" customHeight="1">
      <c r="A333" s="7" t="s">
        <v>187</v>
      </c>
      <c r="B333" s="115">
        <v>0.4</v>
      </c>
      <c r="C333" s="117" t="s">
        <v>56</v>
      </c>
      <c r="D333" s="115">
        <v>2.23</v>
      </c>
      <c r="E333" s="115">
        <v>7.89</v>
      </c>
      <c r="F333" s="115">
        <v>5.45</v>
      </c>
      <c r="G333" s="118">
        <v>2.47</v>
      </c>
      <c r="H333" s="118">
        <v>5.23</v>
      </c>
      <c r="I333" s="119">
        <f>+I319/(I306+I310)*100</f>
        <v>2.8125</v>
      </c>
    </row>
    <row r="334" spans="1:7" ht="12.75" customHeight="1">
      <c r="A334" s="56"/>
      <c r="B334" s="56"/>
      <c r="C334" s="56"/>
      <c r="D334" s="56"/>
      <c r="E334" s="56"/>
      <c r="F334" s="56"/>
      <c r="G334" s="56"/>
    </row>
    <row r="335" ht="12.75" customHeight="1">
      <c r="A335" s="13" t="s">
        <v>294</v>
      </c>
    </row>
    <row r="336" ht="12.75" customHeight="1"/>
    <row r="337" ht="12.75" customHeight="1"/>
    <row r="338" ht="12.75" customHeight="1"/>
    <row r="339" spans="1:2" ht="20.25" customHeight="1">
      <c r="A339" s="50" t="s">
        <v>282</v>
      </c>
      <c r="B339" s="22"/>
    </row>
    <row r="340" spans="1:5" ht="30" customHeight="1">
      <c r="A340" s="82"/>
      <c r="B340" s="83" t="s">
        <v>297</v>
      </c>
      <c r="C340" s="24"/>
      <c r="D340" s="24"/>
      <c r="E340" s="15"/>
    </row>
    <row r="341" ht="12.75" customHeight="1"/>
    <row r="342" spans="1:2" ht="12.75" customHeight="1">
      <c r="A342" s="7" t="s">
        <v>316</v>
      </c>
      <c r="B342" s="53">
        <v>302</v>
      </c>
    </row>
    <row r="343" spans="1:2" ht="14.25" customHeight="1">
      <c r="A343" s="7" t="s">
        <v>307</v>
      </c>
      <c r="B343" s="53">
        <v>61</v>
      </c>
    </row>
    <row r="344" spans="1:2" ht="12" customHeight="1">
      <c r="A344" s="7" t="s">
        <v>308</v>
      </c>
      <c r="B344" s="53">
        <v>174</v>
      </c>
    </row>
    <row r="345" spans="1:2" ht="12.75" customHeight="1">
      <c r="A345" s="7" t="s">
        <v>317</v>
      </c>
      <c r="B345" s="53">
        <v>1053</v>
      </c>
    </row>
    <row r="346" spans="1:2" ht="12.75" customHeight="1">
      <c r="A346" s="7" t="s">
        <v>318</v>
      </c>
      <c r="B346" s="53">
        <v>1170</v>
      </c>
    </row>
    <row r="347" spans="1:2" ht="12.75" customHeight="1">
      <c r="A347" s="7" t="s">
        <v>313</v>
      </c>
      <c r="B347" s="53">
        <v>164</v>
      </c>
    </row>
    <row r="348" spans="1:2" ht="12.75" customHeight="1">
      <c r="A348" s="7" t="s">
        <v>312</v>
      </c>
      <c r="B348" s="54">
        <v>66</v>
      </c>
    </row>
    <row r="349" spans="1:2" ht="12.75" customHeight="1">
      <c r="A349" s="7" t="s">
        <v>311</v>
      </c>
      <c r="B349" s="53">
        <v>34</v>
      </c>
    </row>
    <row r="350" spans="1:2" ht="12.75" customHeight="1">
      <c r="A350" s="7" t="s">
        <v>310</v>
      </c>
      <c r="B350" s="53">
        <v>29</v>
      </c>
    </row>
    <row r="351" spans="1:2" ht="12.75" customHeight="1">
      <c r="A351" s="7" t="s">
        <v>309</v>
      </c>
      <c r="B351" s="53">
        <v>19</v>
      </c>
    </row>
    <row r="352" spans="1:2" ht="12.75" customHeight="1">
      <c r="A352" s="7" t="s">
        <v>314</v>
      </c>
      <c r="B352" s="53">
        <v>11</v>
      </c>
    </row>
    <row r="353" spans="1:2" ht="12.75" customHeight="1">
      <c r="A353" s="56"/>
      <c r="B353" s="56"/>
    </row>
    <row r="354" spans="1:2" ht="12.75" customHeight="1">
      <c r="A354" s="81" t="s">
        <v>281</v>
      </c>
      <c r="B354" s="22"/>
    </row>
    <row r="355" spans="3:6" ht="12.75" customHeight="1">
      <c r="C355" s="22"/>
      <c r="D355" s="22"/>
      <c r="F355" s="22"/>
    </row>
    <row r="356" ht="12.75" customHeight="1">
      <c r="A356" s="13" t="s">
        <v>294</v>
      </c>
    </row>
    <row r="357" ht="12.75" customHeight="1"/>
    <row r="358" ht="12.75" customHeight="1"/>
    <row r="359" ht="15" customHeight="1"/>
    <row r="360" ht="12.75" customHeight="1">
      <c r="A360" s="50" t="s">
        <v>202</v>
      </c>
    </row>
    <row r="361" spans="1:2" ht="12.75" customHeight="1">
      <c r="A361" s="51"/>
      <c r="B361" s="52">
        <v>1932</v>
      </c>
    </row>
    <row r="362" ht="12.75" customHeight="1"/>
    <row r="363" spans="1:2" ht="12.75" customHeight="1">
      <c r="A363" s="7" t="s">
        <v>287</v>
      </c>
      <c r="B363" s="7">
        <v>20</v>
      </c>
    </row>
    <row r="364" spans="1:2" ht="12.75" customHeight="1">
      <c r="A364" s="55"/>
      <c r="B364" s="55"/>
    </row>
    <row r="365" ht="12.75" customHeight="1">
      <c r="A365" s="13" t="s">
        <v>294</v>
      </c>
    </row>
    <row r="366" ht="12.75" customHeight="1"/>
    <row r="367" ht="12.75" customHeight="1"/>
    <row r="368" ht="12.75" customHeight="1"/>
    <row r="369" ht="12.75" customHeight="1">
      <c r="A369" s="50" t="s">
        <v>189</v>
      </c>
    </row>
    <row r="370" spans="1:2" ht="12.75" customHeight="1">
      <c r="A370" s="51"/>
      <c r="B370" s="52">
        <v>1932</v>
      </c>
    </row>
    <row r="371" ht="12.75" customHeight="1"/>
    <row r="372" spans="1:2" ht="12.75" customHeight="1">
      <c r="A372" s="7" t="s">
        <v>190</v>
      </c>
      <c r="B372" s="7">
        <v>25</v>
      </c>
    </row>
    <row r="373" spans="1:2" ht="12.75" customHeight="1">
      <c r="A373" s="56"/>
      <c r="B373" s="56"/>
    </row>
    <row r="374" ht="12.75" customHeight="1">
      <c r="A374" s="13" t="s">
        <v>294</v>
      </c>
    </row>
    <row r="375" ht="12.75" customHeight="1"/>
    <row r="376" ht="12.75" customHeight="1"/>
    <row r="377" ht="12.75" customHeight="1"/>
    <row r="378" ht="15" customHeight="1">
      <c r="A378" s="50" t="s">
        <v>115</v>
      </c>
    </row>
    <row r="379" spans="1:2" ht="12.75" customHeight="1">
      <c r="A379" s="51"/>
      <c r="B379" s="52">
        <v>1932</v>
      </c>
    </row>
    <row r="380" ht="12.75" customHeight="1"/>
    <row r="381" spans="1:2" ht="12.75" customHeight="1">
      <c r="A381" s="7" t="s">
        <v>192</v>
      </c>
      <c r="B381" s="28"/>
    </row>
    <row r="382" spans="1:2" ht="12.75" customHeight="1">
      <c r="A382" s="7" t="s">
        <v>194</v>
      </c>
      <c r="B382" s="53">
        <v>31</v>
      </c>
    </row>
    <row r="383" spans="1:2" ht="12.75" customHeight="1">
      <c r="A383" s="7" t="s">
        <v>193</v>
      </c>
      <c r="B383" s="53">
        <v>17</v>
      </c>
    </row>
    <row r="384" spans="1:2" ht="12.75" customHeight="1">
      <c r="A384" s="7" t="s">
        <v>195</v>
      </c>
      <c r="B384" s="53">
        <v>1236</v>
      </c>
    </row>
    <row r="385" spans="1:2" ht="12.75" customHeight="1">
      <c r="A385" s="7" t="s">
        <v>196</v>
      </c>
      <c r="B385" s="53">
        <v>132605</v>
      </c>
    </row>
    <row r="386" spans="1:2" ht="12.75" customHeight="1">
      <c r="A386" s="7" t="s">
        <v>197</v>
      </c>
      <c r="B386" s="53">
        <v>17204</v>
      </c>
    </row>
    <row r="387" spans="1:2" ht="12.75" customHeight="1">
      <c r="A387" s="7" t="s">
        <v>198</v>
      </c>
      <c r="B387" s="53">
        <v>149809</v>
      </c>
    </row>
    <row r="388" spans="1:2" ht="12.75" customHeight="1">
      <c r="A388" s="56"/>
      <c r="B388" s="56"/>
    </row>
    <row r="389" ht="12.75" customHeight="1">
      <c r="A389" s="13" t="s">
        <v>294</v>
      </c>
    </row>
    <row r="390" ht="12.75" customHeight="1"/>
    <row r="391" ht="12.75" customHeight="1"/>
    <row r="392" ht="12.75" customHeight="1"/>
    <row r="393" ht="15" customHeight="1">
      <c r="A393" s="120" t="s">
        <v>368</v>
      </c>
    </row>
    <row r="394" spans="1:2" ht="12.75" customHeight="1">
      <c r="A394" s="51"/>
      <c r="B394" s="121">
        <v>1932</v>
      </c>
    </row>
    <row r="395" ht="12.75" customHeight="1"/>
    <row r="396" spans="1:2" ht="12.75" customHeight="1">
      <c r="A396" s="122" t="s">
        <v>392</v>
      </c>
      <c r="B396" s="123">
        <v>496</v>
      </c>
    </row>
    <row r="397" spans="1:2" ht="12.75" customHeight="1">
      <c r="A397" s="122" t="s">
        <v>423</v>
      </c>
      <c r="B397" s="123">
        <v>1002</v>
      </c>
    </row>
    <row r="398" spans="1:2" ht="12.75" customHeight="1">
      <c r="A398" s="124" t="s">
        <v>424</v>
      </c>
      <c r="B398" s="125">
        <v>8428</v>
      </c>
    </row>
    <row r="399" spans="1:2" ht="12.75" customHeight="1">
      <c r="A399" s="124" t="s">
        <v>396</v>
      </c>
      <c r="B399" s="125">
        <v>36</v>
      </c>
    </row>
    <row r="400" spans="1:2" ht="12.75" customHeight="1">
      <c r="A400" s="124" t="s">
        <v>425</v>
      </c>
      <c r="B400" s="125">
        <v>188</v>
      </c>
    </row>
    <row r="401" spans="1:2" ht="12.75" customHeight="1">
      <c r="A401" s="124" t="s">
        <v>426</v>
      </c>
      <c r="B401" s="125">
        <v>65</v>
      </c>
    </row>
    <row r="402" spans="1:2" ht="12.75" customHeight="1">
      <c r="A402" s="124" t="s">
        <v>395</v>
      </c>
      <c r="B402" s="125">
        <v>711</v>
      </c>
    </row>
    <row r="403" spans="1:2" ht="12.75" customHeight="1">
      <c r="A403" s="126"/>
      <c r="B403" s="56"/>
    </row>
    <row r="404" ht="12.75" customHeight="1">
      <c r="A404" s="13" t="s">
        <v>294</v>
      </c>
    </row>
    <row r="405" ht="12.75" customHeight="1"/>
    <row r="406" ht="12.75" customHeight="1"/>
    <row r="407" ht="12.75" customHeight="1"/>
    <row r="408" ht="15" customHeight="1">
      <c r="A408" s="120" t="s">
        <v>402</v>
      </c>
    </row>
    <row r="409" spans="1:4" ht="14.25" customHeight="1">
      <c r="A409" s="127"/>
      <c r="B409" s="128" t="s">
        <v>427</v>
      </c>
      <c r="C409" s="132" t="s">
        <v>399</v>
      </c>
      <c r="D409" s="133"/>
    </row>
    <row r="410" spans="1:4" ht="15" customHeight="1">
      <c r="A410" s="129"/>
      <c r="B410" s="130" t="s">
        <v>398</v>
      </c>
      <c r="C410" s="131" t="s">
        <v>400</v>
      </c>
      <c r="D410" s="131" t="s">
        <v>401</v>
      </c>
    </row>
    <row r="411" spans="1:4" ht="12.75" customHeight="1">
      <c r="A411" s="122"/>
      <c r="B411" s="22"/>
      <c r="C411" s="124"/>
      <c r="D411" s="124"/>
    </row>
    <row r="412" spans="1:4" ht="12.75" customHeight="1">
      <c r="A412" s="122" t="s">
        <v>397</v>
      </c>
      <c r="B412" s="22"/>
      <c r="C412" s="124"/>
      <c r="D412" s="124"/>
    </row>
    <row r="413" ht="12.75" customHeight="1">
      <c r="A413" s="122"/>
    </row>
    <row r="414" spans="1:4" ht="12.75" customHeight="1">
      <c r="A414" s="122" t="s">
        <v>428</v>
      </c>
      <c r="B414" s="123">
        <v>391</v>
      </c>
      <c r="C414" s="123">
        <v>358</v>
      </c>
      <c r="D414" s="123">
        <v>33</v>
      </c>
    </row>
    <row r="415" spans="1:4" ht="12.75" customHeight="1">
      <c r="A415" s="122" t="s">
        <v>429</v>
      </c>
      <c r="B415" s="123">
        <v>1209</v>
      </c>
      <c r="C415" s="123">
        <v>1031</v>
      </c>
      <c r="D415" s="123">
        <v>178</v>
      </c>
    </row>
    <row r="416" spans="1:4" ht="12.75" customHeight="1">
      <c r="A416" s="124" t="s">
        <v>403</v>
      </c>
      <c r="B416" s="123">
        <v>756</v>
      </c>
      <c r="C416" s="123">
        <v>739</v>
      </c>
      <c r="D416" s="123">
        <v>17</v>
      </c>
    </row>
    <row r="417" spans="2:4" ht="12.75" customHeight="1">
      <c r="B417" s="123"/>
      <c r="C417" s="123"/>
      <c r="D417" s="123"/>
    </row>
    <row r="418" spans="1:5" ht="12.75" customHeight="1">
      <c r="A418" s="124" t="s">
        <v>11</v>
      </c>
      <c r="B418" s="123">
        <f>SUM(B414:B417)</f>
        <v>2356</v>
      </c>
      <c r="C418" s="123">
        <f>SUM(C414:C417)</f>
        <v>2128</v>
      </c>
      <c r="D418" s="123">
        <f>SUM(D414:D417)</f>
        <v>228</v>
      </c>
      <c r="E418" s="22"/>
    </row>
    <row r="419" spans="1:5" ht="12.75" customHeight="1">
      <c r="A419" s="56"/>
      <c r="B419" s="56"/>
      <c r="C419" s="56"/>
      <c r="D419" s="56"/>
      <c r="E419" s="22"/>
    </row>
    <row r="420" ht="12.75" customHeight="1">
      <c r="A420" s="13" t="s">
        <v>294</v>
      </c>
    </row>
    <row r="429" ht="14.25">
      <c r="F429" s="24"/>
    </row>
    <row r="430" ht="14.25">
      <c r="F430" s="24"/>
    </row>
  </sheetData>
  <sheetProtection/>
  <mergeCells count="1">
    <mergeCell ref="C409:D40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29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27" customWidth="1"/>
    <col min="2" max="2" width="15.57421875" style="27" customWidth="1"/>
    <col min="3" max="16384" width="11.421875" style="2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2" ht="18" customHeight="1">
      <c r="A6" s="1" t="s">
        <v>0</v>
      </c>
      <c r="B6" s="2"/>
    </row>
    <row r="7" spans="1:2" ht="18" customHeight="1">
      <c r="A7" s="1" t="s">
        <v>2</v>
      </c>
      <c r="B7" s="2"/>
    </row>
    <row r="8" spans="1:2" ht="12.75" customHeight="1">
      <c r="A8" s="4"/>
      <c r="B8" s="4"/>
    </row>
    <row r="9" spans="1:2" ht="18.75" customHeight="1" thickBot="1">
      <c r="A9" s="3" t="s">
        <v>1</v>
      </c>
      <c r="B9" s="12"/>
    </row>
    <row r="10" ht="12.75" customHeight="1"/>
    <row r="11" ht="12.75" customHeight="1"/>
    <row r="12" ht="12.75" customHeight="1"/>
    <row r="13" spans="1:4" ht="15" customHeight="1">
      <c r="A13" s="29" t="s">
        <v>203</v>
      </c>
      <c r="B13" s="4"/>
      <c r="C13" s="11"/>
      <c r="D13" s="11"/>
    </row>
    <row r="14" spans="1:4" ht="12.75" customHeight="1">
      <c r="A14" s="30"/>
      <c r="B14" s="31" t="s">
        <v>410</v>
      </c>
      <c r="C14" s="11"/>
      <c r="D14" s="11"/>
    </row>
    <row r="15" spans="1:4" ht="12.75" customHeight="1">
      <c r="A15" s="4"/>
      <c r="B15" s="11"/>
      <c r="C15" s="11"/>
      <c r="D15" s="11"/>
    </row>
    <row r="16" spans="1:4" ht="12.75" customHeight="1">
      <c r="A16" s="5" t="s">
        <v>3</v>
      </c>
      <c r="B16" s="32">
        <v>94</v>
      </c>
      <c r="C16" s="4"/>
      <c r="D16" s="4"/>
    </row>
    <row r="17" spans="1:4" ht="12.75" customHeight="1">
      <c r="A17" s="18" t="s">
        <v>13</v>
      </c>
      <c r="B17" s="32">
        <v>229</v>
      </c>
      <c r="C17" s="4"/>
      <c r="D17" s="4"/>
    </row>
    <row r="18" spans="1:4" ht="12.75" customHeight="1">
      <c r="A18" s="18" t="s">
        <v>4</v>
      </c>
      <c r="B18" s="32">
        <v>154</v>
      </c>
      <c r="C18" s="4"/>
      <c r="D18" s="4"/>
    </row>
    <row r="19" spans="1:4" ht="12.75" customHeight="1">
      <c r="A19" s="18" t="s">
        <v>5</v>
      </c>
      <c r="B19" s="32">
        <v>114</v>
      </c>
      <c r="C19" s="4"/>
      <c r="D19" s="4"/>
    </row>
    <row r="20" spans="1:4" ht="12.75" customHeight="1">
      <c r="A20" s="18" t="s">
        <v>6</v>
      </c>
      <c r="B20" s="32">
        <v>194</v>
      </c>
      <c r="C20" s="4"/>
      <c r="D20" s="4"/>
    </row>
    <row r="21" spans="1:4" ht="12.75" customHeight="1">
      <c r="A21" s="18" t="s">
        <v>7</v>
      </c>
      <c r="B21" s="32">
        <v>214</v>
      </c>
      <c r="C21" s="4"/>
      <c r="D21" s="4"/>
    </row>
    <row r="22" spans="1:4" ht="12.75" customHeight="1">
      <c r="A22" s="18" t="s">
        <v>8</v>
      </c>
      <c r="B22" s="32">
        <v>121</v>
      </c>
      <c r="C22" s="4"/>
      <c r="D22" s="4"/>
    </row>
    <row r="23" spans="1:4" ht="12.75" customHeight="1">
      <c r="A23" s="18" t="s">
        <v>206</v>
      </c>
      <c r="B23" s="32">
        <v>104</v>
      </c>
      <c r="C23" s="4"/>
      <c r="D23" s="4"/>
    </row>
    <row r="24" spans="1:4" ht="12.75" customHeight="1">
      <c r="A24" s="18" t="s">
        <v>205</v>
      </c>
      <c r="B24" s="32">
        <f>SUM(B16:B23)</f>
        <v>1224</v>
      </c>
      <c r="C24" s="4"/>
      <c r="D24" s="4"/>
    </row>
    <row r="25" spans="1:4" ht="12.75" customHeight="1">
      <c r="A25" s="33"/>
      <c r="B25" s="34"/>
      <c r="C25" s="4"/>
      <c r="D25" s="4"/>
    </row>
    <row r="26" spans="1:4" ht="12.75" customHeight="1">
      <c r="A26" s="35" t="s">
        <v>204</v>
      </c>
      <c r="B26" s="4"/>
      <c r="C26" s="4"/>
      <c r="D26" s="4"/>
    </row>
    <row r="27" spans="1:4" ht="12.75" customHeight="1">
      <c r="A27" s="36"/>
      <c r="B27" s="4"/>
      <c r="C27" s="4"/>
      <c r="D27" s="4"/>
    </row>
    <row r="28" spans="1:4" ht="12.75" customHeight="1">
      <c r="A28" s="13" t="s">
        <v>207</v>
      </c>
      <c r="B28" s="4"/>
      <c r="C28" s="4"/>
      <c r="D28" s="4"/>
    </row>
    <row r="29" spans="1:4" ht="12.75" customHeight="1">
      <c r="A29" s="4"/>
      <c r="B29" s="4"/>
      <c r="C29" s="4"/>
      <c r="D29" s="4"/>
    </row>
    <row r="30" spans="3:4" ht="12.75" customHeight="1">
      <c r="C30" s="4"/>
      <c r="D30" s="4"/>
    </row>
    <row r="31" ht="12.75" customHeight="1">
      <c r="D31" s="4"/>
    </row>
    <row r="32" spans="1:4" ht="15" customHeight="1">
      <c r="A32" s="40" t="s">
        <v>18</v>
      </c>
      <c r="B32" s="4"/>
      <c r="D32" s="4"/>
    </row>
    <row r="33" spans="1:4" ht="12.75" customHeight="1">
      <c r="A33" s="30"/>
      <c r="B33" s="41">
        <v>1933</v>
      </c>
      <c r="D33" s="4"/>
    </row>
    <row r="34" spans="1:4" ht="12.75" customHeight="1">
      <c r="A34" s="4"/>
      <c r="B34" s="4"/>
      <c r="D34" s="4"/>
    </row>
    <row r="35" spans="1:4" ht="12.75" customHeight="1">
      <c r="A35" s="5" t="s">
        <v>19</v>
      </c>
      <c r="B35" s="6">
        <v>11</v>
      </c>
      <c r="D35" s="4"/>
    </row>
    <row r="36" spans="1:4" ht="12.75" customHeight="1">
      <c r="A36" s="5" t="s">
        <v>20</v>
      </c>
      <c r="B36" s="4"/>
      <c r="D36" s="4"/>
    </row>
    <row r="37" spans="1:4" ht="12.75" customHeight="1">
      <c r="A37" s="5" t="s">
        <v>21</v>
      </c>
      <c r="B37" s="6">
        <v>1733</v>
      </c>
      <c r="D37" s="4"/>
    </row>
    <row r="38" spans="1:4" ht="12.75" customHeight="1">
      <c r="A38" s="5" t="s">
        <v>22</v>
      </c>
      <c r="B38" s="6">
        <v>1144</v>
      </c>
      <c r="D38" s="4"/>
    </row>
    <row r="39" spans="1:4" ht="12.75" customHeight="1">
      <c r="A39" s="5" t="s">
        <v>23</v>
      </c>
      <c r="B39" s="6"/>
      <c r="D39" s="4"/>
    </row>
    <row r="40" spans="1:4" ht="12.75" customHeight="1">
      <c r="A40" s="5" t="s">
        <v>21</v>
      </c>
      <c r="B40" s="6">
        <v>17393</v>
      </c>
      <c r="D40" s="4"/>
    </row>
    <row r="41" spans="1:4" ht="12.75" customHeight="1">
      <c r="A41" s="5" t="s">
        <v>22</v>
      </c>
      <c r="B41" s="6">
        <v>11543</v>
      </c>
      <c r="D41" s="4"/>
    </row>
    <row r="42" spans="1:4" ht="12.75" customHeight="1">
      <c r="A42" s="5" t="s">
        <v>24</v>
      </c>
      <c r="B42" s="6"/>
      <c r="D42" s="4"/>
    </row>
    <row r="43" spans="1:4" ht="12.75" customHeight="1">
      <c r="A43" s="5" t="s">
        <v>21</v>
      </c>
      <c r="B43" s="6">
        <v>19126</v>
      </c>
      <c r="D43" s="4"/>
    </row>
    <row r="44" spans="1:4" ht="12.75" customHeight="1">
      <c r="A44" s="5" t="s">
        <v>22</v>
      </c>
      <c r="B44" s="6">
        <v>12687</v>
      </c>
      <c r="D44" s="4"/>
    </row>
    <row r="45" spans="1:4" ht="12.75" customHeight="1">
      <c r="A45" s="5" t="s">
        <v>25</v>
      </c>
      <c r="B45" s="6"/>
      <c r="D45" s="4"/>
    </row>
    <row r="46" spans="1:4" ht="12.75" customHeight="1">
      <c r="A46" s="42" t="s">
        <v>26</v>
      </c>
      <c r="B46" s="6">
        <v>13089</v>
      </c>
      <c r="D46" s="4"/>
    </row>
    <row r="47" spans="1:4" ht="12.75" customHeight="1">
      <c r="A47" s="5" t="s">
        <v>27</v>
      </c>
      <c r="B47" s="6">
        <v>8444</v>
      </c>
      <c r="D47" s="4"/>
    </row>
    <row r="48" spans="1:4" ht="12.75" customHeight="1">
      <c r="A48" s="5" t="s">
        <v>22</v>
      </c>
      <c r="B48" s="6"/>
      <c r="D48" s="4"/>
    </row>
    <row r="49" spans="1:4" ht="12.75" customHeight="1">
      <c r="A49" s="42" t="s">
        <v>28</v>
      </c>
      <c r="B49" s="6"/>
      <c r="D49" s="4"/>
    </row>
    <row r="50" spans="1:4" ht="12.75" customHeight="1">
      <c r="A50" s="5" t="s">
        <v>27</v>
      </c>
      <c r="B50" s="6">
        <v>1460</v>
      </c>
      <c r="D50" s="4"/>
    </row>
    <row r="51" spans="1:4" ht="12.75" customHeight="1">
      <c r="A51" s="5" t="s">
        <v>22</v>
      </c>
      <c r="B51" s="6">
        <v>1023</v>
      </c>
      <c r="D51" s="4"/>
    </row>
    <row r="52" spans="1:4" ht="12.75" customHeight="1">
      <c r="A52" s="42" t="s">
        <v>29</v>
      </c>
      <c r="B52" s="6"/>
      <c r="D52" s="4"/>
    </row>
    <row r="53" spans="1:4" ht="12.75" customHeight="1">
      <c r="A53" s="5" t="s">
        <v>27</v>
      </c>
      <c r="B53" s="6">
        <v>2758</v>
      </c>
      <c r="D53" s="4"/>
    </row>
    <row r="54" spans="1:2" ht="12.75" customHeight="1">
      <c r="A54" s="5" t="s">
        <v>22</v>
      </c>
      <c r="B54" s="6">
        <v>1889</v>
      </c>
    </row>
    <row r="55" spans="1:2" ht="12.75" customHeight="1">
      <c r="A55" s="5" t="s">
        <v>30</v>
      </c>
      <c r="B55" s="43">
        <v>78.05</v>
      </c>
    </row>
    <row r="56" spans="1:2" ht="12.75" customHeight="1">
      <c r="A56" s="33"/>
      <c r="B56" s="44"/>
    </row>
    <row r="57" spans="1:2" ht="12.75" customHeight="1">
      <c r="A57" s="13" t="s">
        <v>207</v>
      </c>
      <c r="B57" s="4"/>
    </row>
    <row r="58" ht="12.75" customHeight="1"/>
    <row r="59" ht="12.75" customHeight="1"/>
    <row r="60" ht="12.75" customHeight="1"/>
    <row r="61" spans="1:3" ht="15" customHeight="1">
      <c r="A61" s="45" t="s">
        <v>31</v>
      </c>
      <c r="B61" s="4"/>
      <c r="C61" s="4"/>
    </row>
    <row r="62" spans="1:3" ht="12.75" customHeight="1">
      <c r="A62" s="30"/>
      <c r="B62" s="41">
        <v>1933</v>
      </c>
      <c r="C62" s="4"/>
    </row>
    <row r="63" spans="1:3" ht="12.75" customHeight="1">
      <c r="A63" s="46"/>
      <c r="B63" s="47"/>
      <c r="C63" s="4"/>
    </row>
    <row r="64" spans="1:3" ht="12.75" customHeight="1">
      <c r="A64" s="5" t="s">
        <v>118</v>
      </c>
      <c r="B64" s="4"/>
      <c r="C64" s="4"/>
    </row>
    <row r="65" spans="1:3" ht="12.75" customHeight="1">
      <c r="A65" s="5" t="s">
        <v>27</v>
      </c>
      <c r="B65" s="6">
        <v>1044</v>
      </c>
      <c r="C65" s="4"/>
    </row>
    <row r="66" spans="1:3" ht="12.75" customHeight="1">
      <c r="A66" s="5" t="s">
        <v>22</v>
      </c>
      <c r="B66" s="75">
        <v>955</v>
      </c>
      <c r="C66" s="4"/>
    </row>
    <row r="67" spans="1:3" ht="12.75" customHeight="1">
      <c r="A67" s="5" t="s">
        <v>33</v>
      </c>
      <c r="B67" s="75"/>
      <c r="C67" s="4"/>
    </row>
    <row r="68" spans="1:3" ht="12.75" customHeight="1">
      <c r="A68" s="18" t="s">
        <v>27</v>
      </c>
      <c r="B68" s="75">
        <v>730</v>
      </c>
      <c r="C68" s="4"/>
    </row>
    <row r="69" spans="1:3" ht="12.75" customHeight="1">
      <c r="A69" s="18" t="s">
        <v>22</v>
      </c>
      <c r="B69" s="75">
        <v>691</v>
      </c>
      <c r="C69" s="4"/>
    </row>
    <row r="70" spans="1:3" ht="12.75" customHeight="1">
      <c r="A70" s="5" t="s">
        <v>34</v>
      </c>
      <c r="B70" s="75"/>
      <c r="C70" s="4"/>
    </row>
    <row r="71" spans="1:3" ht="12.75" customHeight="1">
      <c r="A71" s="5" t="s">
        <v>27</v>
      </c>
      <c r="B71" s="75">
        <v>1774</v>
      </c>
      <c r="C71" s="4"/>
    </row>
    <row r="72" spans="1:3" ht="12.75" customHeight="1">
      <c r="A72" s="5" t="s">
        <v>22</v>
      </c>
      <c r="B72" s="75">
        <v>1646</v>
      </c>
      <c r="C72" s="4"/>
    </row>
    <row r="73" spans="1:3" ht="12.75" customHeight="1">
      <c r="A73" s="5" t="s">
        <v>35</v>
      </c>
      <c r="B73" s="75"/>
      <c r="C73" s="4"/>
    </row>
    <row r="74" spans="1:3" ht="12.75" customHeight="1">
      <c r="A74" s="5" t="s">
        <v>36</v>
      </c>
      <c r="B74" s="14"/>
      <c r="C74" s="4"/>
    </row>
    <row r="75" spans="1:3" ht="12.75" customHeight="1">
      <c r="A75" s="5" t="s">
        <v>37</v>
      </c>
      <c r="B75" s="75">
        <v>250</v>
      </c>
      <c r="C75" s="4"/>
    </row>
    <row r="76" spans="1:3" ht="12.75" customHeight="1">
      <c r="A76" s="5" t="s">
        <v>38</v>
      </c>
      <c r="B76" s="75">
        <v>243</v>
      </c>
      <c r="C76" s="4"/>
    </row>
    <row r="77" spans="1:3" ht="12.75" customHeight="1">
      <c r="A77" s="5" t="s">
        <v>46</v>
      </c>
      <c r="B77" s="75"/>
      <c r="C77" s="4"/>
    </row>
    <row r="78" spans="1:3" ht="12.75" customHeight="1">
      <c r="A78" s="5" t="s">
        <v>37</v>
      </c>
      <c r="B78" s="75">
        <v>391</v>
      </c>
      <c r="C78" s="4"/>
    </row>
    <row r="79" spans="1:3" ht="12.75" customHeight="1">
      <c r="A79" s="5" t="s">
        <v>38</v>
      </c>
      <c r="B79" s="75">
        <v>319</v>
      </c>
      <c r="C79" s="4"/>
    </row>
    <row r="80" spans="1:3" ht="12.75" customHeight="1">
      <c r="A80" s="5" t="s">
        <v>40</v>
      </c>
      <c r="B80" s="88">
        <v>144.15</v>
      </c>
      <c r="C80" s="4"/>
    </row>
    <row r="81" spans="1:3" ht="12.75" customHeight="1">
      <c r="A81" s="33"/>
      <c r="B81" s="33"/>
      <c r="C81" s="4"/>
    </row>
    <row r="82" spans="1:3" ht="12.75" customHeight="1">
      <c r="A82" s="13" t="s">
        <v>207</v>
      </c>
      <c r="B82" s="4"/>
      <c r="C82" s="4"/>
    </row>
    <row r="83" spans="1:3" ht="12.75" customHeight="1">
      <c r="A83" s="4"/>
      <c r="B83" s="4"/>
      <c r="C83" s="4"/>
    </row>
    <row r="84" ht="12.75" customHeight="1"/>
    <row r="85" ht="12.75" customHeight="1"/>
    <row r="86" spans="1:3" ht="15" customHeight="1">
      <c r="A86" s="45" t="s">
        <v>41</v>
      </c>
      <c r="B86" s="4"/>
      <c r="C86" s="4"/>
    </row>
    <row r="87" spans="1:3" ht="12.75" customHeight="1">
      <c r="A87" s="30"/>
      <c r="B87" s="41">
        <v>1933</v>
      </c>
      <c r="C87" s="4"/>
    </row>
    <row r="88" spans="1:3" ht="12.75" customHeight="1">
      <c r="A88" s="4"/>
      <c r="B88" s="6"/>
      <c r="C88" s="4"/>
    </row>
    <row r="89" spans="1:3" ht="12.75" customHeight="1">
      <c r="A89" s="5" t="s">
        <v>42</v>
      </c>
      <c r="B89" s="6">
        <v>31</v>
      </c>
      <c r="C89" s="4"/>
    </row>
    <row r="90" spans="1:3" ht="12.75" customHeight="1">
      <c r="A90" s="5" t="s">
        <v>119</v>
      </c>
      <c r="B90" s="6">
        <v>5753</v>
      </c>
      <c r="C90" s="4"/>
    </row>
    <row r="91" spans="1:3" ht="12.75" customHeight="1">
      <c r="A91" s="5" t="s">
        <v>23</v>
      </c>
      <c r="B91" s="6">
        <v>4143</v>
      </c>
      <c r="C91" s="4"/>
    </row>
    <row r="92" spans="1:3" ht="12.75" customHeight="1">
      <c r="A92" s="5" t="s">
        <v>24</v>
      </c>
      <c r="B92" s="6">
        <f>SUM(B90:B91)</f>
        <v>9896</v>
      </c>
      <c r="C92" s="4"/>
    </row>
    <row r="93" spans="1:3" ht="12.75" customHeight="1">
      <c r="A93" s="5" t="s">
        <v>44</v>
      </c>
      <c r="B93" s="6"/>
      <c r="C93" s="4"/>
    </row>
    <row r="94" spans="1:3" ht="12.75" customHeight="1">
      <c r="A94" s="5" t="s">
        <v>45</v>
      </c>
      <c r="B94" s="6">
        <v>253</v>
      </c>
      <c r="C94" s="4"/>
    </row>
    <row r="95" spans="1:3" ht="12.75" customHeight="1">
      <c r="A95" s="5" t="s">
        <v>46</v>
      </c>
      <c r="B95" s="6">
        <v>3813</v>
      </c>
      <c r="C95" s="4"/>
    </row>
    <row r="96" spans="1:3" ht="12.75" customHeight="1">
      <c r="A96" s="5" t="s">
        <v>11</v>
      </c>
      <c r="B96" s="49">
        <f>SUM(B94:B95)</f>
        <v>4066</v>
      </c>
      <c r="C96" s="4"/>
    </row>
    <row r="97" spans="1:3" ht="12.75" customHeight="1">
      <c r="A97" s="33"/>
      <c r="B97" s="33"/>
      <c r="C97" s="4"/>
    </row>
    <row r="98" spans="1:3" ht="12.75" customHeight="1">
      <c r="A98" s="13" t="s">
        <v>207</v>
      </c>
      <c r="B98" s="4"/>
      <c r="C98" s="6"/>
    </row>
    <row r="99" spans="1:3" ht="12.75" customHeight="1">
      <c r="A99" s="6"/>
      <c r="B99" s="6"/>
      <c r="C99" s="6"/>
    </row>
    <row r="100" ht="12.75" customHeight="1"/>
    <row r="101" ht="12.75" customHeight="1"/>
    <row r="102" spans="1:4" ht="15" customHeight="1">
      <c r="A102" s="45" t="s">
        <v>47</v>
      </c>
      <c r="B102" s="4"/>
      <c r="C102" s="4"/>
      <c r="D102" s="4"/>
    </row>
    <row r="103" spans="1:4" ht="12.75" customHeight="1">
      <c r="A103" s="30"/>
      <c r="B103" s="41">
        <v>1933</v>
      </c>
      <c r="C103" s="4"/>
      <c r="D103" s="4"/>
    </row>
    <row r="104" spans="1:4" ht="12.75" customHeight="1">
      <c r="A104" s="4"/>
      <c r="B104" s="4"/>
      <c r="C104" s="4"/>
      <c r="D104" s="4"/>
    </row>
    <row r="105" spans="1:4" ht="12.75" customHeight="1">
      <c r="A105" s="5" t="s">
        <v>48</v>
      </c>
      <c r="B105" s="4"/>
      <c r="C105" s="4"/>
      <c r="D105" s="4"/>
    </row>
    <row r="106" spans="1:4" ht="12.75" customHeight="1">
      <c r="A106" s="5" t="s">
        <v>49</v>
      </c>
      <c r="B106" s="6">
        <v>94</v>
      </c>
      <c r="C106" s="4"/>
      <c r="D106" s="4"/>
    </row>
    <row r="107" spans="1:4" ht="12.75" customHeight="1">
      <c r="A107" s="5" t="s">
        <v>50</v>
      </c>
      <c r="B107" s="6">
        <v>25</v>
      </c>
      <c r="C107" s="4"/>
      <c r="D107" s="4"/>
    </row>
    <row r="108" spans="1:4" ht="12.75" customHeight="1">
      <c r="A108" s="5" t="s">
        <v>51</v>
      </c>
      <c r="B108" s="6">
        <v>3</v>
      </c>
      <c r="C108" s="4"/>
      <c r="D108" s="4"/>
    </row>
    <row r="109" spans="1:4" ht="12.75" customHeight="1">
      <c r="A109" s="5" t="s">
        <v>11</v>
      </c>
      <c r="B109" s="6">
        <f>SUM(B106:B108)</f>
        <v>122</v>
      </c>
      <c r="C109" s="4"/>
      <c r="D109" s="4"/>
    </row>
    <row r="110" spans="1:4" ht="12.75" customHeight="1">
      <c r="A110" s="5" t="s">
        <v>52</v>
      </c>
      <c r="B110" s="14"/>
      <c r="C110" s="4"/>
      <c r="D110" s="4"/>
    </row>
    <row r="111" spans="1:4" ht="12.75" customHeight="1">
      <c r="A111" s="5" t="s">
        <v>49</v>
      </c>
      <c r="B111" s="6">
        <v>1035</v>
      </c>
      <c r="C111" s="4"/>
      <c r="D111" s="4"/>
    </row>
    <row r="112" spans="1:4" ht="12.75" customHeight="1">
      <c r="A112" s="5" t="s">
        <v>50</v>
      </c>
      <c r="B112" s="6">
        <v>544</v>
      </c>
      <c r="C112" s="4"/>
      <c r="D112" s="4"/>
    </row>
    <row r="113" spans="1:4" ht="12.75" customHeight="1">
      <c r="A113" s="5" t="s">
        <v>51</v>
      </c>
      <c r="B113" s="6">
        <v>59</v>
      </c>
      <c r="C113" s="4"/>
      <c r="D113" s="4"/>
    </row>
    <row r="114" spans="1:4" ht="12.75" customHeight="1">
      <c r="A114" s="5" t="s">
        <v>11</v>
      </c>
      <c r="B114" s="6">
        <f>SUM(B111:B113)</f>
        <v>1638</v>
      </c>
      <c r="C114" s="4"/>
      <c r="D114" s="4"/>
    </row>
    <row r="115" spans="1:4" ht="12.75" customHeight="1">
      <c r="A115" s="5" t="s">
        <v>53</v>
      </c>
      <c r="B115" s="14"/>
      <c r="C115" s="4"/>
      <c r="D115" s="4"/>
    </row>
    <row r="116" spans="1:4" ht="12.75" customHeight="1">
      <c r="A116" s="5" t="s">
        <v>49</v>
      </c>
      <c r="B116" s="6">
        <v>1052</v>
      </c>
      <c r="C116" s="4"/>
      <c r="D116" s="4"/>
    </row>
    <row r="117" spans="1:4" ht="12.75" customHeight="1">
      <c r="A117" s="5" t="s">
        <v>50</v>
      </c>
      <c r="B117" s="6">
        <v>520</v>
      </c>
      <c r="C117" s="4"/>
      <c r="D117" s="4"/>
    </row>
    <row r="118" spans="1:4" ht="12.75" customHeight="1">
      <c r="A118" s="5" t="s">
        <v>51</v>
      </c>
      <c r="B118" s="6">
        <v>60</v>
      </c>
      <c r="C118" s="4"/>
      <c r="D118" s="4"/>
    </row>
    <row r="119" spans="1:4" ht="12.75" customHeight="1">
      <c r="A119" s="5" t="s">
        <v>11</v>
      </c>
      <c r="B119" s="6">
        <f>SUM(B116:B118)</f>
        <v>1632</v>
      </c>
      <c r="C119" s="4"/>
      <c r="D119" s="4"/>
    </row>
    <row r="120" spans="1:4" ht="12.75" customHeight="1">
      <c r="A120" s="5" t="s">
        <v>54</v>
      </c>
      <c r="B120" s="6">
        <v>37</v>
      </c>
      <c r="C120" s="4"/>
      <c r="D120" s="4"/>
    </row>
    <row r="121" spans="1:4" ht="12.75" customHeight="1">
      <c r="A121" s="33"/>
      <c r="B121" s="33"/>
      <c r="C121" s="4"/>
      <c r="D121" s="4"/>
    </row>
    <row r="122" spans="1:4" ht="12.75" customHeight="1">
      <c r="A122" s="13" t="s">
        <v>207</v>
      </c>
      <c r="B122" s="4"/>
      <c r="C122" s="4"/>
      <c r="D122" s="4"/>
    </row>
    <row r="123" ht="12.75" customHeight="1"/>
    <row r="124" ht="12.75" customHeight="1"/>
    <row r="125" ht="12.75" customHeight="1"/>
    <row r="126" ht="15" customHeight="1">
      <c r="A126" s="50" t="s">
        <v>120</v>
      </c>
    </row>
    <row r="127" spans="1:2" ht="12.75" customHeight="1">
      <c r="A127" s="89"/>
      <c r="B127" s="52">
        <v>1933</v>
      </c>
    </row>
    <row r="128" ht="12.75" customHeight="1"/>
    <row r="129" spans="1:2" ht="12.75" customHeight="1">
      <c r="A129" s="7" t="s">
        <v>296</v>
      </c>
      <c r="B129" s="53">
        <f>SUM(B130:B137)</f>
        <v>122536</v>
      </c>
    </row>
    <row r="130" spans="1:2" ht="12.75" customHeight="1">
      <c r="A130" s="7" t="s">
        <v>122</v>
      </c>
      <c r="B130" s="53">
        <v>10308</v>
      </c>
    </row>
    <row r="131" spans="1:2" ht="12.75" customHeight="1">
      <c r="A131" s="7" t="s">
        <v>123</v>
      </c>
      <c r="B131" s="53">
        <v>38660</v>
      </c>
    </row>
    <row r="132" spans="1:2" ht="12.75" customHeight="1">
      <c r="A132" s="7" t="s">
        <v>124</v>
      </c>
      <c r="B132" s="53">
        <v>392</v>
      </c>
    </row>
    <row r="133" spans="1:2" ht="12.75" customHeight="1">
      <c r="A133" s="7" t="s">
        <v>125</v>
      </c>
      <c r="B133" s="53">
        <v>57270</v>
      </c>
    </row>
    <row r="134" spans="1:2" ht="12.75" customHeight="1">
      <c r="A134" s="7" t="s">
        <v>129</v>
      </c>
      <c r="B134" s="53">
        <v>2823</v>
      </c>
    </row>
    <row r="135" spans="1:2" ht="12.75" customHeight="1">
      <c r="A135" s="7" t="s">
        <v>126</v>
      </c>
      <c r="B135" s="53">
        <v>304</v>
      </c>
    </row>
    <row r="136" spans="1:2" ht="12.75" customHeight="1">
      <c r="A136" s="7" t="s">
        <v>127</v>
      </c>
      <c r="B136" s="53">
        <v>12744</v>
      </c>
    </row>
    <row r="137" spans="1:2" ht="12.75" customHeight="1">
      <c r="A137" s="7" t="s">
        <v>128</v>
      </c>
      <c r="B137" s="53">
        <v>35</v>
      </c>
    </row>
    <row r="138" ht="12.75" customHeight="1"/>
    <row r="139" ht="14.25" customHeight="1">
      <c r="A139" s="7" t="s">
        <v>295</v>
      </c>
    </row>
    <row r="140" spans="1:2" ht="12.75" customHeight="1">
      <c r="A140" s="7" t="s">
        <v>139</v>
      </c>
      <c r="B140" s="53">
        <v>1968</v>
      </c>
    </row>
    <row r="141" spans="1:2" ht="12.75" customHeight="1">
      <c r="A141" s="7" t="s">
        <v>131</v>
      </c>
      <c r="B141" s="53">
        <v>2386</v>
      </c>
    </row>
    <row r="142" spans="1:2" ht="12.75" customHeight="1">
      <c r="A142" s="7" t="s">
        <v>132</v>
      </c>
      <c r="B142" s="53">
        <f>SUM(B140:B141)</f>
        <v>4354</v>
      </c>
    </row>
    <row r="143" spans="1:2" ht="12.75" customHeight="1">
      <c r="A143" s="7" t="s">
        <v>133</v>
      </c>
      <c r="B143" s="53"/>
    </row>
    <row r="144" spans="1:2" ht="12.75" customHeight="1">
      <c r="A144" s="7" t="s">
        <v>134</v>
      </c>
      <c r="B144" s="53">
        <v>1483</v>
      </c>
    </row>
    <row r="145" spans="1:2" ht="12.75" customHeight="1">
      <c r="A145" s="7" t="s">
        <v>140</v>
      </c>
      <c r="B145" s="53">
        <v>224</v>
      </c>
    </row>
    <row r="146" spans="1:2" ht="12.75" customHeight="1">
      <c r="A146" s="7" t="s">
        <v>103</v>
      </c>
      <c r="B146" s="53">
        <v>274</v>
      </c>
    </row>
    <row r="147" spans="1:2" ht="12.75" customHeight="1">
      <c r="A147" s="7" t="s">
        <v>135</v>
      </c>
      <c r="B147" s="53">
        <f>SUM(B144:B146)</f>
        <v>1981</v>
      </c>
    </row>
    <row r="148" spans="1:2" ht="12.75" customHeight="1">
      <c r="A148" s="7" t="s">
        <v>136</v>
      </c>
      <c r="B148" s="53">
        <v>2373</v>
      </c>
    </row>
    <row r="149" spans="1:2" ht="12.75" customHeight="1">
      <c r="A149" s="7" t="s">
        <v>137</v>
      </c>
      <c r="B149" s="53">
        <v>507519</v>
      </c>
    </row>
    <row r="150" spans="1:2" ht="12.75" customHeight="1">
      <c r="A150" s="7" t="s">
        <v>209</v>
      </c>
      <c r="B150" s="53">
        <v>3064387</v>
      </c>
    </row>
    <row r="151" spans="1:2" ht="12.75" customHeight="1">
      <c r="A151" s="7" t="s">
        <v>138</v>
      </c>
      <c r="B151" s="53">
        <v>186706</v>
      </c>
    </row>
    <row r="152" ht="12.75" customHeight="1">
      <c r="B152" s="53"/>
    </row>
    <row r="153" spans="1:2" ht="12.75" customHeight="1">
      <c r="A153" s="7" t="s">
        <v>141</v>
      </c>
      <c r="B153" s="53"/>
    </row>
    <row r="154" spans="1:2" ht="12.75" customHeight="1">
      <c r="A154" s="7" t="s">
        <v>131</v>
      </c>
      <c r="B154" s="53">
        <v>9893</v>
      </c>
    </row>
    <row r="155" spans="1:2" ht="12.75" customHeight="1">
      <c r="A155" s="7" t="s">
        <v>123</v>
      </c>
      <c r="B155" s="53">
        <v>47831</v>
      </c>
    </row>
    <row r="156" spans="1:2" ht="12.75" customHeight="1">
      <c r="A156" s="7" t="s">
        <v>11</v>
      </c>
      <c r="B156" s="53">
        <f>SUM(B154:B155)</f>
        <v>57724</v>
      </c>
    </row>
    <row r="157" spans="1:2" ht="12.75" customHeight="1">
      <c r="A157" s="90"/>
      <c r="B157" s="90"/>
    </row>
    <row r="158" spans="1:2" ht="58.5" customHeight="1">
      <c r="A158" s="134" t="s">
        <v>385</v>
      </c>
      <c r="B158" s="135"/>
    </row>
    <row r="159" ht="12.75" customHeight="1">
      <c r="A159" s="91"/>
    </row>
    <row r="160" ht="12.75" customHeight="1">
      <c r="A160" s="13" t="s">
        <v>207</v>
      </c>
    </row>
    <row r="161" ht="12.75" customHeight="1">
      <c r="A161" s="7"/>
    </row>
    <row r="162" ht="12.75" customHeight="1">
      <c r="A162" s="7"/>
    </row>
    <row r="163" ht="12.75" customHeight="1">
      <c r="A163" s="7"/>
    </row>
    <row r="164" ht="15" customHeight="1">
      <c r="A164" s="50" t="s">
        <v>290</v>
      </c>
    </row>
    <row r="165" spans="1:3" ht="29.25" customHeight="1">
      <c r="A165" s="89"/>
      <c r="B165" s="92" t="s">
        <v>292</v>
      </c>
      <c r="C165" s="92" t="s">
        <v>293</v>
      </c>
    </row>
    <row r="166" ht="12.75" customHeight="1"/>
    <row r="167" spans="1:3" ht="12.75" customHeight="1">
      <c r="A167" s="7" t="s">
        <v>143</v>
      </c>
      <c r="B167" s="53">
        <v>1202</v>
      </c>
      <c r="C167" s="53">
        <v>9770</v>
      </c>
    </row>
    <row r="168" spans="1:3" ht="12.75" customHeight="1">
      <c r="A168" s="7" t="s">
        <v>144</v>
      </c>
      <c r="B168" s="53">
        <v>1391</v>
      </c>
      <c r="C168" s="53">
        <v>14198</v>
      </c>
    </row>
    <row r="169" spans="1:3" ht="12.75" customHeight="1">
      <c r="A169" s="7" t="s">
        <v>145</v>
      </c>
      <c r="B169" s="53">
        <v>4094</v>
      </c>
      <c r="C169" s="53">
        <v>26034</v>
      </c>
    </row>
    <row r="170" spans="1:3" ht="12.75" customHeight="1">
      <c r="A170" s="7" t="s">
        <v>146</v>
      </c>
      <c r="B170" s="53">
        <v>1446</v>
      </c>
      <c r="C170" s="53">
        <v>40813</v>
      </c>
    </row>
    <row r="171" spans="1:3" ht="12.75" customHeight="1">
      <c r="A171" s="7" t="s">
        <v>219</v>
      </c>
      <c r="B171" s="53">
        <v>775</v>
      </c>
      <c r="C171" s="53">
        <v>19139</v>
      </c>
    </row>
    <row r="172" spans="1:3" ht="12.75" customHeight="1">
      <c r="A172" s="7" t="s">
        <v>430</v>
      </c>
      <c r="B172" s="53">
        <v>135</v>
      </c>
      <c r="C172" s="53">
        <v>12494</v>
      </c>
    </row>
    <row r="173" spans="1:3" ht="12.75" customHeight="1">
      <c r="A173" s="7" t="s">
        <v>431</v>
      </c>
      <c r="B173" s="53">
        <v>175</v>
      </c>
      <c r="C173" s="53">
        <v>19728</v>
      </c>
    </row>
    <row r="174" spans="1:3" ht="12.75" customHeight="1">
      <c r="A174" s="7" t="s">
        <v>210</v>
      </c>
      <c r="B174" s="53">
        <v>1</v>
      </c>
      <c r="C174" s="53">
        <v>25</v>
      </c>
    </row>
    <row r="175" spans="1:3" ht="12.75" customHeight="1">
      <c r="A175" s="7" t="s">
        <v>291</v>
      </c>
      <c r="B175" s="53">
        <v>15611</v>
      </c>
      <c r="C175" s="53">
        <v>24610</v>
      </c>
    </row>
    <row r="176" spans="1:3" ht="12.75" customHeight="1">
      <c r="A176" s="7" t="s">
        <v>148</v>
      </c>
      <c r="B176" s="53">
        <v>306</v>
      </c>
      <c r="C176" s="53">
        <v>2754</v>
      </c>
    </row>
    <row r="177" spans="1:3" ht="12.75" customHeight="1">
      <c r="A177" s="7" t="s">
        <v>24</v>
      </c>
      <c r="B177" s="53">
        <f>SUM(B167:B176)</f>
        <v>25136</v>
      </c>
      <c r="C177" s="53">
        <f>SUM(C167:C176)</f>
        <v>169565</v>
      </c>
    </row>
    <row r="178" spans="1:3" ht="12.75" customHeight="1">
      <c r="A178" s="93"/>
      <c r="B178" s="93"/>
      <c r="C178" s="93"/>
    </row>
    <row r="179" ht="12.75" customHeight="1">
      <c r="A179" s="94" t="s">
        <v>432</v>
      </c>
    </row>
    <row r="180" ht="12.75" customHeight="1">
      <c r="A180" s="94" t="s">
        <v>433</v>
      </c>
    </row>
    <row r="181" ht="12.75" customHeight="1"/>
    <row r="182" ht="12.75" customHeight="1">
      <c r="A182" s="13" t="s">
        <v>207</v>
      </c>
    </row>
    <row r="183" ht="12.75" customHeight="1"/>
    <row r="184" ht="12.75" customHeight="1"/>
    <row r="185" ht="12.75" customHeight="1"/>
    <row r="186" ht="15" customHeight="1">
      <c r="A186" s="50" t="s">
        <v>329</v>
      </c>
    </row>
    <row r="187" spans="1:5" ht="60" customHeight="1">
      <c r="A187" s="89"/>
      <c r="B187" s="83" t="s">
        <v>166</v>
      </c>
      <c r="C187" s="95" t="s">
        <v>284</v>
      </c>
      <c r="D187" s="96"/>
      <c r="E187" s="96"/>
    </row>
    <row r="188" ht="12.75" customHeight="1">
      <c r="C188" s="97"/>
    </row>
    <row r="189" spans="1:3" ht="12.75" customHeight="1">
      <c r="A189" s="7" t="s">
        <v>150</v>
      </c>
      <c r="B189" s="59">
        <v>798</v>
      </c>
      <c r="C189" s="54">
        <v>1837</v>
      </c>
    </row>
    <row r="190" spans="1:3" ht="12.75" customHeight="1">
      <c r="A190" s="7" t="s">
        <v>151</v>
      </c>
      <c r="B190" s="59">
        <v>801</v>
      </c>
      <c r="C190" s="54">
        <v>1798</v>
      </c>
    </row>
    <row r="191" spans="1:3" ht="12.75" customHeight="1">
      <c r="A191" s="7" t="s">
        <v>152</v>
      </c>
      <c r="B191" s="59">
        <v>747</v>
      </c>
      <c r="C191" s="54">
        <v>1831</v>
      </c>
    </row>
    <row r="192" spans="1:3" ht="12.75" customHeight="1">
      <c r="A192" s="7" t="s">
        <v>153</v>
      </c>
      <c r="B192" s="59">
        <v>789</v>
      </c>
      <c r="C192" s="54">
        <v>1820</v>
      </c>
    </row>
    <row r="193" spans="1:3" ht="12.75" customHeight="1">
      <c r="A193" s="7" t="s">
        <v>154</v>
      </c>
      <c r="B193" s="59">
        <v>640</v>
      </c>
      <c r="C193" s="54">
        <v>1785</v>
      </c>
    </row>
    <row r="194" spans="1:3" ht="12.75" customHeight="1">
      <c r="A194" s="7" t="s">
        <v>155</v>
      </c>
      <c r="B194" s="59">
        <v>702</v>
      </c>
      <c r="C194" s="54">
        <v>1692</v>
      </c>
    </row>
    <row r="195" spans="1:3" ht="12.75" customHeight="1">
      <c r="A195" s="7" t="s">
        <v>156</v>
      </c>
      <c r="B195" s="59">
        <v>633</v>
      </c>
      <c r="C195" s="54">
        <v>1681</v>
      </c>
    </row>
    <row r="196" spans="1:3" ht="12.75" customHeight="1">
      <c r="A196" s="7" t="s">
        <v>157</v>
      </c>
      <c r="B196" s="59">
        <v>615</v>
      </c>
      <c r="C196" s="54" t="s">
        <v>56</v>
      </c>
    </row>
    <row r="197" spans="1:3" ht="12.75" customHeight="1">
      <c r="A197" s="7" t="s">
        <v>158</v>
      </c>
      <c r="B197" s="59">
        <v>641</v>
      </c>
      <c r="C197" s="54" t="s">
        <v>56</v>
      </c>
    </row>
    <row r="198" spans="1:3" ht="12.75" customHeight="1">
      <c r="A198" s="7" t="s">
        <v>159</v>
      </c>
      <c r="B198" s="59">
        <v>735</v>
      </c>
      <c r="C198" s="54">
        <v>1230</v>
      </c>
    </row>
    <row r="199" spans="1:3" ht="12.75" customHeight="1">
      <c r="A199" s="7" t="s">
        <v>160</v>
      </c>
      <c r="B199" s="59">
        <v>612</v>
      </c>
      <c r="C199" s="54">
        <v>1265</v>
      </c>
    </row>
    <row r="200" spans="1:3" ht="12.75" customHeight="1">
      <c r="A200" s="7" t="s">
        <v>161</v>
      </c>
      <c r="B200" s="59">
        <v>565</v>
      </c>
      <c r="C200" s="54">
        <v>1314</v>
      </c>
    </row>
    <row r="201" ht="12.75" customHeight="1">
      <c r="A201" s="7"/>
    </row>
    <row r="202" spans="1:3" ht="12.75" customHeight="1">
      <c r="A202" s="7" t="s">
        <v>24</v>
      </c>
      <c r="B202" s="53">
        <f>SUM(B189:B200)</f>
        <v>8278</v>
      </c>
      <c r="C202" s="53">
        <f>SUM(C189:C200)</f>
        <v>16253</v>
      </c>
    </row>
    <row r="203" spans="1:3" ht="12.75" customHeight="1">
      <c r="A203" s="93"/>
      <c r="B203" s="93"/>
      <c r="C203" s="93"/>
    </row>
    <row r="204" ht="12.75" customHeight="1">
      <c r="A204" s="13" t="s">
        <v>207</v>
      </c>
    </row>
    <row r="205" ht="12.75" customHeight="1"/>
    <row r="206" ht="12.75" customHeight="1"/>
    <row r="207" ht="12.75" customHeight="1"/>
    <row r="208" ht="15" customHeight="1">
      <c r="A208" s="50" t="s">
        <v>288</v>
      </c>
    </row>
    <row r="209" spans="1:2" ht="12.75" customHeight="1">
      <c r="A209" s="89"/>
      <c r="B209" s="52">
        <v>1933</v>
      </c>
    </row>
    <row r="210" ht="12.75" customHeight="1">
      <c r="D210" s="7"/>
    </row>
    <row r="211" spans="1:4" ht="12.75" customHeight="1">
      <c r="A211" s="7" t="s">
        <v>62</v>
      </c>
      <c r="B211" s="53">
        <v>2500</v>
      </c>
      <c r="D211" s="7"/>
    </row>
    <row r="212" spans="1:4" ht="12.75" customHeight="1">
      <c r="A212" s="7" t="s">
        <v>167</v>
      </c>
      <c r="B212" s="53">
        <v>450</v>
      </c>
      <c r="D212" s="7"/>
    </row>
    <row r="213" spans="1:4" ht="12.75" customHeight="1">
      <c r="A213" s="7" t="s">
        <v>168</v>
      </c>
      <c r="B213" s="53">
        <v>450</v>
      </c>
      <c r="D213" s="7"/>
    </row>
    <row r="214" spans="1:2" ht="12.75" customHeight="1">
      <c r="A214" s="7" t="s">
        <v>63</v>
      </c>
      <c r="B214" s="53">
        <v>1790</v>
      </c>
    </row>
    <row r="215" spans="1:4" ht="12.75" customHeight="1">
      <c r="A215" s="7" t="s">
        <v>231</v>
      </c>
      <c r="B215" s="54" t="s">
        <v>56</v>
      </c>
      <c r="D215" s="7"/>
    </row>
    <row r="216" spans="1:4" ht="12.75" customHeight="1">
      <c r="A216" s="7" t="s">
        <v>169</v>
      </c>
      <c r="B216" s="53">
        <v>90</v>
      </c>
      <c r="D216" s="7"/>
    </row>
    <row r="217" spans="1:2" ht="12.75" customHeight="1">
      <c r="A217" s="7" t="s">
        <v>289</v>
      </c>
      <c r="B217" s="54">
        <v>750</v>
      </c>
    </row>
    <row r="218" spans="1:2" ht="12.75" customHeight="1">
      <c r="A218" s="55"/>
      <c r="B218" s="93"/>
    </row>
    <row r="219" ht="12.75" customHeight="1">
      <c r="A219" s="13" t="s">
        <v>207</v>
      </c>
    </row>
    <row r="220" ht="12.75" customHeight="1">
      <c r="A220" s="13"/>
    </row>
    <row r="221" ht="12.75" customHeight="1"/>
    <row r="222" ht="12.75" customHeight="1"/>
    <row r="223" ht="12.75" customHeight="1"/>
    <row r="224" spans="1:8" ht="14.25" customHeight="1">
      <c r="A224" s="45" t="s">
        <v>298</v>
      </c>
      <c r="B224" s="4"/>
      <c r="C224" s="4"/>
      <c r="D224" s="4"/>
      <c r="E224" s="4"/>
      <c r="F224" s="4"/>
      <c r="G224" s="4"/>
      <c r="H224" s="5"/>
    </row>
    <row r="225" spans="1:9" ht="51.75" customHeight="1">
      <c r="A225" s="70"/>
      <c r="B225" s="71" t="s">
        <v>211</v>
      </c>
      <c r="C225" s="71" t="s">
        <v>212</v>
      </c>
      <c r="D225" s="71" t="s">
        <v>178</v>
      </c>
      <c r="E225" s="71" t="s">
        <v>179</v>
      </c>
      <c r="F225" s="72" t="s">
        <v>220</v>
      </c>
      <c r="G225" s="72" t="s">
        <v>221</v>
      </c>
      <c r="H225" s="98" t="s">
        <v>201</v>
      </c>
      <c r="I225" s="99" t="s">
        <v>222</v>
      </c>
    </row>
    <row r="226" spans="1:9" ht="12.75" customHeight="1">
      <c r="A226" s="46"/>
      <c r="B226" s="7"/>
      <c r="C226" s="7"/>
      <c r="D226" s="7"/>
      <c r="E226" s="7"/>
      <c r="F226" s="7"/>
      <c r="G226" s="7"/>
      <c r="H226" s="7"/>
      <c r="I226" s="7"/>
    </row>
    <row r="227" spans="1:9" ht="12.75" customHeight="1">
      <c r="A227" s="5" t="s">
        <v>188</v>
      </c>
      <c r="B227" s="5"/>
      <c r="C227" s="7"/>
      <c r="D227" s="7"/>
      <c r="E227" s="7"/>
      <c r="F227" s="7"/>
      <c r="G227" s="7"/>
      <c r="H227" s="7"/>
      <c r="I227" s="7"/>
    </row>
    <row r="228" spans="1:9" ht="12.75" customHeight="1">
      <c r="A228" s="5" t="s">
        <v>21</v>
      </c>
      <c r="B228" s="53">
        <v>50</v>
      </c>
      <c r="C228" s="54" t="s">
        <v>56</v>
      </c>
      <c r="D228" s="53">
        <v>90</v>
      </c>
      <c r="E228" s="53">
        <v>42</v>
      </c>
      <c r="F228" s="53">
        <v>61</v>
      </c>
      <c r="G228" s="53">
        <v>22</v>
      </c>
      <c r="H228" s="53">
        <v>54</v>
      </c>
      <c r="I228" s="54" t="s">
        <v>56</v>
      </c>
    </row>
    <row r="229" spans="1:9" ht="12.75" customHeight="1">
      <c r="A229" s="5" t="s">
        <v>22</v>
      </c>
      <c r="B229" s="53">
        <v>55</v>
      </c>
      <c r="C229" s="53">
        <v>154</v>
      </c>
      <c r="D229" s="54" t="s">
        <v>56</v>
      </c>
      <c r="E229" s="54" t="s">
        <v>56</v>
      </c>
      <c r="F229" s="53">
        <v>58</v>
      </c>
      <c r="G229" s="53">
        <v>22</v>
      </c>
      <c r="H229" s="53">
        <v>56</v>
      </c>
      <c r="I229" s="54" t="s">
        <v>56</v>
      </c>
    </row>
    <row r="230" spans="1:9" ht="12.75" customHeight="1">
      <c r="A230" s="5" t="s">
        <v>105</v>
      </c>
      <c r="B230" s="54">
        <v>105</v>
      </c>
      <c r="C230" s="53">
        <v>154</v>
      </c>
      <c r="D230" s="53">
        <v>90</v>
      </c>
      <c r="E230" s="53">
        <v>42</v>
      </c>
      <c r="F230" s="53">
        <f>SUM(F228:F229)</f>
        <v>119</v>
      </c>
      <c r="G230" s="53">
        <v>44</v>
      </c>
      <c r="H230" s="53">
        <f>SUM(H228:H229)</f>
        <v>110</v>
      </c>
      <c r="I230" s="54" t="s">
        <v>56</v>
      </c>
    </row>
    <row r="231" spans="1:9" ht="12.75" customHeight="1">
      <c r="A231" s="5" t="s">
        <v>23</v>
      </c>
      <c r="B231" s="53"/>
      <c r="C231" s="53"/>
      <c r="D231" s="53"/>
      <c r="E231" s="53"/>
      <c r="F231" s="53"/>
      <c r="G231" s="53"/>
      <c r="H231" s="53"/>
      <c r="I231" s="53"/>
    </row>
    <row r="232" spans="1:9" ht="12.75" customHeight="1">
      <c r="A232" s="18" t="s">
        <v>21</v>
      </c>
      <c r="B232" s="53">
        <v>71</v>
      </c>
      <c r="C232" s="54" t="s">
        <v>56</v>
      </c>
      <c r="D232" s="54">
        <v>167</v>
      </c>
      <c r="E232" s="53">
        <v>81</v>
      </c>
      <c r="F232" s="53">
        <v>85</v>
      </c>
      <c r="G232" s="53">
        <v>23</v>
      </c>
      <c r="H232" s="53">
        <v>81</v>
      </c>
      <c r="I232" s="53">
        <v>39</v>
      </c>
    </row>
    <row r="233" spans="1:9" ht="12.75" customHeight="1">
      <c r="A233" s="18" t="s">
        <v>22</v>
      </c>
      <c r="B233" s="53">
        <v>75</v>
      </c>
      <c r="C233" s="53">
        <v>216</v>
      </c>
      <c r="D233" s="54" t="s">
        <v>56</v>
      </c>
      <c r="E233" s="54" t="s">
        <v>56</v>
      </c>
      <c r="F233" s="53">
        <v>96</v>
      </c>
      <c r="G233" s="53">
        <v>26</v>
      </c>
      <c r="H233" s="53">
        <v>66</v>
      </c>
      <c r="I233" s="53">
        <v>49</v>
      </c>
    </row>
    <row r="234" spans="1:9" ht="12.75" customHeight="1">
      <c r="A234" s="77" t="s">
        <v>105</v>
      </c>
      <c r="B234" s="54">
        <v>146</v>
      </c>
      <c r="C234" s="53">
        <v>216</v>
      </c>
      <c r="D234" s="53">
        <v>167</v>
      </c>
      <c r="E234" s="53">
        <v>81</v>
      </c>
      <c r="F234" s="53">
        <f>SUM(F232:F233)</f>
        <v>181</v>
      </c>
      <c r="G234" s="53">
        <v>49</v>
      </c>
      <c r="H234" s="53">
        <f>SUM(H232:H233)</f>
        <v>147</v>
      </c>
      <c r="I234" s="53">
        <f>SUM(I232:I233)</f>
        <v>88</v>
      </c>
    </row>
    <row r="235" spans="1:9" ht="12.75" customHeight="1">
      <c r="A235" s="77" t="s">
        <v>180</v>
      </c>
      <c r="B235" s="54"/>
      <c r="C235" s="53"/>
      <c r="D235" s="53"/>
      <c r="E235" s="53"/>
      <c r="F235" s="53"/>
      <c r="G235" s="53"/>
      <c r="H235" s="53"/>
      <c r="I235" s="53"/>
    </row>
    <row r="236" spans="1:9" ht="12.75" customHeight="1">
      <c r="A236" s="5" t="s">
        <v>181</v>
      </c>
      <c r="B236" s="54"/>
      <c r="C236" s="53"/>
      <c r="D236" s="53"/>
      <c r="E236" s="53"/>
      <c r="F236" s="53"/>
      <c r="G236" s="53"/>
      <c r="H236" s="53"/>
      <c r="I236" s="53"/>
    </row>
    <row r="237" spans="1:9" ht="12.75" customHeight="1">
      <c r="A237" s="5" t="s">
        <v>37</v>
      </c>
      <c r="B237" s="54">
        <v>65</v>
      </c>
      <c r="C237" s="54" t="s">
        <v>56</v>
      </c>
      <c r="D237" s="53">
        <v>22</v>
      </c>
      <c r="E237" s="53">
        <v>6</v>
      </c>
      <c r="F237" s="53">
        <v>12</v>
      </c>
      <c r="G237" s="53">
        <v>20</v>
      </c>
      <c r="H237" s="54" t="s">
        <v>56</v>
      </c>
      <c r="I237" s="54" t="s">
        <v>56</v>
      </c>
    </row>
    <row r="238" spans="1:9" ht="12.75" customHeight="1">
      <c r="A238" s="5" t="s">
        <v>38</v>
      </c>
      <c r="B238" s="6">
        <v>71</v>
      </c>
      <c r="C238" s="6">
        <v>40</v>
      </c>
      <c r="D238" s="75" t="s">
        <v>56</v>
      </c>
      <c r="E238" s="75" t="s">
        <v>56</v>
      </c>
      <c r="F238" s="6">
        <v>38</v>
      </c>
      <c r="G238" s="6">
        <v>22</v>
      </c>
      <c r="H238" s="75" t="s">
        <v>56</v>
      </c>
      <c r="I238" s="54" t="s">
        <v>56</v>
      </c>
    </row>
    <row r="239" spans="1:9" ht="12.75" customHeight="1">
      <c r="A239" s="7" t="s">
        <v>182</v>
      </c>
      <c r="B239" s="53">
        <f>SUM(B237:B238)</f>
        <v>136</v>
      </c>
      <c r="C239" s="53">
        <v>40</v>
      </c>
      <c r="D239" s="53">
        <v>22</v>
      </c>
      <c r="E239" s="53">
        <v>6</v>
      </c>
      <c r="F239" s="53">
        <f>SUM(F237:F238)</f>
        <v>50</v>
      </c>
      <c r="G239" s="53">
        <v>42</v>
      </c>
      <c r="H239" s="54" t="s">
        <v>56</v>
      </c>
      <c r="I239" s="54" t="s">
        <v>56</v>
      </c>
    </row>
    <row r="240" spans="1:9" ht="12.75" customHeight="1">
      <c r="A240" s="7" t="s">
        <v>183</v>
      </c>
      <c r="B240" s="53"/>
      <c r="C240" s="53"/>
      <c r="D240" s="53"/>
      <c r="E240" s="53"/>
      <c r="F240" s="53"/>
      <c r="G240" s="53"/>
      <c r="H240" s="53"/>
      <c r="I240" s="53"/>
    </row>
    <row r="241" spans="1:9" ht="12.75" customHeight="1">
      <c r="A241" s="7" t="s">
        <v>37</v>
      </c>
      <c r="B241" s="54">
        <v>1</v>
      </c>
      <c r="C241" s="54" t="s">
        <v>56</v>
      </c>
      <c r="D241" s="54" t="s">
        <v>56</v>
      </c>
      <c r="E241" s="53">
        <v>10</v>
      </c>
      <c r="F241" s="53">
        <v>9</v>
      </c>
      <c r="G241" s="54" t="s">
        <v>56</v>
      </c>
      <c r="H241" s="53">
        <v>7</v>
      </c>
      <c r="I241" s="53">
        <v>2</v>
      </c>
    </row>
    <row r="242" spans="1:9" ht="12" customHeight="1">
      <c r="A242" s="7" t="s">
        <v>101</v>
      </c>
      <c r="B242" s="54" t="s">
        <v>56</v>
      </c>
      <c r="C242" s="54">
        <v>7</v>
      </c>
      <c r="D242" s="54">
        <v>20</v>
      </c>
      <c r="E242" s="54" t="s">
        <v>56</v>
      </c>
      <c r="F242" s="53">
        <v>17</v>
      </c>
      <c r="G242" s="54" t="s">
        <v>56</v>
      </c>
      <c r="H242" s="53">
        <v>6</v>
      </c>
      <c r="I242" s="53">
        <v>4</v>
      </c>
    </row>
    <row r="243" spans="1:9" ht="12.75" customHeight="1">
      <c r="A243" s="7" t="s">
        <v>102</v>
      </c>
      <c r="B243" s="53">
        <v>1</v>
      </c>
      <c r="C243" s="54">
        <v>7</v>
      </c>
      <c r="D243" s="53">
        <v>20</v>
      </c>
      <c r="E243" s="53">
        <v>10</v>
      </c>
      <c r="F243" s="53">
        <f>SUM(F241:F242)</f>
        <v>26</v>
      </c>
      <c r="G243" s="54" t="s">
        <v>56</v>
      </c>
      <c r="H243" s="53">
        <v>13</v>
      </c>
      <c r="I243" s="53">
        <v>6</v>
      </c>
    </row>
    <row r="244" spans="1:9" ht="12.75" customHeight="1">
      <c r="A244" s="7" t="s">
        <v>46</v>
      </c>
      <c r="B244" s="53"/>
      <c r="C244" s="53"/>
      <c r="D244" s="53"/>
      <c r="E244" s="53"/>
      <c r="F244" s="53"/>
      <c r="G244" s="53"/>
      <c r="H244" s="53"/>
      <c r="I244" s="53"/>
    </row>
    <row r="245" spans="1:9" ht="12.75" customHeight="1">
      <c r="A245" s="7" t="s">
        <v>89</v>
      </c>
      <c r="B245" s="54">
        <v>5</v>
      </c>
      <c r="C245" s="54" t="s">
        <v>56</v>
      </c>
      <c r="D245" s="53">
        <v>102</v>
      </c>
      <c r="E245" s="53">
        <v>75</v>
      </c>
      <c r="F245" s="53">
        <v>37</v>
      </c>
      <c r="G245" s="53">
        <v>3</v>
      </c>
      <c r="H245" s="53">
        <v>73</v>
      </c>
      <c r="I245" s="53">
        <v>23</v>
      </c>
    </row>
    <row r="246" spans="1:9" ht="12.75" customHeight="1">
      <c r="A246" s="7" t="s">
        <v>101</v>
      </c>
      <c r="B246" s="54">
        <v>4</v>
      </c>
      <c r="C246" s="53">
        <v>165</v>
      </c>
      <c r="D246" s="54" t="s">
        <v>56</v>
      </c>
      <c r="E246" s="54" t="s">
        <v>56</v>
      </c>
      <c r="F246" s="53">
        <v>75</v>
      </c>
      <c r="G246" s="53">
        <v>6</v>
      </c>
      <c r="H246" s="53">
        <v>66</v>
      </c>
      <c r="I246" s="53">
        <v>19</v>
      </c>
    </row>
    <row r="247" spans="1:9" ht="12.75" customHeight="1">
      <c r="A247" s="7" t="s">
        <v>102</v>
      </c>
      <c r="B247" s="54">
        <v>9</v>
      </c>
      <c r="C247" s="53">
        <v>165</v>
      </c>
      <c r="D247" s="53">
        <v>102</v>
      </c>
      <c r="E247" s="53">
        <v>75</v>
      </c>
      <c r="F247" s="53">
        <f>SUM(F245:F246)</f>
        <v>112</v>
      </c>
      <c r="G247" s="53">
        <v>9</v>
      </c>
      <c r="H247" s="53">
        <f>SUM(H245:H246)</f>
        <v>139</v>
      </c>
      <c r="I247" s="53">
        <f>SUM(I245:I246)</f>
        <v>42</v>
      </c>
    </row>
    <row r="248" spans="1:9" ht="12.75" customHeight="1">
      <c r="A248" s="7" t="s">
        <v>184</v>
      </c>
      <c r="B248" s="53"/>
      <c r="C248" s="53"/>
      <c r="D248" s="53"/>
      <c r="E248" s="53"/>
      <c r="F248" s="53"/>
      <c r="G248" s="53"/>
      <c r="H248" s="53"/>
      <c r="I248" s="53"/>
    </row>
    <row r="249" spans="1:9" ht="12.75" customHeight="1">
      <c r="A249" s="7" t="s">
        <v>21</v>
      </c>
      <c r="B249" s="53">
        <v>50</v>
      </c>
      <c r="C249" s="54" t="s">
        <v>56</v>
      </c>
      <c r="D249" s="53">
        <v>113</v>
      </c>
      <c r="E249" s="53">
        <v>32</v>
      </c>
      <c r="F249" s="53">
        <v>88</v>
      </c>
      <c r="G249" s="53">
        <v>22</v>
      </c>
      <c r="H249" s="53">
        <v>55</v>
      </c>
      <c r="I249" s="53">
        <v>14</v>
      </c>
    </row>
    <row r="250" spans="1:9" ht="12.75" customHeight="1">
      <c r="A250" s="7" t="s">
        <v>22</v>
      </c>
      <c r="B250" s="53">
        <v>55</v>
      </c>
      <c r="C250" s="53">
        <v>158</v>
      </c>
      <c r="D250" s="54" t="s">
        <v>56</v>
      </c>
      <c r="E250" s="54" t="s">
        <v>56</v>
      </c>
      <c r="F250" s="53">
        <v>24</v>
      </c>
      <c r="G250" s="53">
        <v>20</v>
      </c>
      <c r="H250" s="53">
        <v>50</v>
      </c>
      <c r="I250" s="53">
        <v>26</v>
      </c>
    </row>
    <row r="251" spans="1:9" ht="12.75" customHeight="1">
      <c r="A251" s="7" t="s">
        <v>105</v>
      </c>
      <c r="B251" s="53">
        <v>105</v>
      </c>
      <c r="C251" s="53">
        <v>158</v>
      </c>
      <c r="D251" s="53">
        <v>113</v>
      </c>
      <c r="E251" s="53">
        <v>32</v>
      </c>
      <c r="F251" s="53">
        <f>SUM(F249:F250)</f>
        <v>112</v>
      </c>
      <c r="G251" s="53">
        <v>42</v>
      </c>
      <c r="H251" s="53">
        <v>105</v>
      </c>
      <c r="I251" s="53">
        <f>SUM(I249:I250)</f>
        <v>40</v>
      </c>
    </row>
    <row r="252" spans="1:9" ht="12.75" customHeight="1">
      <c r="A252" s="55"/>
      <c r="B252" s="55"/>
      <c r="C252" s="55"/>
      <c r="D252" s="55"/>
      <c r="E252" s="55"/>
      <c r="F252" s="55"/>
      <c r="G252" s="55"/>
      <c r="H252" s="93"/>
      <c r="I252" s="93"/>
    </row>
    <row r="253" spans="1:7" ht="12.75" customHeight="1">
      <c r="A253" s="13" t="s">
        <v>207</v>
      </c>
      <c r="B253" s="7"/>
      <c r="C253" s="7"/>
      <c r="D253" s="7"/>
      <c r="E253" s="7"/>
      <c r="F253" s="7"/>
      <c r="G253" s="7"/>
    </row>
    <row r="254" ht="12.75" customHeight="1"/>
    <row r="255" ht="12.75" customHeight="1"/>
    <row r="256" ht="12.75" customHeight="1"/>
    <row r="257" spans="1:8" ht="12.75" customHeight="1">
      <c r="A257" s="45" t="s">
        <v>216</v>
      </c>
      <c r="B257" s="4"/>
      <c r="C257" s="4"/>
      <c r="D257" s="4"/>
      <c r="E257" s="4"/>
      <c r="F257" s="4"/>
      <c r="G257" s="4"/>
      <c r="H257" s="5"/>
    </row>
    <row r="258" spans="1:10" ht="54.75" customHeight="1">
      <c r="A258" s="70"/>
      <c r="B258" s="71" t="s">
        <v>211</v>
      </c>
      <c r="C258" s="71" t="s">
        <v>300</v>
      </c>
      <c r="D258" s="98" t="s">
        <v>301</v>
      </c>
      <c r="E258" s="98" t="s">
        <v>201</v>
      </c>
      <c r="F258" s="72" t="s">
        <v>220</v>
      </c>
      <c r="G258" s="72" t="s">
        <v>213</v>
      </c>
      <c r="H258" s="83" t="s">
        <v>214</v>
      </c>
      <c r="I258" s="72" t="s">
        <v>215</v>
      </c>
      <c r="J258" s="100" t="s">
        <v>24</v>
      </c>
    </row>
    <row r="259" spans="1:10" ht="13.5" customHeight="1">
      <c r="A259" s="46"/>
      <c r="B259" s="101"/>
      <c r="C259" s="101"/>
      <c r="E259" s="101"/>
      <c r="F259" s="101"/>
      <c r="G259" s="101"/>
      <c r="H259" s="102"/>
      <c r="I259" s="101"/>
      <c r="J259" s="103"/>
    </row>
    <row r="260" spans="1:10" ht="12.75" customHeight="1">
      <c r="A260" s="5" t="s">
        <v>217</v>
      </c>
      <c r="B260" s="48">
        <v>150</v>
      </c>
      <c r="C260" s="59">
        <v>50</v>
      </c>
      <c r="D260" s="27">
        <v>44</v>
      </c>
      <c r="E260" s="59">
        <v>46</v>
      </c>
      <c r="F260" s="59" t="s">
        <v>56</v>
      </c>
      <c r="G260" s="59" t="s">
        <v>56</v>
      </c>
      <c r="H260" s="59" t="s">
        <v>56</v>
      </c>
      <c r="I260" s="59" t="s">
        <v>56</v>
      </c>
      <c r="J260" s="59">
        <f>SUM(B260:I260)</f>
        <v>290</v>
      </c>
    </row>
    <row r="261" spans="1:10" ht="15" customHeight="1">
      <c r="A261" s="7" t="s">
        <v>218</v>
      </c>
      <c r="B261" s="59" t="s">
        <v>56</v>
      </c>
      <c r="C261" s="59" t="s">
        <v>56</v>
      </c>
      <c r="E261" s="59">
        <v>117</v>
      </c>
      <c r="F261" s="59">
        <v>125</v>
      </c>
      <c r="G261" s="59">
        <v>165</v>
      </c>
      <c r="H261" s="59">
        <v>148</v>
      </c>
      <c r="I261" s="59">
        <v>50</v>
      </c>
      <c r="J261" s="104">
        <f>SUM(B261:I261)</f>
        <v>605</v>
      </c>
    </row>
    <row r="262" ht="12.75" customHeight="1" hidden="1">
      <c r="A262" s="7" t="s">
        <v>218</v>
      </c>
    </row>
    <row r="263" spans="1:9" ht="12.75" customHeight="1">
      <c r="A263" s="93"/>
      <c r="B263" s="93"/>
      <c r="C263" s="93"/>
      <c r="D263" s="93"/>
      <c r="E263" s="93"/>
      <c r="F263" s="93"/>
      <c r="G263" s="93"/>
      <c r="H263" s="93"/>
      <c r="I263" s="93"/>
    </row>
    <row r="264" spans="1:9" ht="12.75" customHeight="1">
      <c r="A264" s="105" t="s">
        <v>299</v>
      </c>
      <c r="B264" s="106"/>
      <c r="C264" s="106"/>
      <c r="D264" s="106"/>
      <c r="E264" s="106"/>
      <c r="F264" s="106"/>
      <c r="G264" s="106"/>
      <c r="H264" s="106"/>
      <c r="I264" s="106"/>
    </row>
    <row r="265" spans="1:9" ht="12.75" customHeight="1">
      <c r="A265" s="106"/>
      <c r="B265" s="106"/>
      <c r="C265" s="106"/>
      <c r="D265" s="106"/>
      <c r="E265" s="106"/>
      <c r="F265" s="106"/>
      <c r="G265" s="106"/>
      <c r="H265" s="106"/>
      <c r="I265" s="106"/>
    </row>
    <row r="266" ht="12.75" customHeight="1">
      <c r="A266" s="13" t="s">
        <v>208</v>
      </c>
    </row>
    <row r="267" ht="12.75" customHeight="1"/>
    <row r="268" ht="12.75" customHeight="1"/>
    <row r="269" ht="12.75" customHeight="1"/>
    <row r="270" spans="1:3" ht="16.5" customHeight="1">
      <c r="A270" s="50" t="s">
        <v>302</v>
      </c>
      <c r="B270" s="106"/>
      <c r="C270" s="106"/>
    </row>
    <row r="271" spans="1:5" ht="31.5" customHeight="1">
      <c r="A271" s="107"/>
      <c r="B271" s="83" t="s">
        <v>297</v>
      </c>
      <c r="C271" s="96"/>
      <c r="D271" s="96"/>
      <c r="E271" s="15"/>
    </row>
    <row r="272" ht="12.75" customHeight="1"/>
    <row r="273" spans="1:2" ht="12.75" customHeight="1">
      <c r="A273" s="7" t="s">
        <v>304</v>
      </c>
      <c r="B273" s="53">
        <v>298</v>
      </c>
    </row>
    <row r="274" spans="1:2" ht="12.75" customHeight="1">
      <c r="A274" s="7" t="s">
        <v>305</v>
      </c>
      <c r="B274" s="53">
        <v>49</v>
      </c>
    </row>
    <row r="275" spans="1:2" ht="12.75" customHeight="1">
      <c r="A275" s="7" t="s">
        <v>191</v>
      </c>
      <c r="B275" s="54" t="s">
        <v>56</v>
      </c>
    </row>
    <row r="276" spans="1:2" ht="12.75" customHeight="1">
      <c r="A276" s="7" t="s">
        <v>303</v>
      </c>
      <c r="B276" s="53">
        <v>1039</v>
      </c>
    </row>
    <row r="277" spans="1:2" ht="12.75" customHeight="1">
      <c r="A277" s="7" t="s">
        <v>306</v>
      </c>
      <c r="B277" s="53">
        <v>1204</v>
      </c>
    </row>
    <row r="278" spans="1:2" ht="12.75" customHeight="1">
      <c r="A278" s="7" t="s">
        <v>386</v>
      </c>
      <c r="B278" s="53">
        <v>154</v>
      </c>
    </row>
    <row r="279" spans="1:2" ht="12.75" customHeight="1">
      <c r="A279" s="7" t="s">
        <v>387</v>
      </c>
      <c r="B279" s="54">
        <v>73</v>
      </c>
    </row>
    <row r="280" spans="1:2" ht="12.75" customHeight="1">
      <c r="A280" s="7" t="s">
        <v>388</v>
      </c>
      <c r="B280" s="53">
        <v>31</v>
      </c>
    </row>
    <row r="281" spans="1:2" ht="12.75" customHeight="1">
      <c r="A281" s="7" t="s">
        <v>389</v>
      </c>
      <c r="B281" s="53">
        <v>19</v>
      </c>
    </row>
    <row r="282" spans="1:2" ht="12.75" customHeight="1">
      <c r="A282" s="7" t="s">
        <v>390</v>
      </c>
      <c r="B282" s="53">
        <v>21</v>
      </c>
    </row>
    <row r="283" spans="1:2" ht="12.75" customHeight="1">
      <c r="A283" s="7" t="s">
        <v>391</v>
      </c>
      <c r="B283" s="53">
        <v>11</v>
      </c>
    </row>
    <row r="284" spans="1:2" ht="12.75" customHeight="1">
      <c r="A284" s="93"/>
      <c r="B284" s="93"/>
    </row>
    <row r="285" ht="12.75" customHeight="1">
      <c r="A285" s="13" t="s">
        <v>207</v>
      </c>
    </row>
    <row r="286" ht="12.75" customHeight="1"/>
    <row r="287" ht="12.75" customHeight="1"/>
    <row r="288" ht="12.75" customHeight="1"/>
    <row r="289" ht="18" customHeight="1">
      <c r="A289" s="50" t="s">
        <v>325</v>
      </c>
    </row>
    <row r="290" spans="1:2" ht="12.75" customHeight="1">
      <c r="A290" s="89"/>
      <c r="B290" s="52">
        <v>1933</v>
      </c>
    </row>
    <row r="291" ht="12.75" customHeight="1"/>
    <row r="292" spans="1:2" ht="12.75" customHeight="1">
      <c r="A292" s="7" t="s">
        <v>327</v>
      </c>
      <c r="B292" s="7">
        <v>175</v>
      </c>
    </row>
    <row r="293" spans="1:2" ht="12.75" customHeight="1">
      <c r="A293" s="7" t="s">
        <v>328</v>
      </c>
      <c r="B293" s="7">
        <v>95</v>
      </c>
    </row>
    <row r="294" spans="1:2" ht="12.75" customHeight="1">
      <c r="A294" s="93"/>
      <c r="B294" s="93"/>
    </row>
    <row r="295" ht="12.75" customHeight="1">
      <c r="A295" s="108" t="s">
        <v>326</v>
      </c>
    </row>
    <row r="296" ht="12.75" customHeight="1"/>
    <row r="297" ht="12.75" customHeight="1">
      <c r="A297" s="13" t="s">
        <v>207</v>
      </c>
    </row>
  </sheetData>
  <sheetProtection/>
  <mergeCells count="1">
    <mergeCell ref="A158:B1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Administrador</cp:lastModifiedBy>
  <dcterms:created xsi:type="dcterms:W3CDTF">2014-01-16T08:13:57Z</dcterms:created>
  <dcterms:modified xsi:type="dcterms:W3CDTF">2015-04-30T08:04:17Z</dcterms:modified>
  <cp:category/>
  <cp:version/>
  <cp:contentType/>
  <cp:contentStatus/>
</cp:coreProperties>
</file>