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</sheets>
  <definedNames>
    <definedName name="_xlnm.Print_Area" localSheetId="1">'5.1'!$A$1:$E$62</definedName>
    <definedName name="_xlnm.Print_Area" localSheetId="10">'5.10'!$A$1:$C$61</definedName>
    <definedName name="_xlnm.Print_Area" localSheetId="11">'5.11'!$A$1:$E$60</definedName>
    <definedName name="_xlnm.Print_Area" localSheetId="2">'5.2'!$A$1:$F$61</definedName>
    <definedName name="_xlnm.Print_Area" localSheetId="3">'5.3'!$A$1:$E$60</definedName>
    <definedName name="_xlnm.Print_Area" localSheetId="4">'5.4'!$A$1:$E$60</definedName>
    <definedName name="_xlnm.Print_Area" localSheetId="5">'5.5'!$A$1:$C$61</definedName>
    <definedName name="_xlnm.Print_Area" localSheetId="6">'5.6'!$A$1:$D$60</definedName>
    <definedName name="_xlnm.Print_Area" localSheetId="7">'5.7'!$A$1:$E$60</definedName>
    <definedName name="_xlnm.Print_Area" localSheetId="8">'5.8'!$A$1:$C$61</definedName>
    <definedName name="_xlnm.Print_Area" localSheetId="9">'5.9'!$A$1:$E$61</definedName>
    <definedName name="_xlnm.Print_Area" localSheetId="0">'Índice'!$B$1:$I$5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<sst xmlns="http://schemas.openxmlformats.org/spreadsheetml/2006/main" count="330" uniqueCount="87">
  <si>
    <t>5.1.- Interrupciones voluntarias del embarazo en mujeres por país de nacimiento de la mujer según grupo de edad. 2009</t>
  </si>
  <si>
    <t>5.2.- Interrupciones voluntarias del embarazo en mujeres por país de nacimiento de la mujer según utilización de Centro de Planificación Familiar. 2009</t>
  </si>
  <si>
    <t>5.3.- Interrupciones voluntarias del embarazo en mujeres menores de 20 años por país de nacimiento de la mujer según edad. 2009</t>
  </si>
  <si>
    <t>5.4.- Interrupciones voluntarias del embarazo en mujeres por país de nacimiento de la mujer según número de semanas de gestación. 2009</t>
  </si>
  <si>
    <t>5.5.- Interrupciones voluntarias del embarazo en mujeres por país de nacimiento de la mujer según número de abortos voluntarios anteriores y grupo de edad. 2009</t>
  </si>
  <si>
    <t>5.6.- Interrupciones voluntarias del embarazo en mujeres por país de nacimiento de la mujer según número de abortos voluntarios anteriores y nivel de estudios. 2009</t>
  </si>
  <si>
    <t>5.7.- Interrupciones voluntarias del embarazo en mujeres por país de nacimiento de la mujer según número de hijos. 2009</t>
  </si>
  <si>
    <t>5.8.- Interrupciones voluntarias del embarazo en mujeres por país de nacimiento de la mujer según estado civil y convivencia en pareja. 2009</t>
  </si>
  <si>
    <t>5.9.- Interrupciones voluntarias del embarazo en mujeres por país de nacimiento de la mujer según disposición de ingresos económicos propios. 2009</t>
  </si>
  <si>
    <t>5.10.- Interrupciones voluntarias del embarazo en mujeres por país de nacimiento de la mujer según tipo de centro sanitario. 2009</t>
  </si>
  <si>
    <t>5.11.- Interrupciones voluntarias del embarazo en mujeres por país de nacimiento de la mujer según situación laboral de la mujer. 2009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</si>
  <si>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</si>
  <si>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</si>
  <si>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</si>
  <si>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</si>
  <si>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</si>
  <si>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</si>
  <si>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</si>
  <si>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</si>
  <si>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</si>
  <si>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</si>
  <si>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</si>
  <si>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>Ninguno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</si>
  <si>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</si>
  <si>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</si>
  <si>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</si>
  <si>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</si>
  <si>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</si>
  <si>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</si>
  <si>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</si>
  <si>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</si>
  <si>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Otros</t>
  </si>
  <si>
    <t>Privado</t>
  </si>
  <si>
    <t>Público</t>
  </si>
  <si>
    <t>España</t>
  </si>
  <si>
    <t>Inactiva</t>
  </si>
  <si>
    <t>Parada</t>
  </si>
  <si>
    <t>Estudiante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</si>
  <si>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</si>
  <si>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</si>
  <si>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</si>
  <si>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</si>
  <si>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</si>
  <si>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</si>
  <si>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</si>
  <si>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</si>
  <si>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</si>
  <si>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 xml:space="preserve">Ninguno </t>
  </si>
  <si>
    <t xml:space="preserve">Un Aborto </t>
  </si>
  <si>
    <t xml:space="preserve">Dos Abortos </t>
  </si>
  <si>
    <t xml:space="preserve">Tres Abortos o más </t>
  </si>
  <si>
    <t>Un Hijo</t>
  </si>
  <si>
    <t>Dos Hijos</t>
  </si>
  <si>
    <t>Tres Hijos o más</t>
  </si>
  <si>
    <t xml:space="preserve">Soltera </t>
  </si>
  <si>
    <t xml:space="preserve">Casada </t>
  </si>
  <si>
    <t xml:space="preserve">Separada / Divorciada </t>
  </si>
  <si>
    <t xml:space="preserve">Viuda </t>
  </si>
  <si>
    <t xml:space="preserve">No Consta </t>
  </si>
  <si>
    <t>Por Cuenta Propia</t>
  </si>
  <si>
    <t>Por Cuenta Ajena</t>
  </si>
  <si>
    <t>Labores del Hogar</t>
  </si>
  <si>
    <t>Resto Europa</t>
  </si>
  <si>
    <t>Europa</t>
  </si>
  <si>
    <t>América</t>
  </si>
  <si>
    <t>Asia</t>
  </si>
  <si>
    <t>Oceanía</t>
  </si>
  <si>
    <t xml:space="preserve">África </t>
  </si>
  <si>
    <t>De 8 semanas o menos</t>
  </si>
  <si>
    <t>De 21 semanas o más</t>
  </si>
  <si>
    <t xml:space="preserve">UE 27 </t>
  </si>
  <si>
    <t>UE 27</t>
  </si>
  <si>
    <t>,</t>
  </si>
  <si>
    <t xml:space="preserve">Resto Europa </t>
  </si>
  <si>
    <t xml:space="preserve">Resto UE27 </t>
  </si>
  <si>
    <t>Resto UE27</t>
  </si>
  <si>
    <t xml:space="preserve">1º Grado </t>
  </si>
  <si>
    <t xml:space="preserve">2º Grado, 1º Ciclo </t>
  </si>
  <si>
    <t xml:space="preserve">3º Grado, 1º Ciclo </t>
  </si>
  <si>
    <t xml:space="preserve">3º Grado, 2º y 3º Ciclo </t>
  </si>
  <si>
    <t>2º Grado, 2º Ciclo</t>
  </si>
  <si>
    <t>Menos de 15 años</t>
  </si>
  <si>
    <t>45 años o más</t>
  </si>
  <si>
    <t>No ha utilizado Centro de Planificación Familiar</t>
  </si>
  <si>
    <t>Si, ha utilizado Centro de Planificación Familiar</t>
  </si>
  <si>
    <t>Fuente: Ministerio de Sanidad y Política Social</t>
  </si>
  <si>
    <t>5.- INTERRUPCIONES VOLUNTARIAS DEL EMBARAZO: INCIDENCIA POR PAÍS DE NACIMIENTO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</si>
</sst>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7" fillId="5" borderId="0" xfId="58" applyFont="1" applyFill="1">
      <alignment/>
      <protection/>
    </xf>
    <xf numFmtId="0" fontId="8" fillId="5" borderId="0" xfId="58" applyFont="1" applyFill="1">
      <alignment/>
      <protection/>
    </xf>
    <xf numFmtId="0" fontId="9" fillId="5" borderId="0" xfId="59" applyFont="1" applyFill="1">
      <alignment/>
      <protection/>
    </xf>
    <xf numFmtId="17" fontId="8" fillId="5" borderId="0" xfId="55" applyNumberFormat="1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30" fillId="18" borderId="0" xfId="0" applyFont="1" applyFill="1" applyBorder="1" applyAlignment="1">
      <alignment vertical="top" wrapText="1"/>
    </xf>
    <xf numFmtId="0" fontId="4" fillId="5" borderId="0" xfId="58" applyFont="1" applyFill="1">
      <alignment/>
      <protection/>
    </xf>
    <xf numFmtId="0" fontId="4" fillId="5" borderId="0" xfId="58" applyFont="1" applyFill="1">
      <alignment/>
      <protection/>
    </xf>
    <xf numFmtId="0" fontId="4" fillId="5" borderId="0" xfId="58" applyFont="1" applyFill="1" applyBorder="1">
      <alignment/>
      <protection/>
    </xf>
    <xf numFmtId="0" fontId="4" fillId="19" borderId="10" xfId="0" applyFont="1" applyFill="1" applyBorder="1" applyAlignment="1">
      <alignment vertical="top" wrapText="1"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19" borderId="0" xfId="58" applyFont="1" applyFill="1" applyBorder="1" applyAlignment="1">
      <alignment vertical="top" wrapText="1"/>
      <protection/>
    </xf>
    <xf numFmtId="3" fontId="4" fillId="20" borderId="0" xfId="58" applyNumberFormat="1" applyFont="1" applyFill="1">
      <alignment/>
      <protection/>
    </xf>
    <xf numFmtId="183" fontId="4" fillId="20" borderId="0" xfId="58" applyNumberFormat="1" applyFont="1" applyFill="1">
      <alignment/>
      <protection/>
    </xf>
    <xf numFmtId="0" fontId="4" fillId="19" borderId="0" xfId="58" applyFont="1" applyFill="1" applyBorder="1" applyAlignment="1">
      <alignment horizontal="left" vertical="top" wrapText="1" indent="1"/>
      <protection/>
    </xf>
    <xf numFmtId="0" fontId="4" fillId="19" borderId="0" xfId="58" applyFont="1" applyFill="1" applyBorder="1" applyAlignment="1">
      <alignment horizontal="left" vertical="top" wrapText="1" indent="2"/>
      <protection/>
    </xf>
    <xf numFmtId="0" fontId="4" fillId="19" borderId="0" xfId="58" applyFont="1" applyFill="1" applyBorder="1" applyAlignment="1">
      <alignment horizontal="left" vertical="top" wrapText="1" indent="3"/>
      <protection/>
    </xf>
    <xf numFmtId="3" fontId="4" fillId="0" borderId="0" xfId="58" applyNumberFormat="1" applyFont="1" applyFill="1">
      <alignment/>
      <protection/>
    </xf>
    <xf numFmtId="183" fontId="4" fillId="0" borderId="0" xfId="58" applyNumberFormat="1" applyFont="1" applyFill="1">
      <alignment/>
      <protection/>
    </xf>
    <xf numFmtId="3" fontId="4" fillId="0" borderId="0" xfId="58" applyNumberFormat="1" applyFont="1" applyFill="1">
      <alignment/>
      <protection/>
    </xf>
    <xf numFmtId="0" fontId="4" fillId="19" borderId="0" xfId="58" applyFont="1" applyFill="1" applyBorder="1" applyAlignment="1">
      <alignment horizontal="left" vertical="top" wrapText="1" indent="2"/>
      <protection/>
    </xf>
    <xf numFmtId="0" fontId="4" fillId="19" borderId="0" xfId="0" applyFont="1" applyFill="1" applyAlignment="1">
      <alignment horizontal="left" vertical="top" indent="1"/>
    </xf>
    <xf numFmtId="0" fontId="4" fillId="5" borderId="11" xfId="58" applyFont="1" applyFill="1" applyBorder="1">
      <alignment/>
      <protection/>
    </xf>
    <xf numFmtId="0" fontId="4" fillId="5" borderId="0" xfId="58" applyFont="1" applyFill="1" applyBorder="1">
      <alignment/>
      <protection/>
    </xf>
    <xf numFmtId="0" fontId="0" fillId="0" borderId="0" xfId="0" applyFont="1" applyAlignment="1">
      <alignment/>
    </xf>
    <xf numFmtId="0" fontId="4" fillId="18" borderId="0" xfId="56" applyFont="1" applyFill="1" applyBorder="1" applyAlignment="1">
      <alignment vertical="top" wrapText="1"/>
      <protection/>
    </xf>
    <xf numFmtId="0" fontId="4" fillId="19" borderId="0" xfId="58" applyFont="1" applyFill="1" applyBorder="1" applyAlignment="1">
      <alignment vertical="top" wrapText="1"/>
      <protection/>
    </xf>
    <xf numFmtId="3" fontId="0" fillId="20" borderId="0" xfId="0" applyNumberFormat="1" applyFont="1" applyFill="1" applyBorder="1" applyAlignment="1">
      <alignment/>
    </xf>
    <xf numFmtId="182" fontId="0" fillId="20" borderId="0" xfId="0" applyNumberFormat="1" applyFont="1" applyFill="1" applyBorder="1" applyAlignment="1">
      <alignment/>
    </xf>
    <xf numFmtId="0" fontId="4" fillId="19" borderId="0" xfId="58" applyFont="1" applyFill="1" applyBorder="1" applyAlignment="1">
      <alignment horizontal="left" vertical="top" wrapText="1" indent="1"/>
      <protection/>
    </xf>
    <xf numFmtId="0" fontId="4" fillId="19" borderId="0" xfId="58" applyFont="1" applyFill="1" applyBorder="1" applyAlignment="1">
      <alignment horizontal="left" vertical="top" wrapText="1" indent="3"/>
      <protection/>
    </xf>
    <xf numFmtId="182" fontId="0" fillId="0" borderId="0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3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 wrapText="1"/>
      <protection/>
    </xf>
    <xf numFmtId="3" fontId="0" fillId="0" borderId="0" xfId="0" applyNumberFormat="1" applyFont="1" applyFill="1" applyBorder="1" applyAlignment="1">
      <alignment/>
    </xf>
    <xf numFmtId="0" fontId="4" fillId="0" borderId="0" xfId="58" applyFont="1" applyFill="1">
      <alignment/>
      <protection/>
    </xf>
    <xf numFmtId="0" fontId="10" fillId="5" borderId="0" xfId="46" applyFont="1" applyFill="1" applyAlignment="1" applyProtection="1">
      <alignment/>
      <protection/>
    </xf>
    <xf numFmtId="0" fontId="4" fillId="18" borderId="0" xfId="0" applyFont="1" applyFill="1" applyBorder="1" applyAlignment="1">
      <alignment vertical="top" wrapText="1"/>
    </xf>
    <xf numFmtId="0" fontId="4" fillId="18" borderId="0" xfId="0" applyFont="1" applyFill="1" applyBorder="1" applyAlignment="1">
      <alignment vertical="top" wrapText="1"/>
    </xf>
    <xf numFmtId="182" fontId="0" fillId="0" borderId="11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3"/>
      <protection/>
    </xf>
    <xf numFmtId="0" fontId="0" fillId="5" borderId="0" xfId="46" applyFont="1" applyFill="1" applyAlignment="1" applyProtection="1">
      <alignment/>
      <protection/>
    </xf>
    <xf numFmtId="0" fontId="4" fillId="20" borderId="12" xfId="58" applyFont="1" applyFill="1" applyBorder="1" applyAlignment="1">
      <alignment horizontal="left"/>
      <protection/>
    </xf>
    <xf numFmtId="0" fontId="4" fillId="20" borderId="0" xfId="58" applyFont="1" applyFill="1" applyBorder="1" applyAlignment="1">
      <alignment vertical="top" wrapText="1"/>
      <protection/>
    </xf>
    <xf numFmtId="183" fontId="0" fillId="2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4" fillId="20" borderId="0" xfId="58" applyFont="1" applyFill="1" applyBorder="1" applyAlignment="1">
      <alignment horizontal="left" vertical="top" wrapText="1" indent="1"/>
      <protection/>
    </xf>
    <xf numFmtId="0" fontId="4" fillId="20" borderId="0" xfId="58" applyFont="1" applyFill="1" applyBorder="1" applyAlignment="1">
      <alignment horizontal="left" vertical="top" wrapText="1" indent="2"/>
      <protection/>
    </xf>
    <xf numFmtId="0" fontId="4" fillId="20" borderId="0" xfId="0" applyFont="1" applyFill="1" applyAlignment="1">
      <alignment horizontal="left" vertical="top" indent="1"/>
    </xf>
    <xf numFmtId="0" fontId="0" fillId="0" borderId="0" xfId="0" applyFont="1" applyFill="1" applyAlignment="1">
      <alignment/>
    </xf>
    <xf numFmtId="0" fontId="0" fillId="19" borderId="13" xfId="0" applyFont="1" applyFill="1" applyBorder="1" applyAlignment="1">
      <alignment horizontal="left" vertical="top" wrapText="1"/>
    </xf>
    <xf numFmtId="0" fontId="4" fillId="19" borderId="10" xfId="58" applyFont="1" applyFill="1" applyBorder="1" applyAlignment="1">
      <alignment horizontal="center" vertical="top" wrapText="1"/>
      <protection/>
    </xf>
    <xf numFmtId="0" fontId="4" fillId="19" borderId="10" xfId="0" applyFont="1" applyFill="1" applyBorder="1" applyAlignment="1">
      <alignment horizontal="left" vertical="top" wrapText="1"/>
    </xf>
    <xf numFmtId="0" fontId="4" fillId="19" borderId="14" xfId="0" applyFont="1" applyFill="1" applyBorder="1" applyAlignment="1">
      <alignment horizontal="left" vertical="top" wrapText="1"/>
    </xf>
    <xf numFmtId="0" fontId="4" fillId="19" borderId="14" xfId="0" applyFont="1" applyFill="1" applyBorder="1" applyAlignment="1">
      <alignment vertical="top" wrapText="1"/>
    </xf>
    <xf numFmtId="0" fontId="4" fillId="19" borderId="10" xfId="58" applyFont="1" applyFill="1" applyBorder="1" applyAlignment="1">
      <alignment horizontal="left" vertical="top" wrapText="1"/>
      <protection/>
    </xf>
    <xf numFmtId="0" fontId="4" fillId="20" borderId="10" xfId="58" applyFont="1" applyFill="1" applyBorder="1" applyAlignment="1">
      <alignment vertical="top" wrapText="1"/>
      <protection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3" fillId="0" borderId="0" xfId="0" applyFont="1" applyFill="1" applyAlignment="1">
      <alignment/>
    </xf>
    <xf numFmtId="183" fontId="0" fillId="20" borderId="0" xfId="49" applyNumberFormat="1" applyFont="1" applyFill="1" applyBorder="1" applyAlignment="1">
      <alignment/>
    </xf>
    <xf numFmtId="183" fontId="0" fillId="0" borderId="0" xfId="49" applyNumberFormat="1" applyFont="1" applyFill="1" applyBorder="1" applyAlignment="1">
      <alignment/>
    </xf>
    <xf numFmtId="0" fontId="4" fillId="5" borderId="0" xfId="58" applyFont="1" applyFill="1" applyAlignment="1">
      <alignment horizontal="right"/>
      <protection/>
    </xf>
    <xf numFmtId="0" fontId="4" fillId="0" borderId="11" xfId="58" applyFont="1" applyFill="1" applyBorder="1">
      <alignment/>
      <protection/>
    </xf>
    <xf numFmtId="183" fontId="4" fillId="0" borderId="11" xfId="58" applyNumberFormat="1" applyFont="1" applyFill="1" applyBorder="1">
      <alignment/>
      <protection/>
    </xf>
    <xf numFmtId="0" fontId="33" fillId="5" borderId="0" xfId="46" applyFont="1" applyFill="1" applyAlignment="1" applyProtection="1">
      <alignment horizontal="right"/>
      <protection/>
    </xf>
    <xf numFmtId="0" fontId="33" fillId="5" borderId="0" xfId="46" applyFont="1" applyFill="1" applyAlignment="1">
      <alignment horizontal="right"/>
    </xf>
    <xf numFmtId="0" fontId="33" fillId="0" borderId="0" xfId="46" applyFont="1" applyAlignment="1">
      <alignment horizontal="left" vertical="top" wrapText="1"/>
    </xf>
    <xf numFmtId="0" fontId="33" fillId="0" borderId="0" xfId="46" applyFont="1" applyFill="1" applyAlignment="1" applyProtection="1">
      <alignment horizontal="justify"/>
      <protection/>
    </xf>
    <xf numFmtId="0" fontId="33" fillId="0" borderId="0" xfId="46" applyFont="1" applyFill="1" applyAlignment="1" applyProtection="1">
      <alignment horizontal="left" vertical="top" wrapText="1"/>
      <protection/>
    </xf>
    <xf numFmtId="0" fontId="33" fillId="0" borderId="0" xfId="46" applyFont="1" applyFill="1" applyAlignment="1" applyProtection="1">
      <alignment horizontal="left" vertical="top" wrapText="1"/>
      <protection/>
    </xf>
    <xf numFmtId="0" fontId="32" fillId="20" borderId="0" xfId="0" applyFont="1" applyFill="1" applyAlignment="1">
      <alignment horizontal="justify"/>
    </xf>
    <xf numFmtId="0" fontId="31" fillId="20" borderId="0" xfId="54" applyFont="1" applyFill="1" applyAlignment="1">
      <alignment horizontal="center"/>
      <protection/>
    </xf>
    <xf numFmtId="0" fontId="11" fillId="5" borderId="0" xfId="58" applyFont="1" applyFill="1" applyBorder="1" applyAlignment="1">
      <alignment horizontal="left" vertical="center" wrapText="1"/>
      <protection/>
    </xf>
    <xf numFmtId="0" fontId="9" fillId="20" borderId="15" xfId="59" applyFont="1" applyFill="1" applyBorder="1" applyAlignment="1">
      <alignment horizontal="left"/>
      <protection/>
    </xf>
    <xf numFmtId="0" fontId="9" fillId="20" borderId="16" xfId="59" applyFont="1" applyFill="1" applyBorder="1" applyAlignment="1">
      <alignment horizontal="left"/>
      <protection/>
    </xf>
    <xf numFmtId="0" fontId="4" fillId="19" borderId="10" xfId="0" applyFont="1" applyFill="1" applyBorder="1" applyAlignment="1">
      <alignment horizontal="left" vertical="top" wrapText="1"/>
    </xf>
    <xf numFmtId="0" fontId="4" fillId="20" borderId="10" xfId="58" applyFont="1" applyFill="1" applyBorder="1" applyAlignment="1">
      <alignment horizontal="left"/>
      <protection/>
    </xf>
    <xf numFmtId="0" fontId="4" fillId="20" borderId="15" xfId="58" applyFont="1" applyFill="1" applyBorder="1" applyAlignment="1">
      <alignment horizontal="left" vertical="top" wrapText="1"/>
      <protection/>
    </xf>
    <xf numFmtId="0" fontId="4" fillId="20" borderId="16" xfId="58" applyFont="1" applyFill="1" applyBorder="1" applyAlignment="1">
      <alignment horizontal="left" vertical="top" wrapText="1"/>
      <protection/>
    </xf>
    <xf numFmtId="0" fontId="4" fillId="19" borderId="10" xfId="58" applyFont="1" applyFill="1" applyBorder="1" applyAlignment="1">
      <alignment vertical="top" wrapText="1"/>
      <protection/>
    </xf>
    <xf numFmtId="0" fontId="11" fillId="5" borderId="0" xfId="58" applyFont="1" applyFill="1" applyBorder="1" applyAlignment="1">
      <alignment horizontal="left" vertical="top" wrapText="1"/>
      <protection/>
    </xf>
    <xf numFmtId="0" fontId="4" fillId="19" borderId="15" xfId="0" applyFont="1" applyFill="1" applyBorder="1" applyAlignment="1">
      <alignment horizontal="left" vertical="top" wrapText="1"/>
    </xf>
    <xf numFmtId="0" fontId="4" fillId="19" borderId="16" xfId="0" applyFont="1" applyFill="1" applyBorder="1" applyAlignment="1">
      <alignment horizontal="left" vertical="top" wrapText="1"/>
    </xf>
    <xf numFmtId="0" fontId="4" fillId="19" borderId="10" xfId="0" applyFont="1" applyFill="1" applyBorder="1" applyAlignment="1">
      <alignment vertical="top" wrapText="1"/>
    </xf>
    <xf numFmtId="0" fontId="4" fillId="19" borderId="14" xfId="0" applyFont="1" applyFill="1" applyBorder="1" applyAlignment="1">
      <alignment horizontal="left" vertical="top" wrapText="1"/>
    </xf>
    <xf numFmtId="0" fontId="4" fillId="19" borderId="17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  <xf numFmtId="0" fontId="33" fillId="0" borderId="0" xfId="46" applyFont="1" applyFill="1" applyAlignment="1" applyProtection="1">
      <alignment horizontal="justify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menores1" xfId="58"/>
    <cellStyle name="Normal_tipo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180975</xdr:colOff>
      <xdr:row>17</xdr:row>
      <xdr:rowOff>9525</xdr:rowOff>
    </xdr:from>
    <xdr:ext cx="76200" cy="200025"/>
    <xdr:sp>
      <xdr:nvSpPr>
        <xdr:cNvPr id="2" name="TextBox 38"/>
        <xdr:cNvSpPr txBox="1">
          <a:spLocks noChangeArrowheads="1"/>
        </xdr:cNvSpPr>
      </xdr:nvSpPr>
      <xdr:spPr>
        <a:xfrm>
          <a:off x="3457575" y="2971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200025"/>
    <xdr:sp>
      <xdr:nvSpPr>
        <xdr:cNvPr id="3" name="TextBox 39"/>
        <xdr:cNvSpPr txBox="1">
          <a:spLocks noChangeArrowheads="1"/>
        </xdr:cNvSpPr>
      </xdr:nvSpPr>
      <xdr:spPr>
        <a:xfrm>
          <a:off x="40576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76200" cy="200025"/>
    <xdr:sp>
      <xdr:nvSpPr>
        <xdr:cNvPr id="4" name="TextBox 40"/>
        <xdr:cNvSpPr txBox="1">
          <a:spLocks noChangeArrowheads="1"/>
        </xdr:cNvSpPr>
      </xdr:nvSpPr>
      <xdr:spPr>
        <a:xfrm>
          <a:off x="48387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0025"/>
    <xdr:sp>
      <xdr:nvSpPr>
        <xdr:cNvPr id="5" name="TextBox 41"/>
        <xdr:cNvSpPr txBox="1">
          <a:spLocks noChangeArrowheads="1"/>
        </xdr:cNvSpPr>
      </xdr:nvSpPr>
      <xdr:spPr>
        <a:xfrm>
          <a:off x="56197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200025"/>
    <xdr:sp>
      <xdr:nvSpPr>
        <xdr:cNvPr id="6" name="TextBox 42"/>
        <xdr:cNvSpPr txBox="1">
          <a:spLocks noChangeArrowheads="1"/>
        </xdr:cNvSpPr>
      </xdr:nvSpPr>
      <xdr:spPr>
        <a:xfrm>
          <a:off x="64008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17</xdr:row>
      <xdr:rowOff>0</xdr:rowOff>
    </xdr:from>
    <xdr:ext cx="76200" cy="200025"/>
    <xdr:sp>
      <xdr:nvSpPr>
        <xdr:cNvPr id="7" name="TextBox 43"/>
        <xdr:cNvSpPr txBox="1">
          <a:spLocks noChangeArrowheads="1"/>
        </xdr:cNvSpPr>
      </xdr:nvSpPr>
      <xdr:spPr>
        <a:xfrm>
          <a:off x="718185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200025"/>
    <xdr:sp>
      <xdr:nvSpPr>
        <xdr:cNvPr id="8" name="TextBox 44"/>
        <xdr:cNvSpPr txBox="1">
          <a:spLocks noChangeArrowheads="1"/>
        </xdr:cNvSpPr>
      </xdr:nvSpPr>
      <xdr:spPr>
        <a:xfrm>
          <a:off x="7962900" y="296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76200" cy="200025"/>
    <xdr:sp>
      <xdr:nvSpPr>
        <xdr:cNvPr id="9" name="TextBox 46"/>
        <xdr:cNvSpPr txBox="1">
          <a:spLocks noChangeArrowheads="1"/>
        </xdr:cNvSpPr>
      </xdr:nvSpPr>
      <xdr:spPr>
        <a:xfrm>
          <a:off x="17145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200025"/>
    <xdr:sp>
      <xdr:nvSpPr>
        <xdr:cNvPr id="10" name="TextBox 47"/>
        <xdr:cNvSpPr txBox="1">
          <a:spLocks noChangeArrowheads="1"/>
        </xdr:cNvSpPr>
      </xdr:nvSpPr>
      <xdr:spPr>
        <a:xfrm>
          <a:off x="24955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11" name="TextBox 49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12" name="TextBox 50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13" name="TextBox 51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14" name="TextBox 52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15" name="TextBox 53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16" name="TextBox 54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781050</xdr:colOff>
      <xdr:row>22</xdr:row>
      <xdr:rowOff>0</xdr:rowOff>
    </xdr:from>
    <xdr:ext cx="76200" cy="200025"/>
    <xdr:sp>
      <xdr:nvSpPr>
        <xdr:cNvPr id="17" name="TextBox 55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18" name="TextBox 56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19" name="TextBox 57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20" name="TextBox 58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1" name="TextBox 59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22" name="TextBox 60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23" name="TextBox 61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180975</xdr:colOff>
      <xdr:row>22</xdr:row>
      <xdr:rowOff>0</xdr:rowOff>
    </xdr:from>
    <xdr:ext cx="76200" cy="200025"/>
    <xdr:sp>
      <xdr:nvSpPr>
        <xdr:cNvPr id="24" name="TextBox 62"/>
        <xdr:cNvSpPr txBox="1">
          <a:spLocks noChangeArrowheads="1"/>
        </xdr:cNvSpPr>
      </xdr:nvSpPr>
      <xdr:spPr>
        <a:xfrm>
          <a:off x="34575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00025"/>
    <xdr:sp>
      <xdr:nvSpPr>
        <xdr:cNvPr id="25" name="TextBox 63"/>
        <xdr:cNvSpPr txBox="1">
          <a:spLocks noChangeArrowheads="1"/>
        </xdr:cNvSpPr>
      </xdr:nvSpPr>
      <xdr:spPr>
        <a:xfrm>
          <a:off x="40576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26" name="TextBox 64"/>
        <xdr:cNvSpPr txBox="1">
          <a:spLocks noChangeArrowheads="1"/>
        </xdr:cNvSpPr>
      </xdr:nvSpPr>
      <xdr:spPr>
        <a:xfrm>
          <a:off x="48387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200025"/>
    <xdr:sp>
      <xdr:nvSpPr>
        <xdr:cNvPr id="27" name="TextBox 65"/>
        <xdr:cNvSpPr txBox="1">
          <a:spLocks noChangeArrowheads="1"/>
        </xdr:cNvSpPr>
      </xdr:nvSpPr>
      <xdr:spPr>
        <a:xfrm>
          <a:off x="56197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200025"/>
    <xdr:sp>
      <xdr:nvSpPr>
        <xdr:cNvPr id="28" name="TextBox 66"/>
        <xdr:cNvSpPr txBox="1">
          <a:spLocks noChangeArrowheads="1"/>
        </xdr:cNvSpPr>
      </xdr:nvSpPr>
      <xdr:spPr>
        <a:xfrm>
          <a:off x="64008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76200" cy="200025"/>
    <xdr:sp>
      <xdr:nvSpPr>
        <xdr:cNvPr id="29" name="TextBox 67"/>
        <xdr:cNvSpPr txBox="1">
          <a:spLocks noChangeArrowheads="1"/>
        </xdr:cNvSpPr>
      </xdr:nvSpPr>
      <xdr:spPr>
        <a:xfrm>
          <a:off x="718185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00025"/>
    <xdr:sp>
      <xdr:nvSpPr>
        <xdr:cNvPr id="30" name="TextBox 68"/>
        <xdr:cNvSpPr txBox="1">
          <a:spLocks noChangeArrowheads="1"/>
        </xdr:cNvSpPr>
      </xdr:nvSpPr>
      <xdr:spPr>
        <a:xfrm>
          <a:off x="7962900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9"/>
  <sheetViews>
    <sheetView showGridLines="0" tabSelected="1" zoomScalePageLayoutView="0" workbookViewId="0" topLeftCell="A1">
      <selection activeCell="C19" sqref="C19:M19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77" t="str">
        <f>+"Interrupciones Voluntarias del Embarazo (IVE). 2009"</f>
        <v>Interrupciones Voluntarias del Embarazo (IVE). 2009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3:14" ht="12.75" customHeight="1"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5" ht="15.75">
      <c r="A6" s="54"/>
      <c r="C6" s="76" t="s">
        <v>86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64"/>
      <c r="O6" s="54"/>
    </row>
    <row r="7" spans="3:15" ht="12.75">
      <c r="C7" s="73" t="s">
        <v>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62"/>
      <c r="O7" s="62"/>
    </row>
    <row r="8" spans="3:15" ht="12.75">
      <c r="C8" s="93" t="s">
        <v>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62"/>
      <c r="O8" s="62"/>
    </row>
    <row r="9" spans="3:15" ht="12.75">
      <c r="C9" s="74" t="s">
        <v>2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62"/>
      <c r="O9" s="62"/>
    </row>
    <row r="10" spans="3:15" ht="12.75">
      <c r="C10" s="75" t="s">
        <v>3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2"/>
      <c r="O10" s="62"/>
    </row>
    <row r="11" spans="3:15" ht="12.75">
      <c r="C11" s="73" t="s">
        <v>4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2"/>
      <c r="O11" s="62"/>
    </row>
    <row r="12" spans="3:15" ht="12.75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62"/>
      <c r="O12" s="62"/>
    </row>
    <row r="13" spans="3:15" ht="12.75">
      <c r="C13" s="73" t="s">
        <v>5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62"/>
      <c r="O13" s="62"/>
    </row>
    <row r="14" spans="3:15" ht="12.75"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62"/>
      <c r="O14" s="62"/>
    </row>
    <row r="15" spans="3:15" ht="12.75">
      <c r="C15" s="74" t="s">
        <v>6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2"/>
      <c r="O15" s="62"/>
    </row>
    <row r="16" spans="3:15" ht="12.75">
      <c r="C16" s="72" t="s">
        <v>7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62"/>
      <c r="O16" s="62"/>
    </row>
    <row r="17" spans="3:15" ht="12.75">
      <c r="C17" s="93" t="s">
        <v>8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62"/>
      <c r="O17" s="62"/>
    </row>
    <row r="18" spans="3:15" ht="12.75">
      <c r="C18" s="72" t="s">
        <v>9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2"/>
      <c r="O18" s="62"/>
    </row>
    <row r="19" spans="3:15" ht="12.75">
      <c r="C19" s="72" t="s">
        <v>10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62"/>
      <c r="O19" s="62"/>
    </row>
  </sheetData>
  <sheetProtection/>
  <mergeCells count="13">
    <mergeCell ref="B4:M4"/>
    <mergeCell ref="C10:M10"/>
    <mergeCell ref="C8:M8"/>
    <mergeCell ref="C9:M9"/>
    <mergeCell ref="C6:M6"/>
    <mergeCell ref="C7:M7"/>
    <mergeCell ref="C19:M19"/>
    <mergeCell ref="C17:M17"/>
    <mergeCell ref="C11:M12"/>
    <mergeCell ref="C13:M14"/>
    <mergeCell ref="C15:M15"/>
    <mergeCell ref="C16:M16"/>
    <mergeCell ref="C18:M18"/>
  </mergeCells>
  <hyperlinks>
    <hyperlink ref="C7:M7" location="'5.1'!J2" display="5.1.- Interrupciones voluntarias del embarazo en mujeres por país de nacimiento de la mujer según grupo de edad. Año 2008"/>
    <hyperlink ref="C11:M12" location="'5.5'!G2" display="5.5.- Interrupciones voluntarias del embarazo en mujeres por país de nacimiento de la mujer según número de abortos voluntarios anteriores y grupo de edad. Año 2008"/>
    <hyperlink ref="C13:M14" location="'5.6'!I2" display="5.6.- Interrupciones voluntarias del embarazo en mujeres por país de nacimiento de la mujer según número de abortos voluntarios anteriores y nivel de estudios. Año 2008"/>
    <hyperlink ref="C9:M9" location="'5.3'!H2" display="5.3.- Interrupciones voluntarias del embarazo en mujeres menores de 20 años por país de nacimiento de la mujer según edad. Comunidad de Madrid. Año 2008"/>
    <hyperlink ref="C15:M15" location="'5.7'!G2" display="5.7.- Interrupciones voluntarias del embarazo en mujeres por país de nacimiento de la mujer según número de hijos. Comunidad de Madrid. Año 2008"/>
    <hyperlink ref="C16:M16" location="'5.8'!G2" display="5.8.- Interrupciones voluntarias del embarazo en mujeres por país de nacimiento de la mujer según estado civil y convivencia en pareja. Comunidad de Madrid. Año 2008"/>
    <hyperlink ref="C18:M18" location="'5.10'!E2" display="5.10.- Interrupciones voluntarias del embarazo en mujeres por país de nacimiento de la mujer según tipo de centro sanitario. Comunidad de Madrid. Año 2008"/>
    <hyperlink ref="C10:M10" location="'5.4'!H2" display="5.4.- Interrupciones voluntarias del embarazo en mujeres por país de nacimiento de la mujer según número de semanas de gestación. 2009"/>
    <hyperlink ref="C19:M19" location="'5.11'!J2" display="5.11.- Interrupciones voluntarias del embarazo en mujeres por país de nacimiento de la mujer según situación laboral de la mujer. 2008"/>
    <hyperlink ref="C8:M8" location="'5.2'!H2" display="5.2.- Interrupciones voluntarias del embarazo en mujeres por país de nacimiento de la mujer según utilización de Centro de Planificación Familiar. 2009"/>
    <hyperlink ref="C17:M17" location="'5.9'!E2" display="5.9.- Interrupciones voluntarias del embarazo en mujeres por país de nacimiento de la mujer según disposición de ingresos económicos propios. 2009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>
    <tabColor theme="9" tint="0.39998000860214233"/>
    <outlinePr summaryBelow="0" summaryRight="0"/>
  </sheetPr>
  <dimension ref="A2:E32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10" customWidth="1"/>
    <col min="2" max="5" width="11.7109375" style="10" customWidth="1"/>
    <col min="6" max="16384" width="16.00390625" style="10" customWidth="1"/>
  </cols>
  <sheetData>
    <row r="1" ht="12.75" customHeight="1"/>
    <row r="2" spans="4:5" ht="12.75" customHeight="1">
      <c r="D2" s="41"/>
      <c r="E2" s="70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5" ht="15" customHeight="1">
      <c r="A5" s="78" t="str">
        <f>+"Tabla 5.9. - Interrupciones voluntarias del embarazo en mujeres por lugar de nacimiento de la mujer según disposición de ingresos económicos propios. 2009"</f>
        <v>Tabla 5.9. - Interrupciones voluntarias del embarazo en mujeres por lugar de nacimiento de la mujer según disposición de ingresos económicos propios. 2009</v>
      </c>
      <c r="B5" s="78"/>
      <c r="C5" s="78"/>
      <c r="D5" s="78"/>
      <c r="E5" s="78"/>
    </row>
    <row r="6" spans="1:5" ht="15" customHeight="1">
      <c r="A6" s="78"/>
      <c r="B6" s="78"/>
      <c r="C6" s="78"/>
      <c r="D6" s="78"/>
      <c r="E6" s="78"/>
    </row>
    <row r="7" spans="1:5" ht="15" customHeight="1">
      <c r="A7" s="78"/>
      <c r="B7" s="78"/>
      <c r="C7" s="78"/>
      <c r="D7" s="78"/>
      <c r="E7" s="78"/>
    </row>
    <row r="8" ht="12.75" customHeight="1"/>
    <row r="9" ht="12.75" customHeight="1">
      <c r="A9" s="5" t="s">
        <v>45</v>
      </c>
    </row>
    <row r="10" spans="1:5" ht="24.75" customHeight="1">
      <c r="A10" s="85"/>
      <c r="B10" s="12" t="s">
        <v>43</v>
      </c>
      <c r="C10" s="12" t="s">
        <v>39</v>
      </c>
      <c r="D10" s="12" t="s">
        <v>40</v>
      </c>
      <c r="E10" s="12" t="s">
        <v>41</v>
      </c>
    </row>
    <row r="11" ht="12.75" customHeight="1">
      <c r="B11" s="13"/>
    </row>
    <row r="12" spans="1:5" s="9" customFormat="1" ht="12.75" customHeight="1">
      <c r="A12" s="15" t="s">
        <v>11</v>
      </c>
      <c r="B12" s="31">
        <v>20189</v>
      </c>
      <c r="C12" s="32">
        <v>68.03526323609529</v>
      </c>
      <c r="D12" s="32">
        <v>29.547818334901688</v>
      </c>
      <c r="E12" s="32">
        <v>2.416918429003021</v>
      </c>
    </row>
    <row r="13" spans="1:5" s="40" customFormat="1" ht="12.75" customHeight="1">
      <c r="A13" s="38"/>
      <c r="B13" s="39"/>
      <c r="C13" s="35"/>
      <c r="D13" s="35"/>
      <c r="E13" s="35"/>
    </row>
    <row r="14" spans="1:5" s="9" customFormat="1" ht="12.75" customHeight="1">
      <c r="A14" s="33" t="s">
        <v>63</v>
      </c>
      <c r="B14" s="39">
        <v>10612</v>
      </c>
      <c r="C14" s="35">
        <v>66.03844704108556</v>
      </c>
      <c r="D14" s="35">
        <v>31.982661138333963</v>
      </c>
      <c r="E14" s="35">
        <v>1.978891820580475</v>
      </c>
    </row>
    <row r="15" spans="1:5" s="9" customFormat="1" ht="12.75" customHeight="1">
      <c r="A15" s="24" t="s">
        <v>70</v>
      </c>
      <c r="B15" s="39">
        <v>10394</v>
      </c>
      <c r="C15" s="35">
        <v>65.88416394073504</v>
      </c>
      <c r="D15" s="35">
        <v>32.12430248220127</v>
      </c>
      <c r="E15" s="35">
        <v>1.9915335770636904</v>
      </c>
    </row>
    <row r="16" spans="1:5" s="9" customFormat="1" ht="12.75" customHeight="1">
      <c r="A16" s="34" t="s">
        <v>34</v>
      </c>
      <c r="B16" s="31">
        <v>8188</v>
      </c>
      <c r="C16" s="32">
        <v>65.43722520762091</v>
      </c>
      <c r="D16" s="32">
        <v>32.718612603810456</v>
      </c>
      <c r="E16" s="32">
        <v>1.844162188568637</v>
      </c>
    </row>
    <row r="17" spans="1:5" s="9" customFormat="1" ht="12.75" customHeight="1">
      <c r="A17" s="36" t="s">
        <v>74</v>
      </c>
      <c r="B17" s="39">
        <v>2206</v>
      </c>
      <c r="C17" s="35">
        <v>67.54306436990028</v>
      </c>
      <c r="D17" s="35">
        <v>29.918404351767908</v>
      </c>
      <c r="E17" s="35">
        <v>2.5385312783318223</v>
      </c>
    </row>
    <row r="18" spans="1:5" s="9" customFormat="1" ht="12.75" customHeight="1">
      <c r="A18" s="24" t="s">
        <v>62</v>
      </c>
      <c r="B18" s="39">
        <v>218</v>
      </c>
      <c r="C18" s="35">
        <v>73.39449541284404</v>
      </c>
      <c r="D18" s="35">
        <v>25.229357798165136</v>
      </c>
      <c r="E18" s="35">
        <v>1.3761467889908259</v>
      </c>
    </row>
    <row r="19" spans="1:5" s="9" customFormat="1" ht="12.75" customHeight="1">
      <c r="A19" s="25" t="s">
        <v>67</v>
      </c>
      <c r="B19" s="39">
        <v>1057</v>
      </c>
      <c r="C19" s="35">
        <v>48.24976348155156</v>
      </c>
      <c r="D19" s="35">
        <v>45.31693472090823</v>
      </c>
      <c r="E19" s="35">
        <v>6.433301797540208</v>
      </c>
    </row>
    <row r="20" spans="1:5" s="9" customFormat="1" ht="12.75" customHeight="1">
      <c r="A20" s="25" t="s">
        <v>64</v>
      </c>
      <c r="B20" s="39">
        <v>8042</v>
      </c>
      <c r="C20" s="35">
        <v>72.78040288485451</v>
      </c>
      <c r="D20" s="35">
        <v>24.658045262372543</v>
      </c>
      <c r="E20" s="35">
        <v>2.5615518527729417</v>
      </c>
    </row>
    <row r="21" spans="1:5" s="9" customFormat="1" ht="12.75" customHeight="1">
      <c r="A21" s="25" t="s">
        <v>65</v>
      </c>
      <c r="B21" s="39">
        <v>473</v>
      </c>
      <c r="C21" s="35">
        <v>75.8985200845666</v>
      </c>
      <c r="D21" s="35">
        <v>23.25581395348837</v>
      </c>
      <c r="E21" s="35">
        <v>0.8456659619450317</v>
      </c>
    </row>
    <row r="22" spans="1:5" s="9" customFormat="1" ht="12.75" customHeight="1">
      <c r="A22" s="25" t="s">
        <v>66</v>
      </c>
      <c r="B22" s="39">
        <v>1</v>
      </c>
      <c r="C22" s="35">
        <v>100</v>
      </c>
      <c r="D22" s="35">
        <v>0</v>
      </c>
      <c r="E22" s="35">
        <v>0</v>
      </c>
    </row>
    <row r="23" spans="1:5" s="9" customFormat="1" ht="12.75" customHeight="1">
      <c r="A23" s="25" t="s">
        <v>41</v>
      </c>
      <c r="B23" s="39">
        <v>4</v>
      </c>
      <c r="C23" s="35">
        <v>100</v>
      </c>
      <c r="D23" s="35">
        <v>0</v>
      </c>
      <c r="E23" s="35">
        <v>0</v>
      </c>
    </row>
    <row r="24" spans="1:5" s="27" customFormat="1" ht="12.75" customHeight="1">
      <c r="A24" s="26" t="s">
        <v>12</v>
      </c>
      <c r="B24" s="26"/>
      <c r="C24" s="26"/>
      <c r="D24" s="26"/>
      <c r="E24" s="26"/>
    </row>
    <row r="25" ht="12.75" customHeight="1">
      <c r="A25" s="3"/>
    </row>
    <row r="26" ht="12.75" customHeight="1">
      <c r="A26" s="3" t="s">
        <v>44</v>
      </c>
    </row>
    <row r="27" ht="12.75" customHeight="1">
      <c r="A27" s="3"/>
    </row>
    <row r="28" ht="12.75" customHeight="1">
      <c r="A28" s="2" t="s">
        <v>85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5" ht="12.75" customHeight="1">
      <c r="A32" s="6"/>
      <c r="E32" s="67"/>
    </row>
    <row r="33" ht="12.75" customHeight="1"/>
  </sheetData>
  <sheetProtection/>
  <mergeCells count="1">
    <mergeCell ref="A5:E7"/>
  </mergeCells>
  <hyperlinks>
    <hyperlink ref="E2" location="Índice!C17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2">
    <tabColor theme="9" tint="0.39998000860214233"/>
    <outlinePr summaryBelow="0" summaryRight="0"/>
  </sheetPr>
  <dimension ref="A2:E32"/>
  <sheetViews>
    <sheetView showGridLines="0" zoomScaleSheetLayoutView="100" zoomScalePageLayoutView="0" workbookViewId="0" topLeftCell="A1">
      <selection activeCell="E2" sqref="E2"/>
    </sheetView>
  </sheetViews>
  <sheetFormatPr defaultColWidth="16.00390625" defaultRowHeight="12.75"/>
  <cols>
    <col min="1" max="1" width="25.7109375" style="10" customWidth="1"/>
    <col min="2" max="5" width="11.7109375" style="10" customWidth="1"/>
    <col min="6" max="16384" width="16.00390625" style="10" customWidth="1"/>
  </cols>
  <sheetData>
    <row r="1" ht="12.75" customHeight="1"/>
    <row r="2" spans="3:5" ht="12.75" customHeight="1">
      <c r="C2" s="7"/>
      <c r="E2" s="70" t="s">
        <v>42</v>
      </c>
    </row>
    <row r="3" ht="12.75" customHeight="1"/>
    <row r="4" spans="1:3" s="11" customFormat="1" ht="12.75" customHeight="1">
      <c r="A4" s="11" t="s">
        <v>12</v>
      </c>
      <c r="B4" s="11" t="s">
        <v>12</v>
      </c>
      <c r="C4" s="11" t="s">
        <v>12</v>
      </c>
    </row>
    <row r="5" spans="1:5" ht="15" customHeight="1">
      <c r="A5" s="78" t="str">
        <f>+"Tabla 5.10. - Interrupciones voluntarias del embarazo en mujeres por lugar de nacimiento de la mujer según tipo de centro sanitario. 2009"</f>
        <v>Tabla 5.10. - Interrupciones voluntarias del embarazo en mujeres por lugar de nacimiento de la mujer según tipo de centro sanitario. 2009</v>
      </c>
      <c r="B5" s="78"/>
      <c r="C5" s="78"/>
      <c r="D5" s="78"/>
      <c r="E5" s="78"/>
    </row>
    <row r="6" spans="1:5" ht="15" customHeight="1">
      <c r="A6" s="78"/>
      <c r="B6" s="78"/>
      <c r="C6" s="78"/>
      <c r="D6" s="78"/>
      <c r="E6" s="78"/>
    </row>
    <row r="7" spans="1:5" ht="15" customHeight="1">
      <c r="A7" s="78"/>
      <c r="B7" s="78"/>
      <c r="C7" s="78"/>
      <c r="D7" s="78"/>
      <c r="E7" s="78"/>
    </row>
    <row r="8" ht="12.75" customHeight="1"/>
    <row r="9" ht="12.75" customHeight="1">
      <c r="A9" s="5" t="s">
        <v>45</v>
      </c>
    </row>
    <row r="10" spans="1:5" s="28" customFormat="1" ht="24.75" customHeight="1">
      <c r="A10" s="56"/>
      <c r="B10" s="12" t="s">
        <v>43</v>
      </c>
      <c r="C10" s="55" t="s">
        <v>33</v>
      </c>
      <c r="D10" s="55" t="s">
        <v>32</v>
      </c>
      <c r="E10" s="55" t="s">
        <v>31</v>
      </c>
    </row>
    <row r="11" s="9" customFormat="1" ht="12.75" customHeight="1">
      <c r="B11" s="29"/>
    </row>
    <row r="12" spans="1:5" s="9" customFormat="1" ht="12.75" customHeight="1">
      <c r="A12" s="30" t="s">
        <v>11</v>
      </c>
      <c r="B12" s="31">
        <v>20189</v>
      </c>
      <c r="C12" s="32">
        <v>0.009905403397553365</v>
      </c>
      <c r="D12" s="32">
        <v>99.97523649150611</v>
      </c>
      <c r="E12" s="32">
        <v>0.014858105096330048</v>
      </c>
    </row>
    <row r="13" spans="1:5" s="40" customFormat="1" ht="12.75" customHeight="1">
      <c r="A13" s="38"/>
      <c r="B13" s="39"/>
      <c r="C13" s="35"/>
      <c r="D13" s="35"/>
      <c r="E13" s="35"/>
    </row>
    <row r="14" spans="1:5" s="9" customFormat="1" ht="12.75" customHeight="1">
      <c r="A14" s="33" t="s">
        <v>63</v>
      </c>
      <c r="B14" s="39">
        <v>10612</v>
      </c>
      <c r="C14" s="35">
        <v>0.018846588767433094</v>
      </c>
      <c r="D14" s="35">
        <v>99.95288352808141</v>
      </c>
      <c r="E14" s="35">
        <v>0.028269883151149644</v>
      </c>
    </row>
    <row r="15" spans="1:5" s="9" customFormat="1" ht="12.75" customHeight="1">
      <c r="A15" s="24" t="s">
        <v>71</v>
      </c>
      <c r="B15" s="39">
        <v>10394</v>
      </c>
      <c r="C15" s="35">
        <v>0.01924187030979411</v>
      </c>
      <c r="D15" s="35">
        <v>99.95189532422552</v>
      </c>
      <c r="E15" s="35">
        <v>0.02886280546469117</v>
      </c>
    </row>
    <row r="16" spans="1:5" s="9" customFormat="1" ht="12.75" customHeight="1">
      <c r="A16" s="34" t="s">
        <v>34</v>
      </c>
      <c r="B16" s="31">
        <v>8188</v>
      </c>
      <c r="C16" s="32">
        <v>0.012212994626282364</v>
      </c>
      <c r="D16" s="32">
        <v>99.95114802149487</v>
      </c>
      <c r="E16" s="32">
        <v>0.03663898387884709</v>
      </c>
    </row>
    <row r="17" spans="1:5" s="9" customFormat="1" ht="12.75" customHeight="1">
      <c r="A17" s="36" t="s">
        <v>74</v>
      </c>
      <c r="B17" s="39">
        <v>2206</v>
      </c>
      <c r="C17" s="35">
        <v>0.04533091568449683</v>
      </c>
      <c r="D17" s="35">
        <v>99.95466908431551</v>
      </c>
      <c r="E17" s="35">
        <v>0</v>
      </c>
    </row>
    <row r="18" spans="1:5" s="9" customFormat="1" ht="12.75" customHeight="1">
      <c r="A18" s="24" t="s">
        <v>62</v>
      </c>
      <c r="B18" s="39">
        <v>218</v>
      </c>
      <c r="C18" s="35">
        <v>0</v>
      </c>
      <c r="D18" s="35">
        <v>100</v>
      </c>
      <c r="E18" s="35">
        <v>0</v>
      </c>
    </row>
    <row r="19" spans="1:5" s="9" customFormat="1" ht="12.75" customHeight="1">
      <c r="A19" s="25" t="s">
        <v>67</v>
      </c>
      <c r="B19" s="39">
        <v>1057</v>
      </c>
      <c r="C19" s="35">
        <v>0</v>
      </c>
      <c r="D19" s="35">
        <v>100</v>
      </c>
      <c r="E19" s="35">
        <v>0</v>
      </c>
    </row>
    <row r="20" spans="1:5" s="9" customFormat="1" ht="12.75" customHeight="1">
      <c r="A20" s="25" t="s">
        <v>64</v>
      </c>
      <c r="B20" s="39">
        <v>8042</v>
      </c>
      <c r="C20" s="35">
        <v>0</v>
      </c>
      <c r="D20" s="35">
        <v>100</v>
      </c>
      <c r="E20" s="35">
        <v>0</v>
      </c>
    </row>
    <row r="21" spans="1:5" s="9" customFormat="1" ht="12.75" customHeight="1">
      <c r="A21" s="25" t="s">
        <v>65</v>
      </c>
      <c r="B21" s="39">
        <v>473</v>
      </c>
      <c r="C21" s="35">
        <v>0</v>
      </c>
      <c r="D21" s="35">
        <v>100</v>
      </c>
      <c r="E21" s="35">
        <v>0</v>
      </c>
    </row>
    <row r="22" spans="1:5" s="9" customFormat="1" ht="12.75" customHeight="1">
      <c r="A22" s="25" t="s">
        <v>66</v>
      </c>
      <c r="B22" s="39">
        <v>1</v>
      </c>
      <c r="C22" s="35">
        <v>0</v>
      </c>
      <c r="D22" s="35">
        <v>100</v>
      </c>
      <c r="E22" s="35">
        <v>0</v>
      </c>
    </row>
    <row r="23" spans="1:5" s="9" customFormat="1" ht="12.75" customHeight="1">
      <c r="A23" s="25" t="s">
        <v>41</v>
      </c>
      <c r="B23" s="39">
        <v>4</v>
      </c>
      <c r="C23" s="35">
        <v>0</v>
      </c>
      <c r="D23" s="35">
        <v>100</v>
      </c>
      <c r="E23" s="35">
        <v>0</v>
      </c>
    </row>
    <row r="24" spans="1:5" s="27" customFormat="1" ht="12.75" customHeight="1">
      <c r="A24" s="26" t="s">
        <v>12</v>
      </c>
      <c r="B24" s="26" t="s">
        <v>12</v>
      </c>
      <c r="C24" s="26" t="s">
        <v>12</v>
      </c>
      <c r="D24" s="26"/>
      <c r="E24" s="26"/>
    </row>
    <row r="25" ht="12.75" customHeight="1">
      <c r="A25" s="3"/>
    </row>
    <row r="26" ht="12.75" customHeight="1">
      <c r="A26" s="3" t="s">
        <v>44</v>
      </c>
    </row>
    <row r="27" ht="12.75" customHeight="1">
      <c r="A27" s="3"/>
    </row>
    <row r="28" ht="12.75" customHeight="1">
      <c r="A28" s="2" t="s">
        <v>85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5" ht="12.75" customHeight="1">
      <c r="A32" s="6"/>
      <c r="E32" s="67"/>
    </row>
    <row r="33" ht="12.75" customHeight="1"/>
  </sheetData>
  <sheetProtection/>
  <mergeCells count="1">
    <mergeCell ref="A5:E7"/>
  </mergeCells>
  <hyperlinks>
    <hyperlink ref="E2" location="Índice!C1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3">
    <tabColor theme="9" tint="0.39998000860214233"/>
    <outlinePr summaryBelow="0" summaryRight="0"/>
  </sheetPr>
  <dimension ref="A2:K31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5.7109375" style="10" customWidth="1"/>
    <col min="2" max="11" width="11.7109375" style="10" customWidth="1"/>
    <col min="12" max="16384" width="16.00390625" style="10" customWidth="1"/>
  </cols>
  <sheetData>
    <row r="1" ht="12.75" customHeight="1"/>
    <row r="2" spans="4:10" ht="12.75" customHeight="1">
      <c r="D2" s="41"/>
      <c r="J2" s="70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11" ht="15" customHeight="1">
      <c r="A5" s="78" t="str">
        <f>+"Tabla 5.11. - Interrupciones voluntarias del embarazo en mujeres por lugar de nacimiento de la mujer según situación laboral. 2009"</f>
        <v>Tabla 5.11. - Interrupciones voluntarias del embarazo en mujeres por lugar de nacimiento de la mujer según situación laboral. 2009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ht="12.75" customHeight="1"/>
    <row r="7" ht="12.75" customHeight="1">
      <c r="A7" s="5" t="s">
        <v>45</v>
      </c>
    </row>
    <row r="8" spans="1:11" ht="12.75" customHeight="1">
      <c r="A8" s="89"/>
      <c r="B8" s="87" t="s">
        <v>43</v>
      </c>
      <c r="C8" s="89" t="s">
        <v>21</v>
      </c>
      <c r="D8" s="89"/>
      <c r="E8" s="89"/>
      <c r="F8" s="87" t="s">
        <v>36</v>
      </c>
      <c r="G8" s="90" t="s">
        <v>35</v>
      </c>
      <c r="H8" s="91"/>
      <c r="I8" s="91"/>
      <c r="J8" s="92"/>
      <c r="K8" s="87" t="s">
        <v>58</v>
      </c>
    </row>
    <row r="9" spans="1:11" ht="24.75" customHeight="1">
      <c r="A9" s="89"/>
      <c r="B9" s="88"/>
      <c r="C9" s="12" t="s">
        <v>11</v>
      </c>
      <c r="D9" s="12" t="s">
        <v>60</v>
      </c>
      <c r="E9" s="12" t="s">
        <v>59</v>
      </c>
      <c r="F9" s="88"/>
      <c r="G9" s="12" t="s">
        <v>11</v>
      </c>
      <c r="H9" s="12" t="s">
        <v>37</v>
      </c>
      <c r="I9" s="12" t="s">
        <v>61</v>
      </c>
      <c r="J9" s="12" t="s">
        <v>38</v>
      </c>
      <c r="K9" s="88"/>
    </row>
    <row r="10" spans="1:11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s="9" customFormat="1" ht="12.75" customHeight="1">
      <c r="A11" s="15" t="s">
        <v>11</v>
      </c>
      <c r="B11" s="31">
        <v>20189</v>
      </c>
      <c r="C11" s="65">
        <v>64.870486850577</v>
      </c>
      <c r="D11" s="49">
        <v>62.67643999801892</v>
      </c>
      <c r="E11" s="49">
        <v>2.1940468525580705</v>
      </c>
      <c r="F11" s="49">
        <v>18.06250309543856</v>
      </c>
      <c r="G11" s="49">
        <v>16.254766975385074</v>
      </c>
      <c r="H11" s="49">
        <v>9.7072953296023</v>
      </c>
      <c r="I11" s="49">
        <v>6.314694665940271</v>
      </c>
      <c r="J11" s="49">
        <v>0.2327769798425041</v>
      </c>
      <c r="K11" s="49">
        <v>0.812243078599376</v>
      </c>
    </row>
    <row r="12" spans="1:11" s="40" customFormat="1" ht="12.75" customHeight="1">
      <c r="A12" s="38"/>
      <c r="B12" s="39"/>
      <c r="C12" s="66"/>
      <c r="D12" s="50"/>
      <c r="E12" s="50"/>
      <c r="F12" s="50"/>
      <c r="G12" s="50"/>
      <c r="H12" s="50"/>
      <c r="I12" s="50"/>
      <c r="J12" s="50"/>
      <c r="K12" s="50"/>
    </row>
    <row r="13" spans="1:11" s="9" customFormat="1" ht="12.75" customHeight="1">
      <c r="A13" s="33" t="s">
        <v>63</v>
      </c>
      <c r="B13" s="39">
        <v>10612</v>
      </c>
      <c r="C13" s="66">
        <v>62.438748586505845</v>
      </c>
      <c r="D13" s="50">
        <v>59.61176027139088</v>
      </c>
      <c r="E13" s="50">
        <v>2.826988315114964</v>
      </c>
      <c r="F13" s="50">
        <v>17.612137203166228</v>
      </c>
      <c r="G13" s="50">
        <v>18.931398416886545</v>
      </c>
      <c r="H13" s="50">
        <v>12.014700339238598</v>
      </c>
      <c r="I13" s="50">
        <v>6.643422540520167</v>
      </c>
      <c r="J13" s="50">
        <v>0.27327553712777986</v>
      </c>
      <c r="K13" s="50">
        <v>1.0177157934413872</v>
      </c>
    </row>
    <row r="14" spans="1:11" s="9" customFormat="1" ht="12.75" customHeight="1">
      <c r="A14" s="24" t="s">
        <v>71</v>
      </c>
      <c r="B14" s="39">
        <v>10394</v>
      </c>
      <c r="C14" s="66">
        <v>62.237829517029056</v>
      </c>
      <c r="D14" s="50">
        <v>59.38041177602463</v>
      </c>
      <c r="E14" s="50">
        <v>2.8574177410044257</v>
      </c>
      <c r="F14" s="50">
        <v>17.702520685010583</v>
      </c>
      <c r="G14" s="50">
        <v>19.039830671541274</v>
      </c>
      <c r="H14" s="50">
        <v>12.170482970944777</v>
      </c>
      <c r="I14" s="50">
        <v>6.590340581104483</v>
      </c>
      <c r="J14" s="50">
        <v>0.2790071194920146</v>
      </c>
      <c r="K14" s="50">
        <v>1.019819126419088</v>
      </c>
    </row>
    <row r="15" spans="1:11" s="9" customFormat="1" ht="12.75" customHeight="1">
      <c r="A15" s="34" t="s">
        <v>34</v>
      </c>
      <c r="B15" s="31">
        <v>8188</v>
      </c>
      <c r="C15" s="65">
        <v>61.37029799706889</v>
      </c>
      <c r="D15" s="49">
        <v>58.1094284318515</v>
      </c>
      <c r="E15" s="49">
        <v>3.260869565217391</v>
      </c>
      <c r="F15" s="49">
        <v>17.269174401563266</v>
      </c>
      <c r="G15" s="49">
        <v>20.322423058133854</v>
      </c>
      <c r="H15" s="49">
        <v>14.325842696629213</v>
      </c>
      <c r="I15" s="49">
        <v>5.654616511968735</v>
      </c>
      <c r="J15" s="49">
        <v>0.3419638495359062</v>
      </c>
      <c r="K15" s="49">
        <v>1.038104543234001</v>
      </c>
    </row>
    <row r="16" spans="1:11" s="9" customFormat="1" ht="12.75" customHeight="1">
      <c r="A16" s="36" t="s">
        <v>74</v>
      </c>
      <c r="B16" s="39">
        <v>2206</v>
      </c>
      <c r="C16" s="66"/>
      <c r="D16" s="50">
        <v>64.09791477787851</v>
      </c>
      <c r="E16" s="50">
        <v>1.3599274705349047</v>
      </c>
      <c r="F16" s="50">
        <v>19.31097008159565</v>
      </c>
      <c r="G16" s="50">
        <v>14.279238440616501</v>
      </c>
      <c r="H16" s="50">
        <v>4.170444242973708</v>
      </c>
      <c r="I16" s="50">
        <v>10.063463281958295</v>
      </c>
      <c r="J16" s="50">
        <v>0.04533091568449683</v>
      </c>
      <c r="K16" s="50">
        <v>0.9519492293744334</v>
      </c>
    </row>
    <row r="17" spans="1:11" s="9" customFormat="1" ht="12.75" customHeight="1">
      <c r="A17" s="24" t="s">
        <v>62</v>
      </c>
      <c r="B17" s="39">
        <v>218</v>
      </c>
      <c r="C17" s="66">
        <v>72.01834862385321</v>
      </c>
      <c r="D17" s="50">
        <v>70.64220183486239</v>
      </c>
      <c r="E17" s="50">
        <v>1.3761467889908259</v>
      </c>
      <c r="F17" s="50">
        <v>13.302752293577983</v>
      </c>
      <c r="G17" s="50">
        <v>13.761467889908257</v>
      </c>
      <c r="H17" s="50">
        <v>4.587155963302752</v>
      </c>
      <c r="I17" s="50">
        <v>9.174311926605505</v>
      </c>
      <c r="J17" s="50">
        <v>0</v>
      </c>
      <c r="K17" s="50">
        <v>0.9174311926605505</v>
      </c>
    </row>
    <row r="18" spans="1:11" s="9" customFormat="1" ht="12.75" customHeight="1">
      <c r="A18" s="25" t="s">
        <v>67</v>
      </c>
      <c r="B18" s="39">
        <v>1057</v>
      </c>
      <c r="C18" s="66">
        <v>45.6953642384106</v>
      </c>
      <c r="D18" s="50">
        <v>45.50614947965941</v>
      </c>
      <c r="E18" s="50">
        <v>0.1892147587511826</v>
      </c>
      <c r="F18" s="50">
        <v>32.63954588457899</v>
      </c>
      <c r="G18" s="50">
        <v>20.719016083254495</v>
      </c>
      <c r="H18" s="50">
        <v>7.379375591296121</v>
      </c>
      <c r="I18" s="50">
        <v>13.339640491958374</v>
      </c>
      <c r="J18" s="50">
        <v>0</v>
      </c>
      <c r="K18" s="50">
        <v>0.9460737937559129</v>
      </c>
    </row>
    <row r="19" spans="1:11" s="9" customFormat="1" ht="12.75" customHeight="1">
      <c r="A19" s="25" t="s">
        <v>64</v>
      </c>
      <c r="B19" s="39">
        <v>8042</v>
      </c>
      <c r="C19" s="66">
        <v>70.08206913703059</v>
      </c>
      <c r="D19" s="50">
        <v>69.32355135538423</v>
      </c>
      <c r="E19" s="50">
        <v>0.7585177816463566</v>
      </c>
      <c r="F19" s="50">
        <v>17.20964934095996</v>
      </c>
      <c r="G19" s="50">
        <v>12.210892812733151</v>
      </c>
      <c r="H19" s="50">
        <v>7.311614026361601</v>
      </c>
      <c r="I19" s="50">
        <v>4.675453867197215</v>
      </c>
      <c r="J19" s="50">
        <v>0.22382491917433472</v>
      </c>
      <c r="K19" s="50">
        <v>0.4973887092762994</v>
      </c>
    </row>
    <row r="20" spans="1:11" s="9" customFormat="1" ht="12.75" customHeight="1">
      <c r="A20" s="25" t="s">
        <v>65</v>
      </c>
      <c r="B20" s="39">
        <v>473</v>
      </c>
      <c r="C20" s="66">
        <v>73.3615221987315</v>
      </c>
      <c r="D20" s="50">
        <v>56.65961945031712</v>
      </c>
      <c r="E20" s="50">
        <v>16.701902748414376</v>
      </c>
      <c r="F20" s="50">
        <v>10.14799154334038</v>
      </c>
      <c r="G20" s="50">
        <v>15.22198731501057</v>
      </c>
      <c r="H20" s="50">
        <v>4.0169133192389</v>
      </c>
      <c r="I20" s="50">
        <v>11.20507399577167</v>
      </c>
      <c r="J20" s="50">
        <v>0</v>
      </c>
      <c r="K20" s="50">
        <v>1.2684989429175475</v>
      </c>
    </row>
    <row r="21" spans="1:11" s="9" customFormat="1" ht="12.75" customHeight="1">
      <c r="A21" s="25" t="s">
        <v>66</v>
      </c>
      <c r="B21" s="39">
        <v>1</v>
      </c>
      <c r="C21" s="66">
        <v>100</v>
      </c>
      <c r="D21" s="50">
        <v>0</v>
      </c>
      <c r="E21" s="50">
        <v>100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</row>
    <row r="22" spans="1:11" s="9" customFormat="1" ht="12.75" customHeight="1">
      <c r="A22" s="25" t="s">
        <v>41</v>
      </c>
      <c r="B22" s="39">
        <v>4</v>
      </c>
      <c r="C22" s="66">
        <v>0</v>
      </c>
      <c r="D22" s="50">
        <v>0</v>
      </c>
      <c r="E22" s="50">
        <v>0</v>
      </c>
      <c r="F22" s="50">
        <v>25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</row>
    <row r="23" spans="1:11" s="27" customFormat="1" ht="12.75" customHeight="1">
      <c r="A23" s="26" t="s">
        <v>12</v>
      </c>
      <c r="B23" s="68" t="s">
        <v>12</v>
      </c>
      <c r="C23" s="69" t="s">
        <v>12</v>
      </c>
      <c r="D23" s="69" t="s">
        <v>12</v>
      </c>
      <c r="E23" s="69"/>
      <c r="F23" s="69"/>
      <c r="G23" s="69"/>
      <c r="H23" s="69"/>
      <c r="I23" s="69"/>
      <c r="J23" s="69"/>
      <c r="K23" s="69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spans="1:10" ht="12.75" customHeight="1">
      <c r="A30" s="4"/>
      <c r="J30" s="67"/>
    </row>
    <row r="31" ht="12.75" customHeight="1">
      <c r="A31" s="6"/>
    </row>
    <row r="32" ht="12.75" customHeight="1"/>
  </sheetData>
  <sheetProtection/>
  <mergeCells count="7">
    <mergeCell ref="A5:K5"/>
    <mergeCell ref="K8:K9"/>
    <mergeCell ref="B8:B9"/>
    <mergeCell ref="A8:A9"/>
    <mergeCell ref="C8:E8"/>
    <mergeCell ref="G8:J8"/>
    <mergeCell ref="F8:F9"/>
  </mergeCells>
  <hyperlinks>
    <hyperlink ref="J2" location="Índice!C1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3">
    <tabColor indexed="47"/>
    <outlinePr summaryBelow="0" summaryRight="0"/>
  </sheetPr>
  <dimension ref="A2:L33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5.7109375" style="10" customWidth="1"/>
    <col min="2" max="10" width="11.7109375" style="10" customWidth="1"/>
    <col min="11" max="16384" width="16.00390625" style="10" customWidth="1"/>
  </cols>
  <sheetData>
    <row r="1" ht="12.75" customHeight="1"/>
    <row r="2" spans="4:10" ht="12.75" customHeight="1">
      <c r="D2" s="46"/>
      <c r="E2" s="9"/>
      <c r="F2" s="9"/>
      <c r="G2" s="9"/>
      <c r="J2" s="70" t="s">
        <v>42</v>
      </c>
    </row>
    <row r="3" ht="12.75" customHeight="1"/>
    <row r="4" spans="1:2" s="11" customFormat="1" ht="12.75" customHeight="1">
      <c r="A4" s="11" t="s">
        <v>12</v>
      </c>
      <c r="B4" s="11" t="s">
        <v>12</v>
      </c>
    </row>
    <row r="5" spans="1:10" ht="15" customHeight="1">
      <c r="A5" s="78" t="str">
        <f>+"Tabla 5.1. - Interrupciones voluntarias del embarazo en mujeres por lugar de nacimiento de la mujer según grupo de edad. 2009"</f>
        <v>Tabla 5.1. - Interrupciones voluntarias del embarazo en mujeres por lugar de nacimiento de la mujer según grupo de edad. 2009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5" customHeight="1">
      <c r="A6" s="78"/>
      <c r="B6" s="78"/>
      <c r="C6" s="78"/>
      <c r="D6" s="78"/>
      <c r="E6" s="78"/>
      <c r="F6" s="78"/>
      <c r="G6" s="78"/>
      <c r="H6" s="78"/>
      <c r="I6" s="78"/>
      <c r="J6" s="78"/>
    </row>
    <row r="7" ht="12.75" customHeight="1"/>
    <row r="8" ht="12.75" customHeight="1">
      <c r="A8" s="5" t="s">
        <v>45</v>
      </c>
    </row>
    <row r="9" spans="1:10" ht="24.75" customHeight="1">
      <c r="A9" s="47"/>
      <c r="B9" s="12" t="s">
        <v>43</v>
      </c>
      <c r="C9" s="12" t="s">
        <v>81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82</v>
      </c>
    </row>
    <row r="10" ht="12.75" customHeight="1">
      <c r="B10" s="13"/>
    </row>
    <row r="11" spans="1:10" s="9" customFormat="1" ht="12.75" customHeight="1">
      <c r="A11" s="48" t="s">
        <v>11</v>
      </c>
      <c r="B11" s="31">
        <v>20189</v>
      </c>
      <c r="C11" s="49">
        <v>0.3219256104204844</v>
      </c>
      <c r="D11" s="49">
        <v>10.276856024961617</v>
      </c>
      <c r="E11" s="49">
        <v>23.817542469417067</v>
      </c>
      <c r="F11" s="49">
        <v>25.31325838244762</v>
      </c>
      <c r="G11" s="49">
        <v>20.880590362042494</v>
      </c>
      <c r="H11" s="49">
        <v>14.05081471942945</v>
      </c>
      <c r="I11" s="49">
        <v>5.06166113614977</v>
      </c>
      <c r="J11" s="49">
        <v>0.27735129513149426</v>
      </c>
    </row>
    <row r="12" spans="1:10" s="40" customFormat="1" ht="12.75" customHeight="1">
      <c r="A12" s="38"/>
      <c r="B12" s="39"/>
      <c r="C12" s="50"/>
      <c r="D12" s="50"/>
      <c r="E12" s="50"/>
      <c r="F12" s="50"/>
      <c r="G12" s="50"/>
      <c r="H12" s="50"/>
      <c r="I12" s="50"/>
      <c r="J12" s="50"/>
    </row>
    <row r="13" spans="1:12" s="9" customFormat="1" ht="12.75" customHeight="1">
      <c r="A13" s="51" t="s">
        <v>63</v>
      </c>
      <c r="B13" s="39">
        <v>10612</v>
      </c>
      <c r="C13" s="50">
        <v>0.27327553712777986</v>
      </c>
      <c r="D13" s="50">
        <v>11.232566905390124</v>
      </c>
      <c r="E13" s="50">
        <v>24.75499434602337</v>
      </c>
      <c r="F13" s="50">
        <v>22.75725593667546</v>
      </c>
      <c r="G13" s="50">
        <v>19.67583867320015</v>
      </c>
      <c r="H13" s="50">
        <v>14.879381831888427</v>
      </c>
      <c r="I13" s="50">
        <v>6.125141349415756</v>
      </c>
      <c r="J13" s="50">
        <v>0.3015454202789295</v>
      </c>
      <c r="K13" s="40"/>
      <c r="L13" s="40"/>
    </row>
    <row r="14" spans="1:12" s="9" customFormat="1" ht="12.75" customHeight="1">
      <c r="A14" s="52" t="s">
        <v>70</v>
      </c>
      <c r="B14" s="39">
        <v>10394</v>
      </c>
      <c r="C14" s="50">
        <v>0.2790071194920146</v>
      </c>
      <c r="D14" s="50">
        <v>11.352703482778526</v>
      </c>
      <c r="E14" s="50">
        <v>24.860496440253993</v>
      </c>
      <c r="F14" s="50">
        <v>22.763132576486434</v>
      </c>
      <c r="G14" s="50">
        <v>19.530498364441023</v>
      </c>
      <c r="H14" s="50">
        <v>14.796998268231674</v>
      </c>
      <c r="I14" s="50">
        <v>6.109293823359631</v>
      </c>
      <c r="J14" s="50">
        <v>0.3078699249567058</v>
      </c>
      <c r="K14" s="40"/>
      <c r="L14" s="40"/>
    </row>
    <row r="15" spans="1:12" s="9" customFormat="1" ht="12.75" customHeight="1">
      <c r="A15" s="36" t="s">
        <v>34</v>
      </c>
      <c r="B15" s="31">
        <v>8188</v>
      </c>
      <c r="C15" s="49">
        <v>0.3053248656570591</v>
      </c>
      <c r="D15" s="49">
        <v>12.579384465070836</v>
      </c>
      <c r="E15" s="49">
        <v>23.851978505129455</v>
      </c>
      <c r="F15" s="49">
        <v>22.48412310698583</v>
      </c>
      <c r="G15" s="49">
        <v>19.382022471910112</v>
      </c>
      <c r="H15" s="49">
        <v>14.851001465559355</v>
      </c>
      <c r="I15" s="49">
        <v>6.179775280898876</v>
      </c>
      <c r="J15" s="49">
        <v>0.3663898387884709</v>
      </c>
      <c r="K15" s="50"/>
      <c r="L15" s="50"/>
    </row>
    <row r="16" spans="1:12" s="9" customFormat="1" ht="12.75" customHeight="1">
      <c r="A16" s="36" t="s">
        <v>74</v>
      </c>
      <c r="B16" s="39">
        <v>2206</v>
      </c>
      <c r="C16" s="50">
        <v>0.1813236627379873</v>
      </c>
      <c r="D16" s="50">
        <v>6.799637352674524</v>
      </c>
      <c r="E16" s="50">
        <v>28.603807796917497</v>
      </c>
      <c r="F16" s="50">
        <v>23.798730734360834</v>
      </c>
      <c r="G16" s="50">
        <v>20.081595648232096</v>
      </c>
      <c r="H16" s="50">
        <v>14.596554850407978</v>
      </c>
      <c r="I16" s="50">
        <v>5.847688123300091</v>
      </c>
      <c r="J16" s="50">
        <v>0.09066183136899365</v>
      </c>
      <c r="K16" s="50"/>
      <c r="L16" s="50"/>
    </row>
    <row r="17" spans="1:12" s="9" customFormat="1" ht="12.75" customHeight="1">
      <c r="A17" s="52" t="s">
        <v>73</v>
      </c>
      <c r="B17" s="39">
        <v>218</v>
      </c>
      <c r="C17" s="50">
        <v>0</v>
      </c>
      <c r="D17" s="50">
        <v>5.5045871559633035</v>
      </c>
      <c r="E17" s="50">
        <v>19.724770642201836</v>
      </c>
      <c r="F17" s="50">
        <v>22.477064220183486</v>
      </c>
      <c r="G17" s="50">
        <v>26.605504587155966</v>
      </c>
      <c r="H17" s="50">
        <v>18.807339449541285</v>
      </c>
      <c r="I17" s="50">
        <v>6.8807339449541285</v>
      </c>
      <c r="J17" s="50">
        <v>0</v>
      </c>
      <c r="K17" s="50"/>
      <c r="L17" s="50"/>
    </row>
    <row r="18" spans="1:12" s="9" customFormat="1" ht="12.75" customHeight="1">
      <c r="A18" s="53" t="s">
        <v>67</v>
      </c>
      <c r="B18" s="39">
        <v>1057</v>
      </c>
      <c r="C18" s="50">
        <v>0</v>
      </c>
      <c r="D18" s="50">
        <v>6.622516556291391</v>
      </c>
      <c r="E18" s="50">
        <v>22.61116367076632</v>
      </c>
      <c r="F18" s="50">
        <v>30.368968779564803</v>
      </c>
      <c r="G18" s="50">
        <v>24.88174077578051</v>
      </c>
      <c r="H18" s="50">
        <v>12.39356669820246</v>
      </c>
      <c r="I18" s="50">
        <v>2.9328287606433303</v>
      </c>
      <c r="J18" s="50">
        <v>0.1892147587511826</v>
      </c>
      <c r="K18" s="50"/>
      <c r="L18" s="50"/>
    </row>
    <row r="19" spans="1:12" s="9" customFormat="1" ht="12.75" customHeight="1">
      <c r="A19" s="25" t="s">
        <v>64</v>
      </c>
      <c r="B19" s="39">
        <v>8042</v>
      </c>
      <c r="C19" s="50">
        <v>0.44764983834866945</v>
      </c>
      <c r="D19" s="50">
        <v>9.823427008206915</v>
      </c>
      <c r="E19" s="50">
        <v>22.94205421536931</v>
      </c>
      <c r="F19" s="50">
        <v>28.152200945038548</v>
      </c>
      <c r="G19" s="50">
        <v>21.512061676199952</v>
      </c>
      <c r="H19" s="50">
        <v>12.969410594379507</v>
      </c>
      <c r="I19" s="50">
        <v>3.9293708032827652</v>
      </c>
      <c r="J19" s="50">
        <v>0.22382491917433472</v>
      </c>
      <c r="K19" s="50"/>
      <c r="L19" s="50"/>
    </row>
    <row r="20" spans="1:12" s="9" customFormat="1" ht="12.75" customHeight="1">
      <c r="A20" s="25" t="s">
        <v>65</v>
      </c>
      <c r="B20" s="39">
        <v>473</v>
      </c>
      <c r="C20" s="50">
        <v>0</v>
      </c>
      <c r="D20" s="50">
        <v>4.862579281183932</v>
      </c>
      <c r="E20" s="50">
        <v>20.507399577167018</v>
      </c>
      <c r="F20" s="50">
        <v>23.044397463002113</v>
      </c>
      <c r="G20" s="50">
        <v>27.695560253699792</v>
      </c>
      <c r="H20" s="50">
        <v>17.758985200845668</v>
      </c>
      <c r="I20" s="50">
        <v>5.2854122621564485</v>
      </c>
      <c r="J20" s="50">
        <v>0.8456659619450317</v>
      </c>
      <c r="K20" s="50"/>
      <c r="L20" s="50"/>
    </row>
    <row r="21" spans="1:12" s="9" customFormat="1" ht="12.75" customHeight="1">
      <c r="A21" s="25" t="s">
        <v>66</v>
      </c>
      <c r="B21" s="39">
        <v>1</v>
      </c>
      <c r="C21" s="50">
        <v>0</v>
      </c>
      <c r="D21" s="50">
        <v>0</v>
      </c>
      <c r="E21" s="50">
        <v>0</v>
      </c>
      <c r="F21" s="50">
        <v>0</v>
      </c>
      <c r="G21" s="50">
        <v>100</v>
      </c>
      <c r="H21" s="50">
        <v>0</v>
      </c>
      <c r="I21" s="50">
        <v>0</v>
      </c>
      <c r="J21" s="50">
        <v>0</v>
      </c>
      <c r="K21" s="50"/>
      <c r="L21" s="50"/>
    </row>
    <row r="22" spans="1:12" s="9" customFormat="1" ht="12.75" customHeight="1">
      <c r="A22" s="25" t="s">
        <v>41</v>
      </c>
      <c r="B22" s="39">
        <v>4</v>
      </c>
      <c r="C22" s="50">
        <v>0</v>
      </c>
      <c r="D22" s="50">
        <v>0</v>
      </c>
      <c r="E22" s="50">
        <v>25</v>
      </c>
      <c r="F22" s="50">
        <v>50</v>
      </c>
      <c r="G22" s="50">
        <v>25</v>
      </c>
      <c r="H22" s="50">
        <v>0</v>
      </c>
      <c r="I22" s="50">
        <v>0</v>
      </c>
      <c r="J22" s="50">
        <v>0</v>
      </c>
      <c r="K22" s="50"/>
      <c r="L22" s="50"/>
    </row>
    <row r="23" spans="1:10" s="27" customFormat="1" ht="12.75" customHeight="1">
      <c r="A23" s="26" t="s">
        <v>12</v>
      </c>
      <c r="B23" s="26" t="s">
        <v>12</v>
      </c>
      <c r="C23" s="26" t="s">
        <v>72</v>
      </c>
      <c r="D23" s="26" t="s">
        <v>12</v>
      </c>
      <c r="E23" s="26"/>
      <c r="F23" s="26"/>
      <c r="G23" s="26"/>
      <c r="H23" s="26"/>
      <c r="I23" s="26"/>
      <c r="J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10" ht="12.75" customHeight="1">
      <c r="A31" s="4"/>
      <c r="J31" s="67"/>
    </row>
    <row r="32" ht="12.75" customHeight="1">
      <c r="A32" s="4"/>
    </row>
    <row r="33" ht="12.75" customHeight="1">
      <c r="A33" s="6"/>
    </row>
    <row r="34" ht="12.75" customHeight="1"/>
  </sheetData>
  <sheetProtection/>
  <mergeCells count="1">
    <mergeCell ref="A5:J6"/>
  </mergeCells>
  <hyperlinks>
    <hyperlink ref="J2" location="Índice!C7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4">
    <tabColor indexed="47"/>
    <outlinePr summaryBelow="0" summaryRight="0"/>
  </sheetPr>
  <dimension ref="A2:H32"/>
  <sheetViews>
    <sheetView showGridLines="0" zoomScaleSheetLayoutView="100" zoomScalePageLayoutView="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2" width="16.00390625" style="10" customWidth="1"/>
    <col min="3" max="6" width="11.7109375" style="10" customWidth="1"/>
    <col min="7" max="7" width="19.7109375" style="10" customWidth="1"/>
    <col min="8" max="8" width="11.7109375" style="10" customWidth="1"/>
    <col min="9" max="16384" width="16.00390625" style="10" customWidth="1"/>
  </cols>
  <sheetData>
    <row r="1" ht="12.75" customHeight="1"/>
    <row r="2" spans="5:8" ht="12.75" customHeight="1">
      <c r="E2" s="41"/>
      <c r="H2" s="70" t="s">
        <v>42</v>
      </c>
    </row>
    <row r="3" ht="12.75" customHeight="1"/>
    <row r="4" spans="1:5" s="11" customFormat="1" ht="12.75" customHeight="1">
      <c r="A4" s="11" t="s">
        <v>12</v>
      </c>
      <c r="B4" s="11" t="s">
        <v>12</v>
      </c>
      <c r="C4" s="11" t="s">
        <v>12</v>
      </c>
      <c r="E4" s="11" t="s">
        <v>12</v>
      </c>
    </row>
    <row r="5" spans="1:8" ht="15" customHeight="1">
      <c r="A5" s="78" t="str">
        <f>+"Tabla 5.2. - Interrupciones voluntarias del embarazo en mujeres por lugar de nacimiento de la mujer según utilización de Centro de Planificación Familiar. 2009"</f>
        <v>Tabla 5.2. - Interrupciones voluntarias del embarazo en mujeres por lugar de nacimiento de la mujer según utilización de Centro de Planificación Familiar. 2009</v>
      </c>
      <c r="B5" s="78"/>
      <c r="C5" s="78"/>
      <c r="D5" s="78"/>
      <c r="E5" s="78"/>
      <c r="F5" s="78"/>
      <c r="G5" s="78"/>
      <c r="H5" s="78"/>
    </row>
    <row r="6" spans="1:8" ht="15" customHeight="1">
      <c r="A6" s="78"/>
      <c r="B6" s="78"/>
      <c r="C6" s="78"/>
      <c r="D6" s="78"/>
      <c r="E6" s="78"/>
      <c r="F6" s="78"/>
      <c r="G6" s="78"/>
      <c r="H6" s="78"/>
    </row>
    <row r="7" ht="12.75" customHeight="1"/>
    <row r="8" ht="12.75" customHeight="1">
      <c r="A8" s="5" t="s">
        <v>45</v>
      </c>
    </row>
    <row r="9" spans="1:8" ht="12.75" customHeight="1">
      <c r="A9" s="79"/>
      <c r="B9" s="81" t="s">
        <v>43</v>
      </c>
      <c r="C9" s="82" t="s">
        <v>84</v>
      </c>
      <c r="D9" s="82"/>
      <c r="E9" s="82"/>
      <c r="F9" s="82"/>
      <c r="G9" s="83" t="s">
        <v>83</v>
      </c>
      <c r="H9" s="83" t="s">
        <v>41</v>
      </c>
    </row>
    <row r="10" spans="1:8" ht="24.75" customHeight="1">
      <c r="A10" s="80"/>
      <c r="B10" s="81"/>
      <c r="C10" s="12" t="s">
        <v>11</v>
      </c>
      <c r="D10" s="12" t="s">
        <v>33</v>
      </c>
      <c r="E10" s="12" t="s">
        <v>32</v>
      </c>
      <c r="F10" s="12" t="s">
        <v>31</v>
      </c>
      <c r="G10" s="84"/>
      <c r="H10" s="84"/>
    </row>
    <row r="11" ht="12.75" customHeight="1">
      <c r="B11" s="13"/>
    </row>
    <row r="12" spans="1:8" s="9" customFormat="1" ht="12.75" customHeight="1">
      <c r="A12" s="15" t="s">
        <v>11</v>
      </c>
      <c r="B12" s="31">
        <v>20189</v>
      </c>
      <c r="C12" s="32">
        <v>32.61354068644445</v>
      </c>
      <c r="D12" s="32">
        <v>24.60502203952256</v>
      </c>
      <c r="E12" s="32">
        <v>6.904066168094696</v>
      </c>
      <c r="F12" s="32">
        <v>1.1044524788272003</v>
      </c>
      <c r="G12" s="32">
        <v>67.1437769303155</v>
      </c>
      <c r="H12" s="32">
        <v>0.24268238324005745</v>
      </c>
    </row>
    <row r="13" spans="1:8" s="40" customFormat="1" ht="12.75" customHeight="1">
      <c r="A13" s="38"/>
      <c r="B13" s="39"/>
      <c r="C13" s="35"/>
      <c r="D13" s="35"/>
      <c r="E13" s="35"/>
      <c r="F13" s="35"/>
      <c r="G13" s="35"/>
      <c r="H13" s="35"/>
    </row>
    <row r="14" spans="1:8" s="9" customFormat="1" ht="12.75" customHeight="1">
      <c r="A14" s="33" t="s">
        <v>63</v>
      </c>
      <c r="B14" s="39">
        <v>10612</v>
      </c>
      <c r="C14" s="35">
        <v>33.57519788918206</v>
      </c>
      <c r="D14" s="35">
        <v>22.3803241613268</v>
      </c>
      <c r="E14" s="35">
        <v>10.139464756879004</v>
      </c>
      <c r="F14" s="35">
        <v>1.0554089709762533</v>
      </c>
      <c r="G14" s="35">
        <v>66.19864304560875</v>
      </c>
      <c r="H14" s="35">
        <v>0.22615906520919715</v>
      </c>
    </row>
    <row r="15" spans="1:8" s="9" customFormat="1" ht="12.75" customHeight="1">
      <c r="A15" s="24" t="s">
        <v>70</v>
      </c>
      <c r="B15" s="39">
        <v>10394</v>
      </c>
      <c r="C15" s="35">
        <v>33.72137771791418</v>
      </c>
      <c r="D15" s="35">
        <v>22.48412545699442</v>
      </c>
      <c r="E15" s="35">
        <v>10.178949393881085</v>
      </c>
      <c r="F15" s="35">
        <v>1.058302867038676</v>
      </c>
      <c r="G15" s="35">
        <v>66.0477198383683</v>
      </c>
      <c r="H15" s="35">
        <v>0.23090244371752935</v>
      </c>
    </row>
    <row r="16" spans="1:8" s="9" customFormat="1" ht="12.75" customHeight="1">
      <c r="A16" s="34" t="s">
        <v>34</v>
      </c>
      <c r="B16" s="31">
        <v>8188</v>
      </c>
      <c r="C16" s="32">
        <v>36.223742061553494</v>
      </c>
      <c r="D16" s="32">
        <v>23.55886663409868</v>
      </c>
      <c r="E16" s="32">
        <v>11.62677088422081</v>
      </c>
      <c r="F16" s="32">
        <v>1.038104543234001</v>
      </c>
      <c r="G16" s="32">
        <v>63.53199804592086</v>
      </c>
      <c r="H16" s="32">
        <v>0.24425989252564728</v>
      </c>
    </row>
    <row r="17" spans="1:8" s="9" customFormat="1" ht="12.75" customHeight="1">
      <c r="A17" s="34" t="s">
        <v>75</v>
      </c>
      <c r="B17" s="39">
        <v>2206</v>
      </c>
      <c r="C17" s="35">
        <v>24.43336355394379</v>
      </c>
      <c r="D17" s="35">
        <v>18.495013599274706</v>
      </c>
      <c r="E17" s="35">
        <v>4.805077062556664</v>
      </c>
      <c r="F17" s="35">
        <v>1.1332728921124207</v>
      </c>
      <c r="G17" s="35">
        <v>75.38531278331823</v>
      </c>
      <c r="H17" s="35">
        <v>0.1813236627379873</v>
      </c>
    </row>
    <row r="18" spans="1:8" s="9" customFormat="1" ht="12.75" customHeight="1">
      <c r="A18" s="24" t="s">
        <v>62</v>
      </c>
      <c r="B18" s="39">
        <v>218</v>
      </c>
      <c r="C18" s="35">
        <v>26.605504587155963</v>
      </c>
      <c r="D18" s="35">
        <v>17.431192660550458</v>
      </c>
      <c r="E18" s="35">
        <v>8.256880733944955</v>
      </c>
      <c r="F18" s="35">
        <v>0.9174311926605505</v>
      </c>
      <c r="G18" s="35">
        <v>73.39449541284404</v>
      </c>
      <c r="H18" s="35">
        <v>0</v>
      </c>
    </row>
    <row r="19" spans="1:8" s="9" customFormat="1" ht="12.75" customHeight="1">
      <c r="A19" s="25" t="s">
        <v>67</v>
      </c>
      <c r="B19" s="39">
        <v>1057</v>
      </c>
      <c r="C19" s="35">
        <v>24.12488174077578</v>
      </c>
      <c r="D19" s="35">
        <v>21.192052980132452</v>
      </c>
      <c r="E19" s="35">
        <v>1.7975402081362346</v>
      </c>
      <c r="F19" s="35">
        <v>1.1352885525070955</v>
      </c>
      <c r="G19" s="35">
        <v>75.49668874172185</v>
      </c>
      <c r="H19" s="35">
        <v>0.3784295175023652</v>
      </c>
    </row>
    <row r="20" spans="1:8" s="9" customFormat="1" ht="12.75" customHeight="1">
      <c r="A20" s="25" t="s">
        <v>64</v>
      </c>
      <c r="B20" s="39">
        <v>8042</v>
      </c>
      <c r="C20" s="35">
        <v>33.561303158418305</v>
      </c>
      <c r="D20" s="35">
        <v>28.79880626709774</v>
      </c>
      <c r="E20" s="35">
        <v>3.5811987067893556</v>
      </c>
      <c r="F20" s="35">
        <v>1.1812981845312112</v>
      </c>
      <c r="G20" s="35">
        <v>66.20243720467546</v>
      </c>
      <c r="H20" s="35">
        <v>0.23625963690624224</v>
      </c>
    </row>
    <row r="21" spans="1:8" s="9" customFormat="1" ht="12.75" customHeight="1">
      <c r="A21" s="25" t="s">
        <v>65</v>
      </c>
      <c r="B21" s="39">
        <v>473</v>
      </c>
      <c r="C21" s="35">
        <v>13.530655391120508</v>
      </c>
      <c r="D21" s="35">
        <v>10.993657505285412</v>
      </c>
      <c r="E21" s="35">
        <v>1.6913319238900635</v>
      </c>
      <c r="F21" s="35">
        <v>0.8456659619450317</v>
      </c>
      <c r="G21" s="35">
        <v>86.04651162790698</v>
      </c>
      <c r="H21" s="35">
        <v>0.42283298097251587</v>
      </c>
    </row>
    <row r="22" spans="1:8" s="9" customFormat="1" ht="12.75" customHeight="1">
      <c r="A22" s="25" t="s">
        <v>66</v>
      </c>
      <c r="B22" s="39">
        <v>1</v>
      </c>
      <c r="C22" s="35">
        <v>100</v>
      </c>
      <c r="D22" s="35">
        <v>0</v>
      </c>
      <c r="E22" s="35">
        <v>100</v>
      </c>
      <c r="F22" s="35">
        <v>0</v>
      </c>
      <c r="G22" s="35">
        <v>0</v>
      </c>
      <c r="H22" s="35">
        <v>0</v>
      </c>
    </row>
    <row r="23" spans="1:8" s="9" customFormat="1" ht="12.75" customHeight="1">
      <c r="A23" s="25" t="s">
        <v>41</v>
      </c>
      <c r="B23" s="39">
        <v>4</v>
      </c>
      <c r="C23" s="35">
        <v>50</v>
      </c>
      <c r="D23" s="35">
        <v>25</v>
      </c>
      <c r="E23" s="35">
        <v>25</v>
      </c>
      <c r="F23" s="35">
        <v>0</v>
      </c>
      <c r="G23" s="35">
        <v>50</v>
      </c>
      <c r="H23" s="35">
        <v>0</v>
      </c>
    </row>
    <row r="24" spans="1:8" s="27" customFormat="1" ht="12.75" customHeight="1">
      <c r="A24" s="26" t="s">
        <v>12</v>
      </c>
      <c r="B24" s="26" t="s">
        <v>12</v>
      </c>
      <c r="C24" s="26" t="s">
        <v>12</v>
      </c>
      <c r="D24" s="26"/>
      <c r="E24" s="26" t="s">
        <v>12</v>
      </c>
      <c r="F24" s="26"/>
      <c r="G24" s="26"/>
      <c r="H24" s="26"/>
    </row>
    <row r="25" ht="12.75" customHeight="1">
      <c r="A25" s="3"/>
    </row>
    <row r="26" ht="12.75" customHeight="1">
      <c r="A26" s="3" t="s">
        <v>44</v>
      </c>
    </row>
    <row r="27" ht="12.75" customHeight="1">
      <c r="A27" s="3"/>
    </row>
    <row r="28" ht="12.75" customHeight="1">
      <c r="A28" s="2" t="s">
        <v>85</v>
      </c>
    </row>
    <row r="29" ht="12.75" customHeight="1">
      <c r="A29" s="4"/>
    </row>
    <row r="30" ht="12.75" customHeight="1">
      <c r="A30" s="4"/>
    </row>
    <row r="31" ht="12.75" customHeight="1">
      <c r="A31" s="4"/>
    </row>
    <row r="32" spans="1:8" ht="12.75" customHeight="1">
      <c r="A32" s="6"/>
      <c r="H32" s="67"/>
    </row>
    <row r="33" ht="12.75" customHeight="1"/>
  </sheetData>
  <sheetProtection/>
  <mergeCells count="6">
    <mergeCell ref="A5:H6"/>
    <mergeCell ref="A9:A10"/>
    <mergeCell ref="B9:B10"/>
    <mergeCell ref="C9:F9"/>
    <mergeCell ref="G9:G10"/>
    <mergeCell ref="H9:H10"/>
  </mergeCells>
  <hyperlinks>
    <hyperlink ref="H2" location="Índice!C8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8">
    <tabColor indexed="47"/>
    <outlinePr summaryBelow="0" summaryRight="0"/>
  </sheetPr>
  <dimension ref="A2:H31"/>
  <sheetViews>
    <sheetView showGridLines="0" zoomScaleSheetLayoutView="10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8" width="11.7109375" style="10" customWidth="1"/>
    <col min="9" max="16384" width="16.00390625" style="10" customWidth="1"/>
  </cols>
  <sheetData>
    <row r="1" ht="12.75" customHeight="1"/>
    <row r="2" spans="4:8" ht="12.75" customHeight="1">
      <c r="D2" s="41"/>
      <c r="H2" s="71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8" ht="15" customHeight="1">
      <c r="A5" s="78" t="str">
        <f>+"Tabla 5.3. - Interrupciones voluntarias del embarazo en mujeres menores de 20 años por lugar de nacimiento de la mujer según edad. 2009"</f>
        <v>Tabla 5.3. - Interrupciones voluntarias del embarazo en mujeres menores de 20 años por lugar de nacimiento de la mujer según edad. 2009</v>
      </c>
      <c r="B5" s="78"/>
      <c r="C5" s="78"/>
      <c r="D5" s="78"/>
      <c r="E5" s="78"/>
      <c r="F5" s="78"/>
      <c r="G5" s="78"/>
      <c r="H5" s="78"/>
    </row>
    <row r="6" spans="1:8" ht="15" customHeight="1">
      <c r="A6" s="78"/>
      <c r="B6" s="78"/>
      <c r="C6" s="78"/>
      <c r="D6" s="78"/>
      <c r="E6" s="78"/>
      <c r="F6" s="78"/>
      <c r="G6" s="78"/>
      <c r="H6" s="78"/>
    </row>
    <row r="7" ht="12.75" customHeight="1"/>
    <row r="8" ht="12.75" customHeight="1">
      <c r="A8" s="5" t="s">
        <v>45</v>
      </c>
    </row>
    <row r="9" spans="1:8" ht="24.75" customHeight="1">
      <c r="A9" s="85"/>
      <c r="B9" s="12" t="s">
        <v>43</v>
      </c>
      <c r="C9" s="12" t="s">
        <v>81</v>
      </c>
      <c r="D9" s="12" t="s">
        <v>23</v>
      </c>
      <c r="E9" s="12" t="s">
        <v>24</v>
      </c>
      <c r="F9" s="12" t="s">
        <v>25</v>
      </c>
      <c r="G9" s="12" t="s">
        <v>26</v>
      </c>
      <c r="H9" s="12" t="s">
        <v>27</v>
      </c>
    </row>
    <row r="10" ht="12.75" customHeight="1">
      <c r="B10" s="13"/>
    </row>
    <row r="11" spans="1:8" s="9" customFormat="1" ht="12.75" customHeight="1">
      <c r="A11" s="15" t="s">
        <v>11</v>
      </c>
      <c r="B11" s="31">
        <v>2140</v>
      </c>
      <c r="C11" s="32">
        <v>3.0373831775700935</v>
      </c>
      <c r="D11" s="32">
        <v>6.775700934579438</v>
      </c>
      <c r="E11" s="32">
        <v>12.05607476635514</v>
      </c>
      <c r="F11" s="32">
        <v>14.859813084112151</v>
      </c>
      <c r="G11" s="32">
        <v>28.831775700934582</v>
      </c>
      <c r="H11" s="32">
        <v>34.439252336448604</v>
      </c>
    </row>
    <row r="12" spans="1:8" s="40" customFormat="1" ht="12.75" customHeight="1">
      <c r="A12" s="38"/>
      <c r="B12" s="39"/>
      <c r="C12" s="35"/>
      <c r="D12" s="35"/>
      <c r="E12" s="35"/>
      <c r="F12" s="35"/>
      <c r="G12" s="35"/>
      <c r="H12" s="35"/>
    </row>
    <row r="13" spans="1:8" s="9" customFormat="1" ht="12.75" customHeight="1">
      <c r="A13" s="33" t="s">
        <v>63</v>
      </c>
      <c r="B13" s="39">
        <v>1221</v>
      </c>
      <c r="C13" s="35">
        <v>2.375102375102375</v>
      </c>
      <c r="D13" s="35">
        <v>6.224406224406224</v>
      </c>
      <c r="E13" s="35">
        <v>11.384111384111383</v>
      </c>
      <c r="F13" s="35">
        <v>16.38001638001638</v>
      </c>
      <c r="G13" s="35">
        <v>29.64782964782965</v>
      </c>
      <c r="H13" s="35">
        <v>33.98853398853399</v>
      </c>
    </row>
    <row r="14" spans="1:8" s="9" customFormat="1" ht="12.75" customHeight="1">
      <c r="A14" s="24" t="s">
        <v>71</v>
      </c>
      <c r="B14" s="39">
        <v>1209</v>
      </c>
      <c r="C14" s="35">
        <v>2.3986765922249793</v>
      </c>
      <c r="D14" s="35">
        <v>6.2861869313482215</v>
      </c>
      <c r="E14" s="35">
        <v>11.41439205955335</v>
      </c>
      <c r="F14" s="35">
        <v>16.2944582299421</v>
      </c>
      <c r="G14" s="35">
        <v>29.61124896608768</v>
      </c>
      <c r="H14" s="35">
        <v>33.99503722084367</v>
      </c>
    </row>
    <row r="15" spans="1:8" s="9" customFormat="1" ht="12.75" customHeight="1">
      <c r="A15" s="34" t="s">
        <v>34</v>
      </c>
      <c r="B15" s="31">
        <v>1055</v>
      </c>
      <c r="C15" s="32">
        <v>2.3696682464454977</v>
      </c>
      <c r="D15" s="32">
        <v>6.6350710900473935</v>
      </c>
      <c r="E15" s="32">
        <v>11.563981042654028</v>
      </c>
      <c r="F15" s="32">
        <v>16.398104265402843</v>
      </c>
      <c r="G15" s="32">
        <v>30.33175355450237</v>
      </c>
      <c r="H15" s="32">
        <v>32.70142180094787</v>
      </c>
    </row>
    <row r="16" spans="1:8" s="9" customFormat="1" ht="12.75" customHeight="1">
      <c r="A16" s="34" t="s">
        <v>75</v>
      </c>
      <c r="B16" s="39">
        <v>154</v>
      </c>
      <c r="C16" s="35">
        <v>2.5974025974025974</v>
      </c>
      <c r="D16" s="35">
        <v>3.896103896103896</v>
      </c>
      <c r="E16" s="35">
        <v>10.38961038961039</v>
      </c>
      <c r="F16" s="35">
        <v>15.584415584415584</v>
      </c>
      <c r="G16" s="35">
        <v>24.675324675324674</v>
      </c>
      <c r="H16" s="35">
        <v>42.857142857142854</v>
      </c>
    </row>
    <row r="17" spans="1:8" s="9" customFormat="1" ht="12.75" customHeight="1">
      <c r="A17" s="24" t="s">
        <v>62</v>
      </c>
      <c r="B17" s="39">
        <v>12</v>
      </c>
      <c r="C17" s="35">
        <v>0</v>
      </c>
      <c r="D17" s="35">
        <v>0</v>
      </c>
      <c r="E17" s="35">
        <v>8.333333333333332</v>
      </c>
      <c r="F17" s="35">
        <v>25</v>
      </c>
      <c r="G17" s="35">
        <v>33.33333333333333</v>
      </c>
      <c r="H17" s="35">
        <v>33.33333333333333</v>
      </c>
    </row>
    <row r="18" spans="1:8" s="9" customFormat="1" ht="12.75" customHeight="1">
      <c r="A18" s="25" t="s">
        <v>67</v>
      </c>
      <c r="B18" s="39">
        <v>70</v>
      </c>
      <c r="C18" s="35">
        <v>0</v>
      </c>
      <c r="D18" s="35">
        <v>2.857142857142857</v>
      </c>
      <c r="E18" s="35">
        <v>5.714285714285714</v>
      </c>
      <c r="F18" s="35">
        <v>5.714285714285714</v>
      </c>
      <c r="G18" s="35">
        <v>34.285714285714285</v>
      </c>
      <c r="H18" s="35">
        <v>51.42857142857142</v>
      </c>
    </row>
    <row r="19" spans="1:8" s="9" customFormat="1" ht="12.75" customHeight="1">
      <c r="A19" s="25" t="s">
        <v>64</v>
      </c>
      <c r="B19" s="39">
        <v>826</v>
      </c>
      <c r="C19" s="35">
        <v>4.358353510895883</v>
      </c>
      <c r="D19" s="35">
        <v>7.990314769975787</v>
      </c>
      <c r="E19" s="35">
        <v>13.801452784503631</v>
      </c>
      <c r="F19" s="35">
        <v>13.68038740920097</v>
      </c>
      <c r="G19" s="35">
        <v>26.755447941888622</v>
      </c>
      <c r="H19" s="35">
        <v>33.41404358353511</v>
      </c>
    </row>
    <row r="20" spans="1:8" s="9" customFormat="1" ht="12.75" customHeight="1">
      <c r="A20" s="25" t="s">
        <v>65</v>
      </c>
      <c r="B20" s="39">
        <v>23</v>
      </c>
      <c r="C20" s="35">
        <v>0</v>
      </c>
      <c r="D20" s="35">
        <v>4.3478260869565215</v>
      </c>
      <c r="E20" s="35">
        <v>4.3478260869565215</v>
      </c>
      <c r="F20" s="35">
        <v>4.3478260869565215</v>
      </c>
      <c r="G20" s="35">
        <v>43.47826086956522</v>
      </c>
      <c r="H20" s="35">
        <v>43.47826086956522</v>
      </c>
    </row>
    <row r="21" spans="1:8" s="9" customFormat="1" ht="12.75" customHeight="1">
      <c r="A21" s="25" t="s">
        <v>66</v>
      </c>
      <c r="B21" s="39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</row>
    <row r="22" spans="1:8" s="9" customFormat="1" ht="12.75" customHeight="1">
      <c r="A22" s="25" t="s">
        <v>41</v>
      </c>
      <c r="B22" s="39">
        <v>0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s="27" customFormat="1" ht="12.75" customHeight="1">
      <c r="A23" s="26" t="s">
        <v>12</v>
      </c>
      <c r="B23" s="26" t="s">
        <v>12</v>
      </c>
      <c r="C23" s="26" t="s">
        <v>12</v>
      </c>
      <c r="D23" s="26" t="s">
        <v>12</v>
      </c>
      <c r="E23" s="26"/>
      <c r="F23" s="26"/>
      <c r="G23" s="26"/>
      <c r="H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6"/>
      <c r="H31" s="67"/>
    </row>
    <row r="32" ht="12.75" customHeight="1"/>
  </sheetData>
  <sheetProtection/>
  <mergeCells count="1">
    <mergeCell ref="A5:H6"/>
  </mergeCells>
  <hyperlinks>
    <hyperlink ref="H2" location="Índice!C9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6">
    <tabColor indexed="47"/>
    <outlinePr summaryBelow="0" summaryRight="0"/>
  </sheetPr>
  <dimension ref="A2:H31"/>
  <sheetViews>
    <sheetView showGridLines="0" zoomScaleSheetLayoutView="100" zoomScalePageLayoutView="0" workbookViewId="0" topLeftCell="A1">
      <selection activeCell="H2" sqref="H2"/>
    </sheetView>
  </sheetViews>
  <sheetFormatPr defaultColWidth="16.00390625" defaultRowHeight="12.75"/>
  <cols>
    <col min="1" max="1" width="25.7109375" style="10" customWidth="1"/>
    <col min="2" max="8" width="11.7109375" style="10" customWidth="1"/>
    <col min="9" max="16384" width="16.00390625" style="10" customWidth="1"/>
  </cols>
  <sheetData>
    <row r="1" ht="12.75" customHeight="1"/>
    <row r="2" spans="4:8" ht="12.75" customHeight="1">
      <c r="D2" s="41"/>
      <c r="H2" s="70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8" ht="15" customHeight="1">
      <c r="A5" s="78" t="str">
        <f>+"Tabla 5.4. - Interrupciones voluntarias del embarazo en mujeres por lugar de nacimiento de la mujer según número de semanas de gestación. 2009"</f>
        <v>Tabla 5.4. - Interrupciones voluntarias del embarazo en mujeres por lugar de nacimiento de la mujer según número de semanas de gestación. 2009</v>
      </c>
      <c r="B5" s="78"/>
      <c r="C5" s="78"/>
      <c r="D5" s="78"/>
      <c r="E5" s="78"/>
      <c r="F5" s="78"/>
      <c r="G5" s="78"/>
      <c r="H5" s="78"/>
    </row>
    <row r="6" spans="1:8" ht="15" customHeight="1">
      <c r="A6" s="78"/>
      <c r="B6" s="78"/>
      <c r="C6" s="78"/>
      <c r="D6" s="78"/>
      <c r="E6" s="78"/>
      <c r="F6" s="78"/>
      <c r="G6" s="78"/>
      <c r="H6" s="78"/>
    </row>
    <row r="7" ht="12.75" customHeight="1"/>
    <row r="8" ht="12.75" customHeight="1">
      <c r="A8" s="5" t="s">
        <v>45</v>
      </c>
    </row>
    <row r="9" spans="1:8" ht="36.75" customHeight="1">
      <c r="A9" s="85"/>
      <c r="B9" s="12" t="s">
        <v>43</v>
      </c>
      <c r="C9" s="12" t="s">
        <v>68</v>
      </c>
      <c r="D9" s="12" t="s">
        <v>28</v>
      </c>
      <c r="E9" s="12" t="s">
        <v>29</v>
      </c>
      <c r="F9" s="12" t="s">
        <v>30</v>
      </c>
      <c r="G9" s="12" t="s">
        <v>69</v>
      </c>
      <c r="H9" s="12" t="s">
        <v>41</v>
      </c>
    </row>
    <row r="10" ht="12.75" customHeight="1">
      <c r="B10" s="13"/>
    </row>
    <row r="11" spans="1:8" s="9" customFormat="1" ht="12.75" customHeight="1">
      <c r="A11" s="15" t="s">
        <v>11</v>
      </c>
      <c r="B11" s="31">
        <v>20189</v>
      </c>
      <c r="C11" s="32">
        <v>54.03397553365361</v>
      </c>
      <c r="D11" s="32">
        <v>31.11287207171512</v>
      </c>
      <c r="E11" s="32">
        <v>9.543856173542666</v>
      </c>
      <c r="F11" s="32">
        <v>3.8680600267445895</v>
      </c>
      <c r="G11" s="32">
        <v>1.436283492645238</v>
      </c>
      <c r="H11" s="32">
        <v>0.004952701698776683</v>
      </c>
    </row>
    <row r="12" spans="1:8" s="40" customFormat="1" ht="12.75" customHeight="1">
      <c r="A12" s="38"/>
      <c r="B12" s="39"/>
      <c r="C12" s="35"/>
      <c r="D12" s="35"/>
      <c r="E12" s="35"/>
      <c r="F12" s="35"/>
      <c r="G12" s="35"/>
      <c r="H12" s="35"/>
    </row>
    <row r="13" spans="1:8" s="9" customFormat="1" ht="12.75" customHeight="1">
      <c r="A13" s="33" t="s">
        <v>63</v>
      </c>
      <c r="B13" s="39">
        <v>10612</v>
      </c>
      <c r="C13" s="35">
        <v>57.849604221635886</v>
      </c>
      <c r="D13" s="35">
        <v>28.43950245005654</v>
      </c>
      <c r="E13" s="35">
        <v>8.565774594798341</v>
      </c>
      <c r="F13" s="35">
        <v>3.6279683377308705</v>
      </c>
      <c r="G13" s="35">
        <v>1.5077271013946476</v>
      </c>
      <c r="H13" s="35">
        <v>0.009423294383716547</v>
      </c>
    </row>
    <row r="14" spans="1:8" s="9" customFormat="1" ht="12.75" customHeight="1">
      <c r="A14" s="24" t="s">
        <v>71</v>
      </c>
      <c r="B14" s="39">
        <v>10394</v>
      </c>
      <c r="C14" s="35">
        <v>57.55243409659418</v>
      </c>
      <c r="D14" s="35">
        <v>28.564556474889358</v>
      </c>
      <c r="E14" s="35">
        <v>8.658841639407349</v>
      </c>
      <c r="F14" s="35">
        <v>3.6944390994804697</v>
      </c>
      <c r="G14" s="35">
        <v>1.520107754473735</v>
      </c>
      <c r="H14" s="35">
        <v>0.009620935154897056</v>
      </c>
    </row>
    <row r="15" spans="1:8" s="9" customFormat="1" ht="12.75" customHeight="1">
      <c r="A15" s="34" t="s">
        <v>34</v>
      </c>
      <c r="B15" s="31">
        <v>8188</v>
      </c>
      <c r="C15" s="32">
        <v>59.50170981924769</v>
      </c>
      <c r="D15" s="32">
        <v>26.90522716170005</v>
      </c>
      <c r="E15" s="32">
        <v>7.938446507083537</v>
      </c>
      <c r="F15" s="32">
        <v>3.9814362481680505</v>
      </c>
      <c r="G15" s="32">
        <v>1.6609672691744015</v>
      </c>
      <c r="H15" s="32">
        <v>0.012212994626282364</v>
      </c>
    </row>
    <row r="16" spans="1:8" s="9" customFormat="1" ht="12.75" customHeight="1">
      <c r="A16" s="36" t="s">
        <v>74</v>
      </c>
      <c r="B16" s="39">
        <v>2206</v>
      </c>
      <c r="C16" s="35">
        <v>50.31731640979148</v>
      </c>
      <c r="D16" s="35">
        <v>34.72348141432457</v>
      </c>
      <c r="E16" s="35">
        <v>11.332728921124206</v>
      </c>
      <c r="F16" s="35">
        <v>2.629193109700816</v>
      </c>
      <c r="G16" s="35">
        <v>0.9972801450589301</v>
      </c>
      <c r="H16" s="35">
        <v>0</v>
      </c>
    </row>
    <row r="17" spans="1:8" s="9" customFormat="1" ht="12.75" customHeight="1">
      <c r="A17" s="24" t="s">
        <v>62</v>
      </c>
      <c r="B17" s="39">
        <v>218</v>
      </c>
      <c r="C17" s="35">
        <v>72.01834862385321</v>
      </c>
      <c r="D17" s="35">
        <v>22.477064220183486</v>
      </c>
      <c r="E17" s="35">
        <v>4.128440366972478</v>
      </c>
      <c r="F17" s="35">
        <v>0.45871559633027525</v>
      </c>
      <c r="G17" s="35">
        <v>0.9174311926605505</v>
      </c>
      <c r="H17" s="35">
        <v>0</v>
      </c>
    </row>
    <row r="18" spans="1:8" s="9" customFormat="1" ht="12.75" customHeight="1">
      <c r="A18" s="25" t="s">
        <v>67</v>
      </c>
      <c r="B18" s="39">
        <v>1057</v>
      </c>
      <c r="C18" s="35">
        <v>45.22232734153264</v>
      </c>
      <c r="D18" s="35">
        <v>38.0321665089877</v>
      </c>
      <c r="E18" s="35">
        <v>11.731315042573321</v>
      </c>
      <c r="F18" s="35">
        <v>3.878902554399243</v>
      </c>
      <c r="G18" s="35">
        <v>1.1352885525070955</v>
      </c>
      <c r="H18" s="35">
        <v>0</v>
      </c>
    </row>
    <row r="19" spans="1:8" s="9" customFormat="1" ht="12.75" customHeight="1">
      <c r="A19" s="25" t="s">
        <v>64</v>
      </c>
      <c r="B19" s="39">
        <v>8042</v>
      </c>
      <c r="C19" s="35">
        <v>49.751305645361846</v>
      </c>
      <c r="D19" s="35">
        <v>34.0586918676946</v>
      </c>
      <c r="E19" s="35">
        <v>10.58194478985327</v>
      </c>
      <c r="F19" s="35">
        <v>4.240238746580452</v>
      </c>
      <c r="G19" s="35">
        <v>1.3678189505098235</v>
      </c>
      <c r="H19" s="35">
        <v>0</v>
      </c>
    </row>
    <row r="20" spans="1:8" s="9" customFormat="1" ht="12.75" customHeight="1">
      <c r="A20" s="25" t="s">
        <v>65</v>
      </c>
      <c r="B20" s="39">
        <v>473</v>
      </c>
      <c r="C20" s="35">
        <v>60.676532769556026</v>
      </c>
      <c r="D20" s="35">
        <v>25.792811839323466</v>
      </c>
      <c r="E20" s="35">
        <v>9.090909090909092</v>
      </c>
      <c r="F20" s="35">
        <v>2.748414376321353</v>
      </c>
      <c r="G20" s="35">
        <v>1.6913319238900635</v>
      </c>
      <c r="H20" s="35">
        <v>0</v>
      </c>
    </row>
    <row r="21" spans="1:8" s="9" customFormat="1" ht="12.75" customHeight="1">
      <c r="A21" s="25" t="s">
        <v>66</v>
      </c>
      <c r="B21" s="39">
        <v>1</v>
      </c>
      <c r="C21" s="35">
        <v>100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</row>
    <row r="22" spans="1:8" s="9" customFormat="1" ht="12.75" customHeight="1">
      <c r="A22" s="25" t="s">
        <v>41</v>
      </c>
      <c r="B22" s="39">
        <v>4</v>
      </c>
      <c r="C22" s="35">
        <v>75</v>
      </c>
      <c r="D22" s="35">
        <v>0</v>
      </c>
      <c r="E22" s="35">
        <v>0</v>
      </c>
      <c r="F22" s="35">
        <v>25</v>
      </c>
      <c r="G22" s="35">
        <v>0</v>
      </c>
      <c r="H22" s="35">
        <v>0</v>
      </c>
    </row>
    <row r="23" spans="1:8" s="27" customFormat="1" ht="12.75" customHeight="1">
      <c r="A23" s="26" t="s">
        <v>12</v>
      </c>
      <c r="B23" s="26" t="s">
        <v>12</v>
      </c>
      <c r="C23" s="26" t="s">
        <v>12</v>
      </c>
      <c r="D23" s="26" t="s">
        <v>12</v>
      </c>
      <c r="E23" s="26"/>
      <c r="F23" s="26"/>
      <c r="G23" s="26"/>
      <c r="H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8" ht="12.75" customHeight="1">
      <c r="A31" s="6"/>
      <c r="H31" s="67"/>
    </row>
    <row r="32" ht="12.75" customHeight="1"/>
  </sheetData>
  <sheetProtection/>
  <mergeCells count="1">
    <mergeCell ref="A5:H6"/>
  </mergeCells>
  <hyperlinks>
    <hyperlink ref="H2" location="Índice!C10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7">
    <tabColor indexed="47"/>
    <outlinePr summaryBelow="0" summaryRight="0"/>
  </sheetPr>
  <dimension ref="A2:G32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spans="1:7" s="9" customFormat="1" ht="12.75" customHeight="1">
      <c r="A2" s="10"/>
      <c r="B2" s="10"/>
      <c r="C2" s="10"/>
      <c r="D2" s="10"/>
      <c r="E2" s="10"/>
      <c r="G2" s="71" t="s">
        <v>42</v>
      </c>
    </row>
    <row r="3" s="9" customFormat="1" ht="12.75" customHeight="1"/>
    <row r="4" spans="1:3" s="27" customFormat="1" ht="12.75" customHeight="1">
      <c r="A4" s="27" t="s">
        <v>12</v>
      </c>
      <c r="B4" s="27" t="s">
        <v>12</v>
      </c>
      <c r="C4" s="27" t="s">
        <v>12</v>
      </c>
    </row>
    <row r="5" spans="1:7" s="9" customFormat="1" ht="15" customHeight="1">
      <c r="A5" s="86" t="str">
        <f>+"Tabla 5.5. - Interrupciones voluntarias del embarazo en mujeres por lugar de nacimiento de la mujer según número de abortos voluntarios anteriores. 2009"</f>
        <v>Tabla 5.5. - Interrupciones voluntarias del embarazo en mujeres por lugar de nacimiento de la mujer según número de abortos voluntarios anteriores. 2009</v>
      </c>
      <c r="B5" s="86"/>
      <c r="C5" s="86"/>
      <c r="D5" s="86"/>
      <c r="E5" s="86"/>
      <c r="F5" s="86"/>
      <c r="G5" s="86"/>
    </row>
    <row r="6" spans="1:7" s="9" customFormat="1" ht="15" customHeight="1">
      <c r="A6" s="86"/>
      <c r="B6" s="86"/>
      <c r="C6" s="86"/>
      <c r="D6" s="86"/>
      <c r="E6" s="86"/>
      <c r="F6" s="86"/>
      <c r="G6" s="86"/>
    </row>
    <row r="7" s="9" customFormat="1" ht="12.75" customHeight="1"/>
    <row r="8" ht="12.75" customHeight="1">
      <c r="A8" s="5" t="s">
        <v>45</v>
      </c>
    </row>
    <row r="9" spans="1:7" ht="24.75" customHeight="1">
      <c r="A9" s="60"/>
      <c r="B9" s="57" t="s">
        <v>46</v>
      </c>
      <c r="C9" s="59" t="s">
        <v>47</v>
      </c>
      <c r="D9" s="59" t="s">
        <v>48</v>
      </c>
      <c r="E9" s="59" t="s">
        <v>49</v>
      </c>
      <c r="F9" s="59" t="s">
        <v>50</v>
      </c>
      <c r="G9" s="12" t="s">
        <v>14</v>
      </c>
    </row>
    <row r="10" spans="2:7" ht="12.75" customHeight="1">
      <c r="B10" s="42"/>
      <c r="C10" s="42"/>
      <c r="D10" s="42"/>
      <c r="E10" s="42"/>
      <c r="F10" s="42"/>
      <c r="G10" s="42"/>
    </row>
    <row r="11" spans="1:7" s="9" customFormat="1" ht="12.75" customHeight="1">
      <c r="A11" s="15" t="s">
        <v>11</v>
      </c>
      <c r="B11" s="31">
        <v>20189</v>
      </c>
      <c r="C11" s="32">
        <v>59.14516368679115</v>
      </c>
      <c r="D11" s="32">
        <v>26.48209598335892</v>
      </c>
      <c r="E11" s="32">
        <v>8.974295478183349</v>
      </c>
      <c r="F11" s="32">
        <v>5.393492149967807</v>
      </c>
      <c r="G11" s="32">
        <v>0.004952701698776683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63</v>
      </c>
      <c r="B13" s="39">
        <v>10612</v>
      </c>
      <c r="C13" s="35">
        <v>62.617791179796455</v>
      </c>
      <c r="D13" s="35">
        <v>22.79494911421033</v>
      </c>
      <c r="E13" s="35">
        <v>8.499811534112325</v>
      </c>
      <c r="F13" s="35">
        <v>6.087448171880889</v>
      </c>
      <c r="G13" s="35">
        <v>0</v>
      </c>
    </row>
    <row r="14" spans="1:7" s="9" customFormat="1" ht="12.75" customHeight="1">
      <c r="A14" s="24" t="s">
        <v>70</v>
      </c>
      <c r="B14" s="39">
        <v>10394</v>
      </c>
      <c r="C14" s="35">
        <v>63.02674619973061</v>
      </c>
      <c r="D14" s="35">
        <v>22.753511641331535</v>
      </c>
      <c r="E14" s="35">
        <v>8.350971714450644</v>
      </c>
      <c r="F14" s="35">
        <v>5.868770444487204</v>
      </c>
      <c r="G14" s="35">
        <v>0</v>
      </c>
    </row>
    <row r="15" spans="1:7" s="9" customFormat="1" ht="12.75" customHeight="1">
      <c r="A15" s="34" t="s">
        <v>34</v>
      </c>
      <c r="B15" s="31">
        <v>8188</v>
      </c>
      <c r="C15" s="32">
        <v>68.45383488031264</v>
      </c>
      <c r="D15" s="32">
        <v>21.33610161211529</v>
      </c>
      <c r="E15" s="32">
        <v>6.6560820713238895</v>
      </c>
      <c r="F15" s="32">
        <v>3.553981436248168</v>
      </c>
      <c r="G15" s="32">
        <v>0</v>
      </c>
    </row>
    <row r="16" spans="1:7" s="9" customFormat="1" ht="12.75" customHeight="1">
      <c r="A16" s="36" t="s">
        <v>74</v>
      </c>
      <c r="B16" s="39">
        <v>2206</v>
      </c>
      <c r="C16" s="35">
        <v>42.883046237534</v>
      </c>
      <c r="D16" s="35">
        <v>28.014505893019038</v>
      </c>
      <c r="E16" s="35">
        <v>14.641885766092475</v>
      </c>
      <c r="F16" s="35">
        <v>14.460562103354487</v>
      </c>
      <c r="G16" s="35">
        <v>0</v>
      </c>
    </row>
    <row r="17" spans="1:7" s="9" customFormat="1" ht="12.75" customHeight="1">
      <c r="A17" s="24" t="s">
        <v>62</v>
      </c>
      <c r="B17" s="39">
        <v>218</v>
      </c>
      <c r="C17" s="35">
        <v>43.11926605504588</v>
      </c>
      <c r="D17" s="35">
        <v>24.770642201834864</v>
      </c>
      <c r="E17" s="35">
        <v>15.59633027522936</v>
      </c>
      <c r="F17" s="35">
        <v>16.51376146788991</v>
      </c>
      <c r="G17" s="35">
        <v>0</v>
      </c>
    </row>
    <row r="18" spans="1:7" s="9" customFormat="1" ht="12.75" customHeight="1">
      <c r="A18" s="25" t="s">
        <v>67</v>
      </c>
      <c r="B18" s="39">
        <v>1057</v>
      </c>
      <c r="C18" s="35">
        <v>46.64143803216651</v>
      </c>
      <c r="D18" s="35">
        <v>31.22043519394513</v>
      </c>
      <c r="E18" s="35">
        <v>11.731315042573321</v>
      </c>
      <c r="F18" s="35">
        <v>10.406811731315042</v>
      </c>
      <c r="G18" s="35">
        <v>0</v>
      </c>
    </row>
    <row r="19" spans="1:7" s="9" customFormat="1" ht="12.75" customHeight="1">
      <c r="A19" s="25" t="s">
        <v>64</v>
      </c>
      <c r="B19" s="39">
        <v>8042</v>
      </c>
      <c r="C19" s="35">
        <v>56.50335737378761</v>
      </c>
      <c r="D19" s="35">
        <v>30.825665257398654</v>
      </c>
      <c r="E19" s="35">
        <v>8.95299676697339</v>
      </c>
      <c r="F19" s="35">
        <v>3.7055458841084308</v>
      </c>
      <c r="G19" s="35">
        <v>0.012434717731907486</v>
      </c>
    </row>
    <row r="20" spans="1:7" s="9" customFormat="1" ht="12.75" customHeight="1">
      <c r="A20" s="25" t="s">
        <v>65</v>
      </c>
      <c r="B20" s="39">
        <v>473</v>
      </c>
      <c r="C20" s="35">
        <v>54.54545454545454</v>
      </c>
      <c r="D20" s="35">
        <v>24.312896405919663</v>
      </c>
      <c r="E20" s="35">
        <v>13.953488372093023</v>
      </c>
      <c r="F20" s="35">
        <v>7.188160676532769</v>
      </c>
      <c r="G20" s="35">
        <v>0</v>
      </c>
    </row>
    <row r="21" spans="1:7" s="9" customFormat="1" ht="12.75" customHeight="1">
      <c r="A21" s="25" t="s">
        <v>66</v>
      </c>
      <c r="B21" s="39">
        <v>1</v>
      </c>
      <c r="C21" s="35">
        <v>100</v>
      </c>
      <c r="D21" s="35">
        <v>0</v>
      </c>
      <c r="E21" s="35">
        <v>0</v>
      </c>
      <c r="F21" s="35">
        <v>0</v>
      </c>
      <c r="G21" s="35">
        <v>0</v>
      </c>
    </row>
    <row r="22" spans="1:7" s="9" customFormat="1" ht="12.75" customHeight="1">
      <c r="A22" s="25" t="s">
        <v>41</v>
      </c>
      <c r="B22" s="39">
        <v>4</v>
      </c>
      <c r="C22" s="35">
        <v>25</v>
      </c>
      <c r="D22" s="35">
        <v>50</v>
      </c>
      <c r="E22" s="35">
        <v>0</v>
      </c>
      <c r="F22" s="35">
        <v>25</v>
      </c>
      <c r="G22" s="35">
        <v>0</v>
      </c>
    </row>
    <row r="23" spans="1:7" s="27" customFormat="1" ht="12.75" customHeight="1">
      <c r="A23" s="26" t="s">
        <v>12</v>
      </c>
      <c r="B23" s="68" t="s">
        <v>12</v>
      </c>
      <c r="C23" s="68" t="s">
        <v>12</v>
      </c>
      <c r="D23" s="68"/>
      <c r="E23" s="68"/>
      <c r="F23" s="68"/>
      <c r="G23" s="68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4"/>
      <c r="G31" s="67"/>
    </row>
    <row r="32" ht="12.75" customHeight="1">
      <c r="A32" s="6"/>
    </row>
    <row r="33" ht="12.75" customHeight="1"/>
  </sheetData>
  <sheetProtection/>
  <mergeCells count="1">
    <mergeCell ref="A5:G6"/>
  </mergeCells>
  <hyperlinks>
    <hyperlink ref="G2" location="Índice!C11" display="INDICE"/>
  </hyperlinks>
  <printOptions/>
  <pageMargins left="0.75" right="0.75" top="1" bottom="1" header="0" footer="0"/>
  <pageSetup horizontalDpi="600" verticalDpi="600" orientation="landscape" paperSize="9" scale="50" r:id="rId2"/>
  <headerFooter alignWithMargins="0"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8">
    <tabColor indexed="47"/>
    <outlinePr summaryBelow="0" summaryRight="0"/>
  </sheetPr>
  <dimension ref="A2:I31"/>
  <sheetViews>
    <sheetView showGridLines="0" zoomScaleSheetLayoutView="100" zoomScalePageLayoutView="0" workbookViewId="0" topLeftCell="A1">
      <selection activeCell="I2" sqref="I2"/>
    </sheetView>
  </sheetViews>
  <sheetFormatPr defaultColWidth="16.00390625" defaultRowHeight="12.75"/>
  <cols>
    <col min="1" max="1" width="25.7109375" style="10" customWidth="1"/>
    <col min="2" max="9" width="11.7109375" style="10" customWidth="1"/>
    <col min="10" max="16384" width="16.00390625" style="10" customWidth="1"/>
  </cols>
  <sheetData>
    <row r="1" ht="12.75" customHeight="1"/>
    <row r="2" spans="3:9" ht="12.75" customHeight="1">
      <c r="C2" s="7"/>
      <c r="I2" s="70" t="s">
        <v>42</v>
      </c>
    </row>
    <row r="3" ht="12.75" customHeight="1"/>
    <row r="4" spans="1:3" s="11" customFormat="1" ht="12.75" customHeight="1">
      <c r="A4" s="11" t="s">
        <v>12</v>
      </c>
      <c r="B4" s="11" t="s">
        <v>12</v>
      </c>
      <c r="C4" s="11" t="s">
        <v>12</v>
      </c>
    </row>
    <row r="5" spans="1:9" s="9" customFormat="1" ht="15" customHeight="1">
      <c r="A5" s="86" t="str">
        <f>+"Tabla 5.6. - Interrupciones voluntarias del embarazo en mujeres por lugar de nacimiento de la mujer según nivel de estudios. 2009"</f>
        <v>Tabla 5.6. - Interrupciones voluntarias del embarazo en mujeres por lugar de nacimiento de la mujer según nivel de estudios. 2009</v>
      </c>
      <c r="B5" s="86"/>
      <c r="C5" s="86"/>
      <c r="D5" s="86"/>
      <c r="E5" s="86"/>
      <c r="F5" s="86"/>
      <c r="G5" s="86"/>
      <c r="H5" s="86"/>
      <c r="I5" s="86"/>
    </row>
    <row r="6" spans="1:9" s="9" customFormat="1" ht="15" customHeight="1">
      <c r="A6" s="86"/>
      <c r="B6" s="86"/>
      <c r="C6" s="86"/>
      <c r="D6" s="86"/>
      <c r="E6" s="86"/>
      <c r="F6" s="86"/>
      <c r="G6" s="86"/>
      <c r="H6" s="86"/>
      <c r="I6" s="86"/>
    </row>
    <row r="7" s="9" customFormat="1" ht="12.75" customHeight="1"/>
    <row r="8" ht="12.75" customHeight="1">
      <c r="A8" s="5" t="s">
        <v>45</v>
      </c>
    </row>
    <row r="9" spans="1:9" ht="36.75" customHeight="1">
      <c r="A9" s="12"/>
      <c r="B9" s="12" t="s">
        <v>43</v>
      </c>
      <c r="C9" s="12" t="s">
        <v>13</v>
      </c>
      <c r="D9" s="12" t="s">
        <v>76</v>
      </c>
      <c r="E9" s="12" t="s">
        <v>77</v>
      </c>
      <c r="F9" s="12" t="s">
        <v>80</v>
      </c>
      <c r="G9" s="12" t="s">
        <v>78</v>
      </c>
      <c r="H9" s="12" t="s">
        <v>79</v>
      </c>
      <c r="I9" s="12" t="s">
        <v>41</v>
      </c>
    </row>
    <row r="10" ht="12.75" customHeight="1">
      <c r="B10" s="13"/>
    </row>
    <row r="11" spans="1:9" ht="12.75" customHeight="1">
      <c r="A11" s="15" t="s">
        <v>11</v>
      </c>
      <c r="B11" s="16">
        <v>20189</v>
      </c>
      <c r="C11" s="17">
        <v>2.0702293100886537</v>
      </c>
      <c r="D11" s="17">
        <v>15.581199544351442</v>
      </c>
      <c r="E11" s="17">
        <v>32.57391907285424</v>
      </c>
      <c r="F11" s="17">
        <v>31.21192610569065</v>
      </c>
      <c r="G11" s="17">
        <v>8.2412956267644</v>
      </c>
      <c r="H11" s="17">
        <v>10.13818037739587</v>
      </c>
      <c r="I11" s="17">
        <v>0.18324996285473727</v>
      </c>
    </row>
    <row r="12" spans="1:9" s="14" customFormat="1" ht="12.75" customHeight="1">
      <c r="A12" s="37"/>
      <c r="B12" s="21"/>
      <c r="C12" s="22"/>
      <c r="D12" s="22"/>
      <c r="E12" s="22"/>
      <c r="F12" s="22"/>
      <c r="G12" s="22"/>
      <c r="H12" s="22"/>
      <c r="I12" s="22"/>
    </row>
    <row r="13" spans="1:9" ht="12.75" customHeight="1">
      <c r="A13" s="18" t="s">
        <v>63</v>
      </c>
      <c r="B13" s="21">
        <v>10612</v>
      </c>
      <c r="C13" s="22">
        <v>1.7338861666038448</v>
      </c>
      <c r="D13" s="22">
        <v>12.052393516773465</v>
      </c>
      <c r="E13" s="22">
        <v>28.778741047870337</v>
      </c>
      <c r="F13" s="22">
        <v>31.69053901243875</v>
      </c>
      <c r="G13" s="22">
        <v>11.110064078401809</v>
      </c>
      <c r="H13" s="22">
        <v>14.455333584621183</v>
      </c>
      <c r="I13" s="22">
        <v>0.1790425932906144</v>
      </c>
    </row>
    <row r="14" spans="1:9" ht="12.75" customHeight="1">
      <c r="A14" s="19" t="s">
        <v>70</v>
      </c>
      <c r="B14" s="21">
        <v>10394</v>
      </c>
      <c r="C14" s="22">
        <v>1.7317683278814702</v>
      </c>
      <c r="D14" s="22">
        <v>12.18972484125457</v>
      </c>
      <c r="E14" s="22">
        <v>28.910910140465653</v>
      </c>
      <c r="F14" s="22">
        <v>31.749086011160284</v>
      </c>
      <c r="G14" s="22">
        <v>10.97748701173754</v>
      </c>
      <c r="H14" s="22">
        <v>14.267846834712334</v>
      </c>
      <c r="I14" s="22">
        <v>0.173176832788147</v>
      </c>
    </row>
    <row r="15" spans="1:9" ht="12.75" customHeight="1">
      <c r="A15" s="20" t="s">
        <v>34</v>
      </c>
      <c r="B15" s="16">
        <v>8188</v>
      </c>
      <c r="C15" s="17">
        <v>1.612115290669272</v>
      </c>
      <c r="D15" s="17">
        <v>12.261846604787493</v>
      </c>
      <c r="E15" s="17">
        <v>26.96629213483146</v>
      </c>
      <c r="F15" s="17">
        <v>30.532486565705913</v>
      </c>
      <c r="G15" s="17">
        <v>12.445041524181729</v>
      </c>
      <c r="H15" s="17">
        <v>16.02344894968246</v>
      </c>
      <c r="I15" s="17">
        <v>0.15876893014167073</v>
      </c>
    </row>
    <row r="16" spans="1:9" ht="12.75" customHeight="1">
      <c r="A16" s="45" t="s">
        <v>74</v>
      </c>
      <c r="B16" s="21">
        <v>2206</v>
      </c>
      <c r="C16" s="22">
        <v>2.175883952855848</v>
      </c>
      <c r="D16" s="22">
        <v>11.922030825022665</v>
      </c>
      <c r="E16" s="22">
        <v>36.12873980054397</v>
      </c>
      <c r="F16" s="22">
        <v>36.26473254759746</v>
      </c>
      <c r="G16" s="22">
        <v>5.530371713508613</v>
      </c>
      <c r="H16" s="22">
        <v>7.751586582048957</v>
      </c>
      <c r="I16" s="22">
        <v>0.22665457842248413</v>
      </c>
    </row>
    <row r="17" spans="1:9" s="9" customFormat="1" ht="12.75" customHeight="1">
      <c r="A17" s="24" t="s">
        <v>62</v>
      </c>
      <c r="B17" s="23">
        <v>218</v>
      </c>
      <c r="C17" s="22">
        <v>1.834862385321101</v>
      </c>
      <c r="D17" s="22">
        <v>5.5045871559633035</v>
      </c>
      <c r="E17" s="22">
        <v>22.477064220183486</v>
      </c>
      <c r="F17" s="22">
        <v>28.899082568807337</v>
      </c>
      <c r="G17" s="22">
        <v>17.431192660550458</v>
      </c>
      <c r="H17" s="22">
        <v>23.394495412844037</v>
      </c>
      <c r="I17" s="22">
        <v>0.45871559633027525</v>
      </c>
    </row>
    <row r="18" spans="1:9" s="9" customFormat="1" ht="12.75" customHeight="1">
      <c r="A18" s="25" t="s">
        <v>67</v>
      </c>
      <c r="B18" s="23">
        <v>1057</v>
      </c>
      <c r="C18" s="22">
        <v>8.136234626300851</v>
      </c>
      <c r="D18" s="22">
        <v>23.273415326395458</v>
      </c>
      <c r="E18" s="22">
        <v>33.49101229895932</v>
      </c>
      <c r="F18" s="22">
        <v>25.733207190160833</v>
      </c>
      <c r="G18" s="22">
        <v>4.257332071901608</v>
      </c>
      <c r="H18" s="22">
        <v>4.824976348155157</v>
      </c>
      <c r="I18" s="22">
        <v>0.28382213812677387</v>
      </c>
    </row>
    <row r="19" spans="1:9" s="9" customFormat="1" ht="12.75" customHeight="1">
      <c r="A19" s="25" t="s">
        <v>64</v>
      </c>
      <c r="B19" s="23">
        <v>8042</v>
      </c>
      <c r="C19" s="22">
        <v>1.6538174583436958</v>
      </c>
      <c r="D19" s="22">
        <v>19.33598607311614</v>
      </c>
      <c r="E19" s="22">
        <v>37.01815468788858</v>
      </c>
      <c r="F19" s="22">
        <v>31.522009450385475</v>
      </c>
      <c r="G19" s="22">
        <v>5.060930116886347</v>
      </c>
      <c r="H19" s="22">
        <v>5.222581447401144</v>
      </c>
      <c r="I19" s="22">
        <v>0.18652076597861228</v>
      </c>
    </row>
    <row r="20" spans="1:9" s="9" customFormat="1" ht="12.75" customHeight="1">
      <c r="A20" s="25" t="s">
        <v>65</v>
      </c>
      <c r="B20" s="23">
        <v>473</v>
      </c>
      <c r="C20" s="22">
        <v>3.171247357293869</v>
      </c>
      <c r="D20" s="22">
        <v>13.742071881606766</v>
      </c>
      <c r="E20" s="22">
        <v>40.38054968287527</v>
      </c>
      <c r="F20" s="22">
        <v>27.27272727272727</v>
      </c>
      <c r="G20" s="22">
        <v>6.976744186046512</v>
      </c>
      <c r="H20" s="22">
        <v>8.456659619450317</v>
      </c>
      <c r="I20" s="22">
        <v>0</v>
      </c>
    </row>
    <row r="21" spans="1:9" s="9" customFormat="1" ht="12.75" customHeight="1">
      <c r="A21" s="25" t="s">
        <v>66</v>
      </c>
      <c r="B21" s="23">
        <v>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100</v>
      </c>
      <c r="I21" s="22">
        <v>0</v>
      </c>
    </row>
    <row r="22" spans="1:9" s="9" customFormat="1" ht="12.75" customHeight="1">
      <c r="A22" s="25" t="s">
        <v>41</v>
      </c>
      <c r="B22" s="23">
        <v>4</v>
      </c>
      <c r="C22" s="22">
        <v>0</v>
      </c>
      <c r="D22" s="22">
        <v>25</v>
      </c>
      <c r="E22" s="22">
        <v>25</v>
      </c>
      <c r="F22" s="22">
        <v>50</v>
      </c>
      <c r="G22" s="22">
        <v>0</v>
      </c>
      <c r="H22" s="22">
        <v>0</v>
      </c>
      <c r="I22" s="22">
        <v>0</v>
      </c>
    </row>
    <row r="23" spans="1:9" s="27" customFormat="1" ht="12.75" customHeight="1">
      <c r="A23" s="26" t="s">
        <v>12</v>
      </c>
      <c r="B23" s="26"/>
      <c r="C23" s="26" t="s">
        <v>12</v>
      </c>
      <c r="D23" s="26"/>
      <c r="E23" s="26"/>
      <c r="F23" s="26"/>
      <c r="G23" s="26"/>
      <c r="H23" s="26"/>
      <c r="I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9" ht="12.75" customHeight="1">
      <c r="A31" s="6"/>
      <c r="I31" s="67"/>
    </row>
    <row r="32" ht="12.75" customHeight="1"/>
  </sheetData>
  <sheetProtection/>
  <mergeCells count="1">
    <mergeCell ref="A5:I6"/>
  </mergeCells>
  <hyperlinks>
    <hyperlink ref="I2" location="Índice!C13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9">
    <tabColor theme="9" tint="0.39998000860214233"/>
    <outlinePr summaryBelow="0" summaryRight="0"/>
  </sheetPr>
  <dimension ref="A2:G31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spans="4:7" ht="12.75" customHeight="1">
      <c r="D2" s="41"/>
      <c r="G2" s="70" t="s">
        <v>42</v>
      </c>
    </row>
    <row r="3" ht="12.75" customHeight="1"/>
    <row r="4" spans="1:4" s="11" customFormat="1" ht="12.75" customHeight="1">
      <c r="A4" s="11" t="s">
        <v>12</v>
      </c>
      <c r="B4" s="11" t="s">
        <v>12</v>
      </c>
      <c r="C4" s="11" t="s">
        <v>12</v>
      </c>
      <c r="D4" s="11" t="s">
        <v>12</v>
      </c>
    </row>
    <row r="5" spans="1:7" ht="15" customHeight="1">
      <c r="A5" s="78" t="str">
        <f>+"Tabla 5.7. - Interrupciones voluntarias del embarazo en mujeres por lugar de nacimiento de la mujer según número de hijos. 2009"</f>
        <v>Tabla 5.7. - Interrupciones voluntarias del embarazo en mujeres por lugar de nacimiento de la mujer según número de hijos. 2009</v>
      </c>
      <c r="B5" s="78"/>
      <c r="C5" s="78"/>
      <c r="D5" s="78"/>
      <c r="E5" s="78"/>
      <c r="F5" s="78"/>
      <c r="G5" s="78"/>
    </row>
    <row r="6" spans="1:7" ht="15" customHeight="1">
      <c r="A6" s="78"/>
      <c r="B6" s="78"/>
      <c r="C6" s="78"/>
      <c r="D6" s="78"/>
      <c r="E6" s="78"/>
      <c r="F6" s="78"/>
      <c r="G6" s="78"/>
    </row>
    <row r="7" ht="12.75" customHeight="1"/>
    <row r="8" ht="12.75" customHeight="1">
      <c r="A8" s="5" t="s">
        <v>45</v>
      </c>
    </row>
    <row r="9" spans="1:7" ht="24.75" customHeight="1">
      <c r="A9" s="85"/>
      <c r="B9" s="12" t="s">
        <v>43</v>
      </c>
      <c r="C9" s="12" t="s">
        <v>22</v>
      </c>
      <c r="D9" s="12" t="s">
        <v>51</v>
      </c>
      <c r="E9" s="12" t="s">
        <v>52</v>
      </c>
      <c r="F9" s="12" t="s">
        <v>53</v>
      </c>
      <c r="G9" s="61" t="s">
        <v>41</v>
      </c>
    </row>
    <row r="10" ht="12.75" customHeight="1">
      <c r="B10" s="13"/>
    </row>
    <row r="11" spans="1:7" s="9" customFormat="1" ht="12.75" customHeight="1">
      <c r="A11" s="15" t="s">
        <v>11</v>
      </c>
      <c r="B11" s="31">
        <v>20189</v>
      </c>
      <c r="C11" s="32">
        <v>0.4640186221583874</v>
      </c>
      <c r="D11" s="32">
        <v>0.27175474221187657</v>
      </c>
      <c r="E11" s="32">
        <v>0.18027834183547126</v>
      </c>
      <c r="F11" s="32">
        <v>0.08394829379426477</v>
      </c>
      <c r="G11" s="32">
        <v>0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63</v>
      </c>
      <c r="B13" s="39">
        <v>10612</v>
      </c>
      <c r="C13" s="35">
        <v>0.5638899359215982</v>
      </c>
      <c r="D13" s="35">
        <v>0.23567659253675086</v>
      </c>
      <c r="E13" s="35">
        <v>0.15077271013946475</v>
      </c>
      <c r="F13" s="35">
        <v>0.049660761402186206</v>
      </c>
      <c r="G13" s="35">
        <v>0</v>
      </c>
    </row>
    <row r="14" spans="1:7" s="9" customFormat="1" ht="12.75" customHeight="1">
      <c r="A14" s="24" t="s">
        <v>70</v>
      </c>
      <c r="B14" s="39">
        <v>10394</v>
      </c>
      <c r="C14" s="35">
        <v>0.5680200115451222</v>
      </c>
      <c r="D14" s="35">
        <v>0.23378872426399847</v>
      </c>
      <c r="E14" s="35">
        <v>0.14845102944006158</v>
      </c>
      <c r="F14" s="35">
        <v>0.04974023475081778</v>
      </c>
      <c r="G14" s="35">
        <v>0</v>
      </c>
    </row>
    <row r="15" spans="1:7" s="9" customFormat="1" ht="12.75" customHeight="1">
      <c r="A15" s="34" t="s">
        <v>34</v>
      </c>
      <c r="B15" s="31">
        <v>8188</v>
      </c>
      <c r="C15" s="32">
        <v>0.6078407425500733</v>
      </c>
      <c r="D15" s="32">
        <v>0.20493404982901808</v>
      </c>
      <c r="E15" s="32">
        <v>0.13971665852467025</v>
      </c>
      <c r="F15" s="32">
        <v>0.047508549096238396</v>
      </c>
      <c r="G15" s="32">
        <v>0</v>
      </c>
    </row>
    <row r="16" spans="1:7" s="9" customFormat="1" ht="12.75" customHeight="1">
      <c r="A16" s="36" t="s">
        <v>74</v>
      </c>
      <c r="B16" s="39">
        <v>2206</v>
      </c>
      <c r="C16" s="35">
        <v>0.42021758839528556</v>
      </c>
      <c r="D16" s="35">
        <v>0.34088848594741616</v>
      </c>
      <c r="E16" s="35">
        <v>0.18087035358114234</v>
      </c>
      <c r="F16" s="35">
        <v>0.05802357207615594</v>
      </c>
      <c r="G16" s="35">
        <v>0</v>
      </c>
    </row>
    <row r="17" spans="1:7" s="9" customFormat="1" ht="12.75" customHeight="1">
      <c r="A17" s="24" t="s">
        <v>62</v>
      </c>
      <c r="B17" s="39">
        <v>218</v>
      </c>
      <c r="C17" s="35">
        <v>0.3669724770642202</v>
      </c>
      <c r="D17" s="35">
        <v>0.3256880733944954</v>
      </c>
      <c r="E17" s="35">
        <v>0.26146788990825687</v>
      </c>
      <c r="F17" s="35">
        <v>0.045871559633027525</v>
      </c>
      <c r="G17" s="35">
        <v>0</v>
      </c>
    </row>
    <row r="18" spans="1:7" s="9" customFormat="1" ht="12.75" customHeight="1">
      <c r="A18" s="25" t="s">
        <v>67</v>
      </c>
      <c r="B18" s="39">
        <v>1057</v>
      </c>
      <c r="C18" s="35">
        <v>0.4474929044465468</v>
      </c>
      <c r="D18" s="35">
        <v>0.2630085146641438</v>
      </c>
      <c r="E18" s="35">
        <v>0.17786187322611163</v>
      </c>
      <c r="F18" s="35">
        <v>0.11163670766319773</v>
      </c>
      <c r="G18" s="35">
        <v>0</v>
      </c>
    </row>
    <row r="19" spans="1:7" s="9" customFormat="1" ht="12.75" customHeight="1">
      <c r="A19" s="25" t="s">
        <v>64</v>
      </c>
      <c r="B19" s="39">
        <v>8042</v>
      </c>
      <c r="C19" s="35">
        <v>0.34294951504600846</v>
      </c>
      <c r="D19" s="35">
        <v>0.320567023128575</v>
      </c>
      <c r="E19" s="35">
        <v>0.21437453369808504</v>
      </c>
      <c r="F19" s="35">
        <v>0.12210892812733151</v>
      </c>
      <c r="G19" s="35">
        <v>0</v>
      </c>
    </row>
    <row r="20" spans="1:7" s="9" customFormat="1" ht="12.75" customHeight="1">
      <c r="A20" s="25" t="s">
        <v>65</v>
      </c>
      <c r="B20" s="39">
        <v>473</v>
      </c>
      <c r="C20" s="35">
        <v>0.3171247357293869</v>
      </c>
      <c r="D20" s="35">
        <v>0.2727272727272727</v>
      </c>
      <c r="E20" s="35">
        <v>0.26849894291754756</v>
      </c>
      <c r="F20" s="35">
        <v>0.1416490486257928</v>
      </c>
      <c r="G20" s="35">
        <v>0</v>
      </c>
    </row>
    <row r="21" spans="1:7" s="9" customFormat="1" ht="12.75" customHeight="1">
      <c r="A21" s="25" t="s">
        <v>66</v>
      </c>
      <c r="B21" s="39">
        <v>1</v>
      </c>
      <c r="C21" s="35">
        <v>1</v>
      </c>
      <c r="D21" s="35">
        <v>0</v>
      </c>
      <c r="E21" s="35">
        <v>0</v>
      </c>
      <c r="F21" s="35">
        <v>0</v>
      </c>
      <c r="G21" s="35">
        <v>0</v>
      </c>
    </row>
    <row r="22" spans="1:7" s="9" customFormat="1" ht="12.75" customHeight="1">
      <c r="A22" s="25" t="s">
        <v>41</v>
      </c>
      <c r="B22" s="39">
        <v>4</v>
      </c>
      <c r="C22" s="35">
        <v>0.5</v>
      </c>
      <c r="D22" s="35">
        <v>0</v>
      </c>
      <c r="E22" s="35">
        <v>0.25</v>
      </c>
      <c r="F22" s="35">
        <v>0.25</v>
      </c>
      <c r="G22" s="35">
        <v>0</v>
      </c>
    </row>
    <row r="23" spans="1:7" s="27" customFormat="1" ht="12.75" customHeight="1">
      <c r="A23" s="26" t="s">
        <v>12</v>
      </c>
      <c r="B23" s="26" t="s">
        <v>12</v>
      </c>
      <c r="C23" s="26" t="s">
        <v>12</v>
      </c>
      <c r="D23" s="26" t="s">
        <v>12</v>
      </c>
      <c r="E23" s="26" t="s">
        <v>12</v>
      </c>
      <c r="F23" s="26" t="s">
        <v>12</v>
      </c>
      <c r="G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6"/>
      <c r="G31" s="67"/>
    </row>
    <row r="32" ht="12.75" customHeight="1"/>
  </sheetData>
  <sheetProtection/>
  <mergeCells count="1">
    <mergeCell ref="A5:G6"/>
  </mergeCells>
  <hyperlinks>
    <hyperlink ref="G2" location="Índice!C15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0">
    <tabColor theme="9" tint="0.39998000860214233"/>
    <outlinePr summaryBelow="0" summaryRight="0"/>
  </sheetPr>
  <dimension ref="A2:I32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5.7109375" style="10" customWidth="1"/>
    <col min="2" max="7" width="11.7109375" style="10" customWidth="1"/>
    <col min="8" max="16384" width="16.00390625" style="10" customWidth="1"/>
  </cols>
  <sheetData>
    <row r="1" ht="12.75" customHeight="1"/>
    <row r="2" ht="12.75" customHeight="1">
      <c r="G2" s="70" t="s">
        <v>42</v>
      </c>
    </row>
    <row r="3" ht="12.75" customHeight="1"/>
    <row r="4" spans="1:3" s="11" customFormat="1" ht="12.75" customHeight="1">
      <c r="A4" s="11" t="s">
        <v>12</v>
      </c>
      <c r="B4" s="11" t="s">
        <v>12</v>
      </c>
      <c r="C4" s="11" t="s">
        <v>12</v>
      </c>
    </row>
    <row r="5" spans="1:7" s="9" customFormat="1" ht="15" customHeight="1">
      <c r="A5" s="86" t="str">
        <f>+"Tabla 5.8. - Interrupciones voluntarias del embarazo en mujeres por lugar de nacimiento de la mujer según estado civil. 2009"</f>
        <v>Tabla 5.8. - Interrupciones voluntarias del embarazo en mujeres por lugar de nacimiento de la mujer según estado civil. 2009</v>
      </c>
      <c r="B5" s="86"/>
      <c r="C5" s="86"/>
      <c r="D5" s="86"/>
      <c r="E5" s="86"/>
      <c r="F5" s="86"/>
      <c r="G5" s="86"/>
    </row>
    <row r="6" spans="1:7" s="9" customFormat="1" ht="15" customHeight="1">
      <c r="A6" s="86"/>
      <c r="B6" s="86"/>
      <c r="C6" s="86"/>
      <c r="D6" s="86"/>
      <c r="E6" s="86"/>
      <c r="F6" s="86"/>
      <c r="G6" s="86"/>
    </row>
    <row r="7" s="9" customFormat="1" ht="12.75" customHeight="1"/>
    <row r="8" ht="12.75" customHeight="1">
      <c r="A8" s="5" t="s">
        <v>45</v>
      </c>
    </row>
    <row r="9" spans="1:7" ht="24.75" customHeight="1">
      <c r="A9" s="12"/>
      <c r="B9" s="12" t="s">
        <v>43</v>
      </c>
      <c r="C9" s="12" t="s">
        <v>54</v>
      </c>
      <c r="D9" s="12" t="s">
        <v>55</v>
      </c>
      <c r="E9" s="12" t="s">
        <v>56</v>
      </c>
      <c r="F9" s="58" t="s">
        <v>57</v>
      </c>
      <c r="G9" s="12" t="s">
        <v>58</v>
      </c>
    </row>
    <row r="10" spans="1:7" s="9" customFormat="1" ht="12.75" customHeight="1">
      <c r="A10" s="8"/>
      <c r="B10" s="8"/>
      <c r="C10" s="8"/>
      <c r="D10" s="8"/>
      <c r="E10" s="8"/>
      <c r="F10" s="8"/>
      <c r="G10" s="8"/>
    </row>
    <row r="11" spans="1:7" s="9" customFormat="1" ht="12.75" customHeight="1">
      <c r="A11" s="30" t="s">
        <v>11</v>
      </c>
      <c r="B11" s="31">
        <v>20189</v>
      </c>
      <c r="C11" s="32">
        <v>72.31935020553712</v>
      </c>
      <c r="D11" s="32">
        <v>21.27185379624585</v>
      </c>
      <c r="E11" s="32">
        <v>5.893715021544253</v>
      </c>
      <c r="F11" s="32">
        <v>0.4308850477935714</v>
      </c>
      <c r="G11" s="32">
        <v>0.0841959288792036</v>
      </c>
    </row>
    <row r="12" spans="1:7" s="40" customFormat="1" ht="12.75" customHeight="1">
      <c r="A12" s="38"/>
      <c r="B12" s="39"/>
      <c r="C12" s="35"/>
      <c r="D12" s="35"/>
      <c r="E12" s="35"/>
      <c r="F12" s="35"/>
      <c r="G12" s="35"/>
    </row>
    <row r="13" spans="1:7" s="9" customFormat="1" ht="12.75" customHeight="1">
      <c r="A13" s="33" t="s">
        <v>63</v>
      </c>
      <c r="B13" s="39">
        <v>10612</v>
      </c>
      <c r="C13" s="35">
        <v>72.13531850735016</v>
      </c>
      <c r="D13" s="35">
        <v>20.844327176781004</v>
      </c>
      <c r="E13" s="35">
        <v>6.464379947229551</v>
      </c>
      <c r="F13" s="35">
        <v>0.4428948360346777</v>
      </c>
      <c r="G13" s="35">
        <v>0.11307953260459858</v>
      </c>
    </row>
    <row r="14" spans="1:7" s="9" customFormat="1" ht="12.75" customHeight="1">
      <c r="A14" s="24" t="s">
        <v>71</v>
      </c>
      <c r="B14" s="39">
        <v>10394</v>
      </c>
      <c r="C14" s="35">
        <v>72.5610929382336</v>
      </c>
      <c r="D14" s="35">
        <v>20.502212815085628</v>
      </c>
      <c r="E14" s="35">
        <v>6.407542813161439</v>
      </c>
      <c r="F14" s="35">
        <v>0.41370021166057347</v>
      </c>
      <c r="G14" s="35">
        <v>0.11545122185876468</v>
      </c>
    </row>
    <row r="15" spans="1:9" s="9" customFormat="1" ht="12.75" customHeight="1">
      <c r="A15" s="34" t="s">
        <v>34</v>
      </c>
      <c r="B15" s="31">
        <v>8188</v>
      </c>
      <c r="C15" s="32">
        <v>76.02589154860772</v>
      </c>
      <c r="D15" s="32">
        <v>16.976062530532488</v>
      </c>
      <c r="E15" s="32">
        <v>6.509526135808501</v>
      </c>
      <c r="F15" s="32">
        <v>0.35417684416218853</v>
      </c>
      <c r="G15" s="32">
        <v>0.134342940889106</v>
      </c>
      <c r="H15" s="40"/>
      <c r="I15" s="40"/>
    </row>
    <row r="16" spans="1:9" s="9" customFormat="1" ht="12.75" customHeight="1">
      <c r="A16" s="36" t="s">
        <v>74</v>
      </c>
      <c r="B16" s="39">
        <v>2206</v>
      </c>
      <c r="C16" s="35">
        <v>59.70081595648232</v>
      </c>
      <c r="D16" s="35">
        <v>33.59020852221215</v>
      </c>
      <c r="E16" s="35">
        <v>6.029011786038078</v>
      </c>
      <c r="F16" s="35">
        <v>0.6346328195829556</v>
      </c>
      <c r="G16" s="35">
        <v>0.04533091568449683</v>
      </c>
      <c r="H16" s="40"/>
      <c r="I16" s="40"/>
    </row>
    <row r="17" spans="1:7" s="9" customFormat="1" ht="12.75" customHeight="1">
      <c r="A17" s="24" t="s">
        <v>62</v>
      </c>
      <c r="B17" s="39">
        <v>218</v>
      </c>
      <c r="C17" s="35">
        <v>51.8348623853211</v>
      </c>
      <c r="D17" s="35">
        <v>37.15596330275229</v>
      </c>
      <c r="E17" s="35">
        <v>9.174311926605505</v>
      </c>
      <c r="F17" s="35">
        <v>1.834862385321101</v>
      </c>
      <c r="G17" s="35">
        <v>0</v>
      </c>
    </row>
    <row r="18" spans="1:7" s="9" customFormat="1" ht="12.75" customHeight="1">
      <c r="A18" s="25" t="s">
        <v>67</v>
      </c>
      <c r="B18" s="39">
        <v>1057</v>
      </c>
      <c r="C18" s="35">
        <v>66.60359508041628</v>
      </c>
      <c r="D18" s="35">
        <v>25.63859981078524</v>
      </c>
      <c r="E18" s="35">
        <v>6.717123935666983</v>
      </c>
      <c r="F18" s="35">
        <v>0.9460737937559129</v>
      </c>
      <c r="G18" s="35">
        <v>0.0946073793755913</v>
      </c>
    </row>
    <row r="19" spans="1:7" s="9" customFormat="1" ht="12.75" customHeight="1">
      <c r="A19" s="25" t="s">
        <v>64</v>
      </c>
      <c r="B19" s="39">
        <v>8042</v>
      </c>
      <c r="C19" s="35">
        <v>75.18030340711266</v>
      </c>
      <c r="D19" s="35">
        <v>19.248943048992786</v>
      </c>
      <c r="E19" s="35">
        <v>5.1728425764735135</v>
      </c>
      <c r="F19" s="35">
        <v>0.3481720964934096</v>
      </c>
      <c r="G19" s="35">
        <v>0.04973887092762994</v>
      </c>
    </row>
    <row r="20" spans="1:7" s="9" customFormat="1" ht="12.75" customHeight="1">
      <c r="A20" s="25" t="s">
        <v>65</v>
      </c>
      <c r="B20" s="39">
        <v>473</v>
      </c>
      <c r="C20" s="35">
        <v>40.803382663847785</v>
      </c>
      <c r="D20" s="35">
        <v>55.391120507399584</v>
      </c>
      <c r="E20" s="35">
        <v>3.382663847780127</v>
      </c>
      <c r="F20" s="35">
        <v>0.42283298097251587</v>
      </c>
      <c r="G20" s="35">
        <v>0</v>
      </c>
    </row>
    <row r="21" spans="1:7" s="9" customFormat="1" ht="12.75" customHeight="1">
      <c r="A21" s="25" t="s">
        <v>66</v>
      </c>
      <c r="B21" s="39">
        <v>1</v>
      </c>
      <c r="C21" s="35">
        <v>100</v>
      </c>
      <c r="D21" s="35">
        <v>0</v>
      </c>
      <c r="E21" s="35">
        <v>0</v>
      </c>
      <c r="F21" s="35">
        <v>0</v>
      </c>
      <c r="G21" s="35">
        <v>0</v>
      </c>
    </row>
    <row r="22" spans="1:7" s="9" customFormat="1" ht="12.75" customHeight="1">
      <c r="A22" s="25" t="s">
        <v>41</v>
      </c>
      <c r="B22" s="39">
        <v>4</v>
      </c>
      <c r="C22" s="35">
        <v>50</v>
      </c>
      <c r="D22" s="35">
        <v>50</v>
      </c>
      <c r="E22" s="35">
        <v>0</v>
      </c>
      <c r="F22" s="35">
        <v>0</v>
      </c>
      <c r="G22" s="35">
        <v>0</v>
      </c>
    </row>
    <row r="23" spans="1:7" s="27" customFormat="1" ht="12.75" customHeight="1">
      <c r="A23" s="26" t="s">
        <v>12</v>
      </c>
      <c r="B23" s="26" t="s">
        <v>12</v>
      </c>
      <c r="C23" s="26" t="s">
        <v>12</v>
      </c>
      <c r="D23" s="26"/>
      <c r="E23" s="26"/>
      <c r="F23" s="44"/>
      <c r="G23" s="26"/>
    </row>
    <row r="24" ht="12.75" customHeight="1">
      <c r="A24" s="3"/>
    </row>
    <row r="25" ht="12.75" customHeight="1">
      <c r="A25" s="3" t="s">
        <v>44</v>
      </c>
    </row>
    <row r="26" ht="12.75" customHeight="1">
      <c r="A26" s="3"/>
    </row>
    <row r="27" ht="12.75" customHeight="1">
      <c r="A27" s="2" t="s">
        <v>85</v>
      </c>
    </row>
    <row r="28" ht="12.75" customHeight="1">
      <c r="A28" s="4"/>
    </row>
    <row r="29" ht="12.75" customHeight="1">
      <c r="A29" s="4"/>
    </row>
    <row r="30" ht="12.75" customHeight="1">
      <c r="A30" s="4"/>
    </row>
    <row r="31" spans="1:7" ht="12.75" customHeight="1">
      <c r="A31" s="4"/>
      <c r="G31" s="67"/>
    </row>
    <row r="32" ht="12.75" customHeight="1">
      <c r="A32" s="6"/>
    </row>
    <row r="33" ht="12.75" customHeight="1"/>
  </sheetData>
  <sheetProtection/>
  <mergeCells count="1">
    <mergeCell ref="A5:G6"/>
  </mergeCells>
  <hyperlinks>
    <hyperlink ref="G2" location="Índice!C16" display="INDICE"/>
  </hyperlinks>
  <printOptions/>
  <pageMargins left="0.75" right="0.75" top="1" bottom="1" header="0" footer="0"/>
  <pageSetup horizontalDpi="600" verticalDpi="600" orientation="portrait" paperSize="9" scale="50" r:id="rId2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