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  <sheet name="2.6.5" sheetId="6" r:id="rId6"/>
    <sheet name="2.6.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'2.6.2'!$A$1:$H$57</definedName>
    <definedName name="_xlnm.Print_Area" localSheetId="5">'2.6.5'!$A$1:$H$57</definedName>
    <definedName name="_xlnm.Print_Area" localSheetId="6">'2.6.6'!$A$1:$H$58</definedName>
    <definedName name="_xlnm.Print_Area" localSheetId="0">'Índice'!$B$1:$I$16</definedName>
    <definedName name="FICHS">#REF!</definedName>
    <definedName name="_xlnm.Print_Titles" localSheetId="1">'C:\IVE\fichero\[menores1.xls]FICHS'!2:8</definedName>
    <definedName name="_xlnm.Print_Titles" localSheetId="2">'C:\IVE\fichero\[menores2.xls]FICHS'!2:8</definedName>
    <definedName name="_xlnm.Print_Titles" localSheetId="3">'C:\IVE\fichero\[menores3.xls]FICHS'!2:8</definedName>
    <definedName name="_xlnm.Print_Titles" localSheetId="4">'C:\IVE\fichero\[menores4.xls]FICHS'!2:8</definedName>
    <definedName name="_xlnm.Print_Titles" localSheetId="5">'C:\IVE\fichero\[menores6.xls]FICHS'!2:8</definedName>
  </definedNames>
  <calcPr fullCalcOnLoad="1"/>
</workbook>
</file>

<file path=xl/sharedStrings.xml><?xml version="1.0" encoding="utf-8"?>
<sst xmlns="http://schemas.openxmlformats.org/spreadsheetml/2006/main" count="205" uniqueCount="55">
  <si>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</si>
  <si>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</si>
  <si>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</si>
  <si>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</si>
  <si>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</si>
  <si>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</si>
  <si>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</si>
  <si>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</si>
  <si>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</si>
  <si>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</si>
  <si>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</si>
  <si>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</si>
  <si>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</si>
  <si>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</si>
  <si>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</si>
  <si>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</si>
  <si>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</si>
  <si>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</si>
  <si>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</si>
  <si>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</si>
  <si>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</si>
  <si>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</si>
  <si>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</si>
  <si>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</si>
  <si>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</si>
  <si>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</si>
  <si>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</si>
  <si>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</si>
  <si>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</si>
  <si>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</si>
  <si>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</si>
  <si>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</si>
  <si>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</si>
  <si>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</si>
  <si>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</si>
  <si>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</si>
  <si>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2.6.- Mujeres menores de 20 años.</t>
  </si>
  <si>
    <t>De 8 semanas o menos</t>
  </si>
  <si>
    <t>De 21 semanas o más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</si>
  <si>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</si>
  <si>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</si>
  <si>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</si>
  <si>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</si>
  <si>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</si>
  <si>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Menos de 15 años</t>
  </si>
  <si>
    <t>No ha utilizado Centro de Planificación Familiar</t>
  </si>
  <si>
    <t>Sí, ha utilizado Centro de Planificación Familiar</t>
  </si>
  <si>
    <t>2.6.1.- Interrupciones voluntarias del embarazo en mujeres menores de 20 años por nivel de instrucción según edad. 2010</t>
  </si>
  <si>
    <t>2.6.2.- Interrupciones voluntarias del embarazo en mujeres menores de 20 años por situación laboral según edad. 2010</t>
  </si>
  <si>
    <t>2.6.3.- Interrupciones voluntarias del embarazo en mujeres menores de 20 años por utilización de Centro de Planificación Familiar según edad. 2010</t>
  </si>
  <si>
    <t>2.6.4.- Interrupciones voluntarias del embarazo en mujeres menores de 20 años por disposición de ingresos económicos propios según edad. 2010</t>
  </si>
  <si>
    <t>2.6.5.- Interrupciones voluntarias del embarazo en mujeres menores de 20 años por número de abortos voluntarios anteriores según edad. 2010</t>
  </si>
  <si>
    <t>2.6.6.- Interrupciones voluntarias del embarazo en mujeres menores de 20 años por número de semanas de gestación según edad.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</si>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</sst>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Alignment="1">
      <alignment horizontal="left"/>
    </xf>
    <xf numFmtId="0" fontId="6" fillId="5" borderId="0" xfId="57" applyFont="1" applyFill="1" applyBorder="1" applyAlignment="1">
      <alignment horizontal="left"/>
    </xf>
    <xf numFmtId="17" fontId="9" fillId="5" borderId="0" xfId="55" applyNumberFormat="1" applyFont="1" applyFill="1">
      <alignment/>
      <protection/>
    </xf>
    <xf numFmtId="0" fontId="10" fillId="5" borderId="0" xfId="56" applyFont="1" applyFill="1">
      <alignment/>
      <protection/>
    </xf>
    <xf numFmtId="0" fontId="8" fillId="5" borderId="0" xfId="68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5" fillId="5" borderId="0" xfId="58" applyFont="1" applyFill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18" borderId="0" xfId="56" applyFont="1" applyFill="1" applyBorder="1" applyAlignment="1">
      <alignment vertical="top" wrapText="1"/>
      <protection/>
    </xf>
    <xf numFmtId="0" fontId="5" fillId="0" borderId="0" xfId="58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10" xfId="58" applyFont="1" applyFill="1" applyBorder="1" applyAlignment="1">
      <alignment vertical="top" wrapText="1"/>
      <protection/>
    </xf>
    <xf numFmtId="0" fontId="5" fillId="5" borderId="11" xfId="64" applyFont="1" applyFill="1" applyBorder="1">
      <alignment/>
      <protection/>
    </xf>
    <xf numFmtId="0" fontId="5" fillId="5" borderId="0" xfId="64" applyFont="1" applyFill="1" applyBorder="1">
      <alignment/>
      <protection/>
    </xf>
    <xf numFmtId="0" fontId="5" fillId="5" borderId="0" xfId="67" applyFont="1" applyFill="1" applyBorder="1">
      <alignment/>
      <protection/>
    </xf>
    <xf numFmtId="0" fontId="5" fillId="5" borderId="12" xfId="64" applyFont="1" applyFill="1" applyBorder="1">
      <alignment/>
      <protection/>
    </xf>
    <xf numFmtId="0" fontId="5" fillId="5" borderId="0" xfId="67" applyFont="1" applyFill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5" fillId="19" borderId="10" xfId="62" applyFont="1" applyFill="1" applyBorder="1" applyAlignment="1">
      <alignment vertical="top" wrapText="1"/>
      <protection/>
    </xf>
    <xf numFmtId="0" fontId="5" fillId="19" borderId="0" xfId="56" applyFont="1" applyFill="1" applyBorder="1" applyAlignment="1">
      <alignment vertical="top" wrapText="1"/>
      <protection/>
    </xf>
    <xf numFmtId="3" fontId="5" fillId="20" borderId="0" xfId="62" applyNumberFormat="1" applyFont="1" applyFill="1" applyBorder="1">
      <alignment/>
      <protection/>
    </xf>
    <xf numFmtId="0" fontId="5" fillId="0" borderId="0" xfId="56" applyFont="1" applyFill="1" applyBorder="1" applyAlignment="1">
      <alignment vertical="top" wrapText="1"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0" fontId="5" fillId="19" borderId="0" xfId="66" applyFont="1" applyFill="1" applyAlignment="1">
      <alignment horizontal="left" vertical="top" indent="1"/>
      <protection/>
    </xf>
    <xf numFmtId="182" fontId="5" fillId="5" borderId="0" xfId="62" applyNumberFormat="1" applyFont="1" applyFill="1" applyBorder="1">
      <alignment/>
      <protection/>
    </xf>
    <xf numFmtId="0" fontId="5" fillId="19" borderId="0" xfId="62" applyFont="1" applyFill="1" applyAlignment="1">
      <alignment horizontal="left" vertical="top" indent="1"/>
      <protection/>
    </xf>
    <xf numFmtId="0" fontId="5" fillId="19" borderId="0" xfId="0" applyFont="1" applyFill="1" applyAlignment="1">
      <alignment horizontal="left" vertical="top" indent="1"/>
    </xf>
    <xf numFmtId="0" fontId="5" fillId="5" borderId="12" xfId="62" applyFont="1" applyFill="1" applyBorder="1">
      <alignment/>
      <protection/>
    </xf>
    <xf numFmtId="0" fontId="5" fillId="5" borderId="12" xfId="67" applyFont="1" applyFill="1" applyBorder="1">
      <alignment/>
      <protection/>
    </xf>
    <xf numFmtId="0" fontId="0" fillId="0" borderId="0" xfId="0" applyFont="1" applyFill="1" applyAlignment="1">
      <alignment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5" fillId="19" borderId="10" xfId="63" applyFont="1" applyFill="1" applyBorder="1" applyAlignment="1">
      <alignment vertical="top" wrapText="1"/>
      <protection/>
    </xf>
    <xf numFmtId="3" fontId="5" fillId="20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19" borderId="0" xfId="63" applyFont="1" applyFill="1" applyAlignment="1">
      <alignment horizontal="left" vertical="top" indent="1"/>
      <protection/>
    </xf>
    <xf numFmtId="182" fontId="5" fillId="5" borderId="0" xfId="63" applyNumberFormat="1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5" fillId="19" borderId="10" xfId="61" applyFont="1" applyFill="1" applyBorder="1" applyAlignment="1">
      <alignment vertical="top" wrapText="1"/>
      <protection/>
    </xf>
    <xf numFmtId="3" fontId="5" fillId="20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19" borderId="0" xfId="61" applyFont="1" applyFill="1" applyAlignment="1">
      <alignment horizontal="left" vertical="top" indent="1"/>
      <protection/>
    </xf>
    <xf numFmtId="182" fontId="5" fillId="5" borderId="0" xfId="61" applyNumberFormat="1" applyFont="1" applyFill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2" fillId="5" borderId="0" xfId="60" applyFont="1" applyFill="1" applyBorder="1">
      <alignment/>
      <protection/>
    </xf>
    <xf numFmtId="0" fontId="5" fillId="19" borderId="10" xfId="60" applyFont="1" applyFill="1" applyBorder="1" applyAlignment="1">
      <alignment vertical="top" wrapText="1"/>
      <protection/>
    </xf>
    <xf numFmtId="3" fontId="5" fillId="2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5" fillId="0" borderId="0" xfId="60" applyFont="1" applyFill="1">
      <alignment/>
      <protection/>
    </xf>
    <xf numFmtId="0" fontId="5" fillId="19" borderId="0" xfId="69" applyFont="1" applyFill="1" applyAlignment="1">
      <alignment horizontal="left" vertical="top" wrapText="1" indent="1"/>
      <protection/>
    </xf>
    <xf numFmtId="182" fontId="5" fillId="5" borderId="0" xfId="60" applyNumberFormat="1" applyFont="1" applyFill="1">
      <alignment/>
      <protection/>
    </xf>
    <xf numFmtId="0" fontId="5" fillId="19" borderId="0" xfId="69" applyFont="1" applyFill="1" applyAlignment="1">
      <alignment horizontal="left" vertical="top" indent="2"/>
      <protection/>
    </xf>
    <xf numFmtId="182" fontId="5" fillId="5" borderId="0" xfId="60" applyNumberFormat="1" applyFont="1" applyFill="1" applyBorder="1">
      <alignment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0" xfId="70" applyFont="1" applyFill="1">
      <alignment/>
      <protection/>
    </xf>
    <xf numFmtId="0" fontId="5" fillId="5" borderId="12" xfId="7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5" fillId="19" borderId="10" xfId="59" applyFont="1" applyFill="1" applyBorder="1" applyAlignment="1">
      <alignment vertical="top" wrapText="1"/>
      <protection/>
    </xf>
    <xf numFmtId="0" fontId="5" fillId="19" borderId="13" xfId="56" applyFont="1" applyFill="1" applyBorder="1" applyAlignment="1">
      <alignment vertical="top" wrapText="1"/>
      <protection/>
    </xf>
    <xf numFmtId="3" fontId="5" fillId="20" borderId="0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19" borderId="0" xfId="59" applyFont="1" applyFill="1" applyBorder="1" applyAlignment="1">
      <alignment horizontal="left" vertical="top" indent="1"/>
      <protection/>
    </xf>
    <xf numFmtId="182" fontId="5" fillId="20" borderId="0" xfId="59" applyNumberFormat="1" applyFont="1" applyFill="1" applyBorder="1">
      <alignment/>
      <protection/>
    </xf>
    <xf numFmtId="0" fontId="5" fillId="19" borderId="0" xfId="59" applyFont="1" applyFill="1" applyAlignment="1">
      <alignment horizontal="left" vertical="top" indent="2"/>
      <protection/>
    </xf>
    <xf numFmtId="182" fontId="5" fillId="5" borderId="0" xfId="59" applyNumberFormat="1" applyFont="1" applyFill="1" applyBorder="1">
      <alignment/>
      <protection/>
    </xf>
    <xf numFmtId="0" fontId="5" fillId="19" borderId="0" xfId="59" applyFont="1" applyFill="1" applyAlignment="1">
      <alignment horizontal="left" vertical="top" indent="1"/>
      <protection/>
    </xf>
    <xf numFmtId="182" fontId="5" fillId="0" borderId="0" xfId="59" applyNumberFormat="1" applyFont="1" applyFill="1" applyBorder="1">
      <alignment/>
      <protection/>
    </xf>
    <xf numFmtId="0" fontId="5" fillId="5" borderId="12" xfId="59" applyFont="1" applyFill="1" applyBorder="1">
      <alignment/>
      <protection/>
    </xf>
    <xf numFmtId="0" fontId="12" fillId="5" borderId="0" xfId="58" applyFont="1" applyFill="1" applyBorder="1">
      <alignment/>
      <protection/>
    </xf>
    <xf numFmtId="3" fontId="5" fillId="20" borderId="0" xfId="58" applyNumberFormat="1" applyFont="1" applyFill="1" applyBorder="1">
      <alignment/>
      <protection/>
    </xf>
    <xf numFmtId="0" fontId="5" fillId="0" borderId="0" xfId="0" applyFont="1" applyFill="1" applyAlignment="1">
      <alignment vertical="top"/>
    </xf>
    <xf numFmtId="3" fontId="5" fillId="0" borderId="0" xfId="58" applyNumberFormat="1" applyFont="1" applyFill="1" applyBorder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8" applyNumberFormat="1" applyFont="1" applyFill="1" applyBorder="1">
      <alignment/>
      <protection/>
    </xf>
    <xf numFmtId="0" fontId="5" fillId="5" borderId="12" xfId="58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0" applyFont="1" applyFill="1" applyAlignment="1">
      <alignment horizontal="center"/>
    </xf>
    <xf numFmtId="0" fontId="36" fillId="5" borderId="0" xfId="0" applyFont="1" applyFill="1" applyAlignment="1">
      <alignment horizontal="left" vertical="center" wrapText="1"/>
    </xf>
    <xf numFmtId="0" fontId="35" fillId="20" borderId="0" xfId="54" applyFont="1" applyFill="1" applyAlignment="1">
      <alignment horizontal="center"/>
      <protection/>
    </xf>
    <xf numFmtId="0" fontId="34" fillId="5" borderId="0" xfId="46" applyFont="1" applyFill="1" applyAlignment="1" applyProtection="1">
      <alignment horizontal="justify"/>
      <protection/>
    </xf>
    <xf numFmtId="0" fontId="34" fillId="5" borderId="0" xfId="46" applyFont="1" applyFill="1" applyAlignment="1" applyProtection="1">
      <alignment horizontal="justify" wrapText="1"/>
      <protection/>
    </xf>
    <xf numFmtId="0" fontId="34" fillId="0" borderId="0" xfId="0" applyFont="1" applyFill="1" applyAlignment="1">
      <alignment horizontal="justify" wrapText="1"/>
    </xf>
    <xf numFmtId="0" fontId="37" fillId="20" borderId="0" xfId="0" applyFont="1" applyFill="1" applyAlignment="1">
      <alignment horizontal="justify"/>
    </xf>
    <xf numFmtId="0" fontId="36" fillId="20" borderId="0" xfId="0" applyFont="1" applyFill="1" applyAlignment="1">
      <alignment horizontal="left" vertical="center" wrapText="1"/>
    </xf>
    <xf numFmtId="0" fontId="34" fillId="5" borderId="0" xfId="46" applyFont="1" applyFill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0" xfId="58" applyFont="1" applyFill="1" applyBorder="1" applyAlignment="1">
      <alignment vertical="top" wrapText="1"/>
      <protection/>
    </xf>
    <xf numFmtId="0" fontId="12" fillId="5" borderId="0" xfId="59" applyFont="1" applyFill="1" applyBorder="1" applyAlignment="1">
      <alignment horizontal="left" vertical="center" wrapText="1"/>
      <protection/>
    </xf>
    <xf numFmtId="0" fontId="5" fillId="19" borderId="10" xfId="59" applyFont="1" applyFill="1" applyBorder="1" applyAlignment="1">
      <alignment vertical="top" wrapText="1"/>
      <protection/>
    </xf>
    <xf numFmtId="0" fontId="12" fillId="5" borderId="0" xfId="60" applyFont="1" applyFill="1" applyBorder="1" applyAlignment="1">
      <alignment horizontal="left" vertical="center" wrapText="1"/>
      <protection/>
    </xf>
    <xf numFmtId="0" fontId="8" fillId="5" borderId="0" xfId="65" applyFont="1" applyFill="1" applyBorder="1" applyAlignment="1">
      <alignment horizontal="left"/>
      <protection/>
    </xf>
    <xf numFmtId="0" fontId="5" fillId="19" borderId="10" xfId="60" applyFont="1" applyFill="1" applyBorder="1" applyAlignment="1">
      <alignment vertical="top" wrapText="1"/>
      <protection/>
    </xf>
    <xf numFmtId="0" fontId="5" fillId="19" borderId="10" xfId="61" applyFont="1" applyFill="1" applyBorder="1" applyAlignment="1">
      <alignment vertical="top" wrapText="1"/>
      <protection/>
    </xf>
    <xf numFmtId="0" fontId="12" fillId="5" borderId="0" xfId="63" applyFont="1" applyFill="1" applyBorder="1" applyAlignment="1">
      <alignment horizontal="left" vertical="center" wrapText="1"/>
      <protection/>
    </xf>
    <xf numFmtId="0" fontId="5" fillId="19" borderId="10" xfId="63" applyFont="1" applyFill="1" applyBorder="1" applyAlignment="1">
      <alignment vertical="top" wrapText="1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5" fillId="19" borderId="10" xfId="62" applyFont="1" applyFill="1" applyBorder="1" applyAlignment="1">
      <alignment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menores2" xfId="59"/>
    <cellStyle name="Normal_menores3" xfId="60"/>
    <cellStyle name="Normal_menores4" xfId="61"/>
    <cellStyle name="Normal_menores5" xfId="62"/>
    <cellStyle name="Normal_menores6" xfId="63"/>
    <cellStyle name="Normal_pareja3" xfId="64"/>
    <cellStyle name="Normal_Pareja4" xfId="65"/>
    <cellStyle name="Normal_Semanas de gestación" xfId="66"/>
    <cellStyle name="Normal_situlab3" xfId="67"/>
    <cellStyle name="Normal_tipo" xfId="68"/>
    <cellStyle name="Normal_uticpf1" xfId="69"/>
    <cellStyle name="Normal_uticpf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2.6.1.- Interrupciones voluntarias del embarazo en mujeres menores de 20 años por nivel de instrucción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5"/>
          <c:w val="0.98475"/>
          <c:h val="0.5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'2.6.1'!$A$13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'2.6.1'!$A$14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'2.6.1'!$A$15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'2.6.1'!$A$16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'2.6.1'!$A$17</c:f>
              <c:strCache>
                <c:ptCount val="1"/>
                <c:pt idx="0">
                  <c:v>3º Grado, 1º Ciclo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'2.6.1'!$A$18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'2.6.1'!$C$18:$H$18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932421"/>
        <c:axId val="29708854"/>
      </c:barChart>
      <c:catAx>
        <c:axId val="12932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08854"/>
        <c:crosses val="autoZero"/>
        <c:auto val="1"/>
        <c:lblOffset val="100"/>
        <c:tickLblSkip val="1"/>
        <c:noMultiLvlLbl val="0"/>
      </c:catAx>
      <c:valAx>
        <c:axId val="297088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324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75"/>
          <c:y val="0.775"/>
          <c:w val="0.665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2.6.2.- Interrupciones voluntarias del embarazo en mujeres menores de 20 años por situación laboral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9325"/>
          <c:w val="0.9855"/>
          <c:h val="0.5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'2.6.2'!$A$13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'2.6.2'!$A$16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'2.6.2'!$A$17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6447703"/>
        <c:axId val="61344936"/>
      </c:barChart>
      <c:catAx>
        <c:axId val="46447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4936"/>
        <c:crosses val="autoZero"/>
        <c:auto val="1"/>
        <c:lblOffset val="100"/>
        <c:tickLblSkip val="1"/>
        <c:noMultiLvlLbl val="0"/>
      </c:catAx>
      <c:valAx>
        <c:axId val="613449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77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25"/>
          <c:y val="0.7645"/>
          <c:w val="0.51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2.6.3.- Interrupciones voluntarias del embarazo en mujeres menores de 20 años por utilización de Centro de Planificación Familiar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2225"/>
          <c:w val="0.98525"/>
          <c:h val="0.52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'2.6.3'!$A$13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'2.6.3'!$A$17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3111849"/>
        <c:axId val="52343770"/>
      </c:barChart>
      <c:catAx>
        <c:axId val="531118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3770"/>
        <c:crosses val="autoZero"/>
        <c:auto val="1"/>
        <c:lblOffset val="100"/>
        <c:tickLblSkip val="1"/>
        <c:noMultiLvlLbl val="0"/>
      </c:catAx>
      <c:valAx>
        <c:axId val="523437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2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18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651"/>
          <c:w val="0.686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2.6.4.- Interrupciones voluntarias del embarazo en mujeres menores de 20 años por disposición de ingresos económicos propios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8"/>
          <c:w val="0.986"/>
          <c:h val="0.5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'2.6.4'!$A$13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'2.6.4'!$A$14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4707899"/>
        <c:axId val="49598412"/>
      </c:barChart>
      <c:catAx>
        <c:axId val="14707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8412"/>
        <c:crosses val="autoZero"/>
        <c:auto val="1"/>
        <c:lblOffset val="100"/>
        <c:tickLblSkip val="1"/>
        <c:noMultiLvlLbl val="0"/>
      </c:catAx>
      <c:valAx>
        <c:axId val="495984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78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25"/>
          <c:y val="0.7655"/>
          <c:w val="0.319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2.6.5.- Interrupciones voluntarias del embarazo en mujeres menores de 20 años por número de abortos anteriores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5"/>
          <c:w val="0.9895"/>
          <c:h val="0.5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'2.6.5'!$A$13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'2.6.5'!$A$14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'2.6.5'!$A$15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'2.6.5'!$A$16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4403085"/>
        <c:axId val="34662526"/>
      </c:barChart>
      <c:catAx>
        <c:axId val="144030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2526"/>
        <c:crosses val="autoZero"/>
        <c:auto val="1"/>
        <c:lblOffset val="100"/>
        <c:tickLblSkip val="1"/>
        <c:noMultiLvlLbl val="0"/>
      </c:catAx>
      <c:valAx>
        <c:axId val="346625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125"/>
              <c:y val="-0.1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30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777"/>
          <c:w val="0.631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2.6.6.- Interrupciones voluntarias del embarazo en mujeres menores de 20 años por número de semanas de gestación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'2.6.6'!$A$13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'2.6.6'!$A$14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'2.6.6'!$A$15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'2.6.6'!$A$16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'2.6.6'!$A$17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'2.6.6'!$C$17:$H$17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0742175"/>
        <c:axId val="9733616"/>
      </c:barChart>
      <c:catAx>
        <c:axId val="20742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3616"/>
        <c:crosses val="autoZero"/>
        <c:auto val="1"/>
        <c:lblOffset val="100"/>
        <c:tickLblSkip val="1"/>
        <c:noMultiLvlLbl val="0"/>
      </c:catAx>
      <c:valAx>
        <c:axId val="97336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0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1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766"/>
          <c:w val="0.599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6.1'!A57" /><Relationship Id="rId3" Type="http://schemas.openxmlformats.org/officeDocument/2006/relationships/hyperlink" Target="#'2.6.1'!A57" /><Relationship Id="rId4" Type="http://schemas.openxmlformats.org/officeDocument/2006/relationships/hyperlink" Target="#'2.6.2'!A56" /><Relationship Id="rId5" Type="http://schemas.openxmlformats.org/officeDocument/2006/relationships/hyperlink" Target="#'2.6.2'!A56" /><Relationship Id="rId6" Type="http://schemas.openxmlformats.org/officeDocument/2006/relationships/hyperlink" Target="#'2.6.3'!A54" /><Relationship Id="rId7" Type="http://schemas.openxmlformats.org/officeDocument/2006/relationships/hyperlink" Target="#'2.6.3'!A54" /><Relationship Id="rId8" Type="http://schemas.openxmlformats.org/officeDocument/2006/relationships/hyperlink" Target="#'2.6.4'!A56" /><Relationship Id="rId9" Type="http://schemas.openxmlformats.org/officeDocument/2006/relationships/hyperlink" Target="#'2.6.4'!A56" /><Relationship Id="rId10" Type="http://schemas.openxmlformats.org/officeDocument/2006/relationships/hyperlink" Target="#'2.6.5'!A57" /><Relationship Id="rId11" Type="http://schemas.openxmlformats.org/officeDocument/2006/relationships/hyperlink" Target="#'2.6.5'!A57" /><Relationship Id="rId12" Type="http://schemas.openxmlformats.org/officeDocument/2006/relationships/hyperlink" Target="#'2.6.6'!A57" /><Relationship Id="rId13" Type="http://schemas.openxmlformats.org/officeDocument/2006/relationships/hyperlink" Target="#'2.6.6'!A57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12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" name="Picture 127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28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29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13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19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133350</xdr:rowOff>
    </xdr:from>
    <xdr:to>
      <xdr:col>8</xdr:col>
      <xdr:colOff>28575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0" y="5038725"/>
        <a:ext cx="7343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47625</xdr:rowOff>
    </xdr:from>
    <xdr:to>
      <xdr:col>7</xdr:col>
      <xdr:colOff>762000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5276850"/>
        <a:ext cx="72961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152400</xdr:rowOff>
    </xdr:from>
    <xdr:to>
      <xdr:col>7</xdr:col>
      <xdr:colOff>666750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525" y="5038725"/>
        <a:ext cx="72866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8</xdr:col>
      <xdr:colOff>28575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0" y="5200650"/>
        <a:ext cx="75057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8</xdr:col>
      <xdr:colOff>85725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0" y="5400675"/>
        <a:ext cx="7400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95250</xdr:rowOff>
    </xdr:from>
    <xdr:to>
      <xdr:col>8</xdr:col>
      <xdr:colOff>142875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0" y="5162550"/>
        <a:ext cx="74580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1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04"/>
      <c r="B4" s="106" t="str">
        <f>+"Interrupciones Voluntarias del Embarazo (IVE). 2010"</f>
        <v>Interrupciones Voluntarias del Embarazo (IVE). 2010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3:14" ht="12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3:14" ht="19.5" customHeight="1">
      <c r="C6" s="111" t="s">
        <v>54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9"/>
    </row>
    <row r="7" spans="3:14" ht="19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9"/>
    </row>
    <row r="8" spans="3:14" ht="12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99"/>
    </row>
    <row r="9" spans="3:15" ht="12.75" customHeight="1">
      <c r="C9" s="110" t="s">
        <v>36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1"/>
      <c r="O9" s="36"/>
    </row>
    <row r="10" spans="3:16" ht="12.75" customHeight="1">
      <c r="C10" s="107" t="s">
        <v>47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97"/>
      <c r="O10" s="97"/>
      <c r="P10" s="36"/>
    </row>
    <row r="11" spans="3:16" ht="12.75" customHeight="1">
      <c r="C11" s="112" t="s">
        <v>48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7"/>
      <c r="O11" s="97"/>
      <c r="P11" s="36"/>
    </row>
    <row r="12" spans="3:16" ht="12.75" customHeight="1">
      <c r="C12" s="107" t="s">
        <v>49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97"/>
      <c r="O12" s="97"/>
      <c r="P12" s="97"/>
    </row>
    <row r="13" spans="3:16" ht="12.75" customHeight="1">
      <c r="C13" s="107" t="s">
        <v>50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97"/>
      <c r="O13" s="97"/>
      <c r="P13" s="36"/>
    </row>
    <row r="14" spans="2:16" ht="12.75" customHeight="1">
      <c r="B14" s="7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8"/>
      <c r="O14" s="98"/>
      <c r="P14" s="36"/>
    </row>
    <row r="15" spans="3:15" ht="12.75">
      <c r="C15" s="107" t="s">
        <v>52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97"/>
      <c r="O15" s="97"/>
    </row>
    <row r="16" spans="2:15" ht="12.75" customHeight="1">
      <c r="B16" s="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96"/>
      <c r="O16" s="36"/>
    </row>
  </sheetData>
  <sheetProtection/>
  <mergeCells count="10">
    <mergeCell ref="B4:M4"/>
    <mergeCell ref="C10:M10"/>
    <mergeCell ref="C14:M14"/>
    <mergeCell ref="C16:M16"/>
    <mergeCell ref="C15:M15"/>
    <mergeCell ref="C12:M12"/>
    <mergeCell ref="C13:M13"/>
    <mergeCell ref="C9:M9"/>
    <mergeCell ref="C6:M7"/>
    <mergeCell ref="C11:M11"/>
  </mergeCells>
  <hyperlinks>
    <hyperlink ref="C10:M10" location="'2.6.1'!H2" display="2.6.1.- Interrupciones voluntarias del embarazo en mujeres menores de 20 años por nivel de instrucción según edad. Comunidad de Madrid. Año 2008"/>
    <hyperlink ref="C11:M11" location="'2.6.2'!H2" display="2.6.2.- Interrupciones voluntarias del embarazo en mujeres menores de 20 años por situación laboral según edad. Comunidad de Madrid. Año 2008"/>
    <hyperlink ref="C12:M12" location="'2.6.3'!H2" display="2.6.3.- Interrupciones voluntarias del embarazo en mujeres menores de 20 años por utilización de Centro de Planificación Familiar según edad. Comunidad de Madrid. Año 2008"/>
    <hyperlink ref="C13:M13" location="'2.6.4'!H2" display="2.6.4.- Interrupciones voluntarias del embarazo en mujeres menores de 20 años por disposición de ingresos económicos propios según edad. Comunidad de Madrid. Año 2008"/>
    <hyperlink ref="C14:M14" location="'2.6.5'!H2" display="2.6.5.- Interrupciones voluntarias del embarazo en mujeres menores de 20 años por número de abortos voluntarios anteriores según edad. Comunidad de Madrid. Año 2008"/>
    <hyperlink ref="C15:M15" location="'2.6.6'!H2" display="2.6.6.- Interrupciones voluntarias del embarazo en mujeres menores de 20 años por número de semanas de gestación según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0" sqref="H30"/>
    </sheetView>
  </sheetViews>
  <sheetFormatPr defaultColWidth="16.00390625" defaultRowHeight="12.75"/>
  <cols>
    <col min="1" max="1" width="27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10" customFormat="1" ht="12.75" customHeight="1">
      <c r="A4" s="10" t="s">
        <v>1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</row>
    <row r="5" spans="1:8" s="8" customFormat="1" ht="15" customHeight="1">
      <c r="A5" s="113" t="str">
        <f>+"Tabla 2.6.1. - Interrupciones voluntarias del embarazo en mujeres menores de 20 años por nivel de instrucción según edad. 2010"</f>
        <v>Tabla 2.6.1. - Interrupciones voluntarias del embarazo en mujeres menores de 20 años por nivel de instrucción según edad. 2010</v>
      </c>
      <c r="B5" s="114"/>
      <c r="C5" s="114"/>
      <c r="D5" s="114"/>
      <c r="E5" s="114"/>
      <c r="F5" s="114"/>
      <c r="G5" s="114"/>
      <c r="H5" s="114"/>
    </row>
    <row r="6" spans="1:8" s="8" customFormat="1" ht="15" customHeight="1">
      <c r="A6" s="115"/>
      <c r="B6" s="114"/>
      <c r="C6" s="114"/>
      <c r="D6" s="114"/>
      <c r="E6" s="114"/>
      <c r="F6" s="114"/>
      <c r="G6" s="114"/>
      <c r="H6" s="114"/>
    </row>
    <row r="7" ht="12.75" customHeight="1">
      <c r="A7" s="89"/>
    </row>
    <row r="8" ht="12.75" customHeight="1">
      <c r="A8" s="5" t="s">
        <v>34</v>
      </c>
    </row>
    <row r="9" spans="1:8" ht="24.75" customHeight="1">
      <c r="A9" s="116"/>
      <c r="B9" s="79" t="s">
        <v>0</v>
      </c>
      <c r="C9" s="14" t="s">
        <v>44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ht="12.75" customHeight="1"/>
    <row r="11" spans="1:8" ht="12.75" customHeight="1">
      <c r="A11" s="25" t="s">
        <v>32</v>
      </c>
      <c r="B11" s="90">
        <v>2175</v>
      </c>
      <c r="C11" s="90">
        <v>65</v>
      </c>
      <c r="D11" s="90">
        <v>124</v>
      </c>
      <c r="E11" s="90">
        <v>266</v>
      </c>
      <c r="F11" s="90">
        <v>370</v>
      </c>
      <c r="G11" s="90">
        <v>617</v>
      </c>
      <c r="H11" s="90">
        <v>733</v>
      </c>
    </row>
    <row r="12" spans="1:8" s="12" customFormat="1" ht="12.75" customHeight="1">
      <c r="A12" s="91"/>
      <c r="B12" s="92"/>
      <c r="C12" s="92"/>
      <c r="D12" s="92"/>
      <c r="E12" s="92"/>
      <c r="F12" s="92"/>
      <c r="G12" s="92"/>
      <c r="H12" s="92"/>
    </row>
    <row r="13" spans="1:8" ht="12.75" customHeight="1">
      <c r="A13" s="93" t="s">
        <v>2</v>
      </c>
      <c r="B13" s="94">
        <v>1.5632183908045976</v>
      </c>
      <c r="C13" s="94">
        <v>0</v>
      </c>
      <c r="D13" s="94">
        <v>2.4193548387096775</v>
      </c>
      <c r="E13" s="94">
        <v>2.2556390977443606</v>
      </c>
      <c r="F13" s="94">
        <v>1.0810810810810811</v>
      </c>
      <c r="G13" s="94">
        <v>1.6207455429497568</v>
      </c>
      <c r="H13" s="94">
        <v>1.5006821282401093</v>
      </c>
    </row>
    <row r="14" spans="1:8" ht="12.75" customHeight="1">
      <c r="A14" s="93" t="s">
        <v>41</v>
      </c>
      <c r="B14" s="94">
        <v>17.011494252873565</v>
      </c>
      <c r="C14" s="94">
        <v>29.230769230769234</v>
      </c>
      <c r="D14" s="94">
        <v>20.161290322580644</v>
      </c>
      <c r="E14" s="94">
        <v>21.804511278195488</v>
      </c>
      <c r="F14" s="94">
        <v>15.405405405405407</v>
      </c>
      <c r="G14" s="94">
        <v>16.045380875202593</v>
      </c>
      <c r="H14" s="94">
        <v>15.279672578444748</v>
      </c>
    </row>
    <row r="15" spans="1:8" ht="12.75" customHeight="1">
      <c r="A15" s="93" t="s">
        <v>39</v>
      </c>
      <c r="B15" s="94">
        <v>48.735632183908045</v>
      </c>
      <c r="C15" s="94">
        <v>67.6923076923077</v>
      </c>
      <c r="D15" s="94">
        <v>70.16129032258065</v>
      </c>
      <c r="E15" s="94">
        <v>60.526315789473685</v>
      </c>
      <c r="F15" s="94">
        <v>54.864864864864856</v>
      </c>
      <c r="G15" s="94">
        <v>43.59805510534846</v>
      </c>
      <c r="H15" s="94">
        <v>40.381991814461124</v>
      </c>
    </row>
    <row r="16" spans="1:8" ht="12.75" customHeight="1">
      <c r="A16" s="93" t="s">
        <v>42</v>
      </c>
      <c r="B16" s="94">
        <v>26.52873563218391</v>
      </c>
      <c r="C16" s="94">
        <v>1.5384615384615385</v>
      </c>
      <c r="D16" s="94">
        <v>6.451612903225806</v>
      </c>
      <c r="E16" s="94">
        <v>15.037593984962406</v>
      </c>
      <c r="F16" s="94">
        <v>27.297297297297295</v>
      </c>
      <c r="G16" s="94">
        <v>32.25283630470016</v>
      </c>
      <c r="H16" s="94">
        <v>31.105047748976805</v>
      </c>
    </row>
    <row r="17" spans="1:8" ht="12.75" customHeight="1">
      <c r="A17" s="93" t="s">
        <v>43</v>
      </c>
      <c r="B17" s="94">
        <v>4.091954022988506</v>
      </c>
      <c r="C17" s="94">
        <v>0</v>
      </c>
      <c r="D17" s="94">
        <v>0</v>
      </c>
      <c r="E17" s="94">
        <v>0</v>
      </c>
      <c r="F17" s="94">
        <v>1.0810810810810811</v>
      </c>
      <c r="G17" s="94">
        <v>3.889789303079417</v>
      </c>
      <c r="H17" s="94">
        <v>8.321964529331515</v>
      </c>
    </row>
    <row r="18" spans="1:8" ht="12.75" customHeight="1">
      <c r="A18" s="93" t="s">
        <v>40</v>
      </c>
      <c r="B18" s="94">
        <v>1.7011494252873565</v>
      </c>
      <c r="C18" s="94">
        <v>0</v>
      </c>
      <c r="D18" s="94">
        <v>0</v>
      </c>
      <c r="E18" s="94">
        <v>0</v>
      </c>
      <c r="F18" s="94">
        <v>0.2702702702702703</v>
      </c>
      <c r="G18" s="94">
        <v>2.4311183144246353</v>
      </c>
      <c r="H18" s="94">
        <v>2.8649386084583903</v>
      </c>
    </row>
    <row r="19" spans="1:8" ht="12.75" customHeight="1">
      <c r="A19" s="93" t="s">
        <v>30</v>
      </c>
      <c r="B19" s="94">
        <v>0.367816091954023</v>
      </c>
      <c r="C19" s="94">
        <v>1.5384615384615385</v>
      </c>
      <c r="D19" s="94">
        <v>0.8064516129032258</v>
      </c>
      <c r="E19" s="94">
        <v>0.37593984962406013</v>
      </c>
      <c r="F19" s="94">
        <v>0</v>
      </c>
      <c r="G19" s="94">
        <v>0.1620745542949757</v>
      </c>
      <c r="H19" s="94">
        <v>0.5457025920873124</v>
      </c>
    </row>
    <row r="20" ht="12.75" customHeight="1">
      <c r="A20" s="15"/>
    </row>
    <row r="21" spans="1:8" ht="12.75" customHeight="1">
      <c r="A21" s="6"/>
      <c r="B21" s="95" t="s">
        <v>1</v>
      </c>
      <c r="C21" s="95" t="s">
        <v>1</v>
      </c>
      <c r="D21" s="95" t="s">
        <v>1</v>
      </c>
      <c r="E21" s="95" t="s">
        <v>1</v>
      </c>
      <c r="F21" s="95" t="s">
        <v>1</v>
      </c>
      <c r="G21" s="95" t="s">
        <v>1</v>
      </c>
      <c r="H21" s="95" t="s">
        <v>1</v>
      </c>
    </row>
    <row r="22" spans="1:8" ht="12.75" customHeight="1">
      <c r="A22" s="6" t="s">
        <v>33</v>
      </c>
      <c r="B22" s="10"/>
      <c r="C22" s="10"/>
      <c r="D22" s="10"/>
      <c r="E22" s="10"/>
      <c r="F22" s="10"/>
      <c r="G22" s="10"/>
      <c r="H22" s="10"/>
    </row>
    <row r="23" spans="1:8" ht="12.75" customHeight="1">
      <c r="A23" s="6"/>
      <c r="B23" s="10"/>
      <c r="C23" s="10"/>
      <c r="D23" s="10"/>
      <c r="E23" s="10"/>
      <c r="F23" s="10"/>
      <c r="G23" s="10"/>
      <c r="H23" s="10"/>
    </row>
    <row r="24" ht="12.75" customHeight="1">
      <c r="A24" s="2" t="s">
        <v>53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8" ht="12.75" customHeight="1">
      <c r="A30" s="4"/>
      <c r="H30" s="103" t="s">
        <v>31</v>
      </c>
    </row>
    <row r="31" ht="12.75" customHeight="1">
      <c r="A31" s="4"/>
    </row>
    <row r="32" ht="12.75" customHeight="1"/>
  </sheetData>
  <sheetProtection/>
  <mergeCells count="1">
    <mergeCell ref="A5:H6"/>
  </mergeCells>
  <hyperlinks>
    <hyperlink ref="H2" location="Índice!C10" display="INDICE"/>
    <hyperlink ref="H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74" customWidth="1" collapsed="1"/>
    <col min="2" max="8" width="11.7109375" style="74" customWidth="1"/>
    <col min="9" max="16384" width="16.00390625" style="74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75" customFormat="1" ht="12.75" customHeight="1">
      <c r="A4" s="75" t="s">
        <v>1</v>
      </c>
      <c r="B4" s="75" t="s">
        <v>1</v>
      </c>
      <c r="C4" s="75" t="s">
        <v>1</v>
      </c>
      <c r="D4" s="75" t="s">
        <v>1</v>
      </c>
      <c r="E4" s="75" t="s">
        <v>1</v>
      </c>
      <c r="F4" s="75" t="s">
        <v>1</v>
      </c>
      <c r="G4" s="75" t="s">
        <v>1</v>
      </c>
      <c r="H4" s="75" t="s">
        <v>1</v>
      </c>
    </row>
    <row r="5" spans="1:8" ht="15" customHeight="1">
      <c r="A5" s="117" t="str">
        <f>+"Tabla 2.6.2. - Interrupciones voluntarias del embarazo en mujeres menores de 20 años por situación laboral según edad. 2010"</f>
        <v>Tabla 2.6.2. - Interrupciones voluntarias del embarazo en mujeres menores de 20 años por situación laboral según edad. 2010</v>
      </c>
      <c r="B5" s="117"/>
      <c r="C5" s="117"/>
      <c r="D5" s="117"/>
      <c r="E5" s="117"/>
      <c r="F5" s="117"/>
      <c r="G5" s="117"/>
      <c r="H5" s="117"/>
    </row>
    <row r="6" spans="1:8" s="76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77"/>
    </row>
    <row r="8" ht="12.75" customHeight="1">
      <c r="A8" s="5" t="s">
        <v>34</v>
      </c>
    </row>
    <row r="9" spans="1:8" ht="24.75" customHeight="1">
      <c r="A9" s="118"/>
      <c r="B9" s="79" t="s">
        <v>0</v>
      </c>
      <c r="C9" s="118" t="s">
        <v>44</v>
      </c>
      <c r="D9" s="118" t="s">
        <v>10</v>
      </c>
      <c r="E9" s="118" t="s">
        <v>11</v>
      </c>
      <c r="F9" s="118" t="s">
        <v>12</v>
      </c>
      <c r="G9" s="118" t="s">
        <v>13</v>
      </c>
      <c r="H9" s="78" t="s">
        <v>14</v>
      </c>
    </row>
    <row r="10" ht="12.75" customHeight="1"/>
    <row r="11" spans="1:8" ht="12.75" customHeight="1">
      <c r="A11" s="25" t="s">
        <v>32</v>
      </c>
      <c r="B11" s="80">
        <v>2175</v>
      </c>
      <c r="C11" s="80">
        <v>65</v>
      </c>
      <c r="D11" s="80">
        <v>124</v>
      </c>
      <c r="E11" s="80">
        <v>266</v>
      </c>
      <c r="F11" s="80">
        <v>370</v>
      </c>
      <c r="G11" s="80">
        <v>617</v>
      </c>
      <c r="H11" s="80">
        <v>733</v>
      </c>
    </row>
    <row r="12" spans="1:8" ht="12.75" customHeight="1">
      <c r="A12" s="11"/>
      <c r="B12" s="81"/>
      <c r="C12" s="81"/>
      <c r="D12" s="81"/>
      <c r="E12" s="81"/>
      <c r="F12" s="81"/>
      <c r="G12" s="81"/>
      <c r="H12" s="81"/>
    </row>
    <row r="13" spans="1:8" ht="12.75" customHeight="1">
      <c r="A13" s="82" t="s">
        <v>4</v>
      </c>
      <c r="B13" s="83">
        <v>18.068965517241377</v>
      </c>
      <c r="C13" s="83">
        <v>3.076923076923077</v>
      </c>
      <c r="D13" s="83">
        <v>3.225806451612903</v>
      </c>
      <c r="E13" s="83">
        <v>7.142857142857142</v>
      </c>
      <c r="F13" s="83">
        <v>5.405405405405405</v>
      </c>
      <c r="G13" s="83">
        <v>19.286871961102108</v>
      </c>
      <c r="H13" s="83">
        <v>31.241473396998636</v>
      </c>
    </row>
    <row r="14" spans="1:8" ht="12.75" customHeight="1">
      <c r="A14" s="84" t="s">
        <v>22</v>
      </c>
      <c r="B14" s="85">
        <v>18.022988505747126</v>
      </c>
      <c r="C14" s="85">
        <v>3.076923076923077</v>
      </c>
      <c r="D14" s="85">
        <v>3.225806451612903</v>
      </c>
      <c r="E14" s="85">
        <v>7.142857142857142</v>
      </c>
      <c r="F14" s="85">
        <v>5.405405405405405</v>
      </c>
      <c r="G14" s="85">
        <v>19.124797406807133</v>
      </c>
      <c r="H14" s="85">
        <v>31.241473396998636</v>
      </c>
    </row>
    <row r="15" spans="1:8" ht="12.75" customHeight="1">
      <c r="A15" s="84" t="s">
        <v>23</v>
      </c>
      <c r="B15" s="85">
        <v>0.04597701149425287</v>
      </c>
      <c r="C15" s="85">
        <v>0</v>
      </c>
      <c r="D15" s="85">
        <v>0</v>
      </c>
      <c r="E15" s="85">
        <v>0</v>
      </c>
      <c r="F15" s="85">
        <v>0</v>
      </c>
      <c r="G15" s="85">
        <v>0.1620745542949757</v>
      </c>
      <c r="H15" s="85">
        <v>0</v>
      </c>
    </row>
    <row r="16" spans="1:8" ht="12.75" customHeight="1">
      <c r="A16" s="86" t="s">
        <v>24</v>
      </c>
      <c r="B16" s="83">
        <v>18.344827586206897</v>
      </c>
      <c r="C16" s="83">
        <v>1.5384615384615385</v>
      </c>
      <c r="D16" s="83">
        <v>4.838709677419355</v>
      </c>
      <c r="E16" s="83">
        <v>6.015037593984962</v>
      </c>
      <c r="F16" s="83">
        <v>15.675675675675677</v>
      </c>
      <c r="G16" s="83">
        <v>23.014586709886547</v>
      </c>
      <c r="H16" s="83">
        <v>24.01091405184175</v>
      </c>
    </row>
    <row r="17" spans="1:8" ht="12.75" customHeight="1">
      <c r="A17" s="86" t="s">
        <v>21</v>
      </c>
      <c r="B17" s="83">
        <v>62.11494252873563</v>
      </c>
      <c r="C17" s="83">
        <v>93.84615384615384</v>
      </c>
      <c r="D17" s="83">
        <v>90.32258064516128</v>
      </c>
      <c r="E17" s="83">
        <v>85.33834586466166</v>
      </c>
      <c r="F17" s="83">
        <v>76.4864864864865</v>
      </c>
      <c r="G17" s="83">
        <v>56.72609400324149</v>
      </c>
      <c r="H17" s="83">
        <v>43.38335607094134</v>
      </c>
    </row>
    <row r="18" spans="1:8" ht="12.75" customHeight="1">
      <c r="A18" s="84" t="s">
        <v>25</v>
      </c>
      <c r="B18" s="87">
        <v>57.103448275862064</v>
      </c>
      <c r="C18" s="87">
        <v>93.84615384615384</v>
      </c>
      <c r="D18" s="87">
        <v>88.70967741935483</v>
      </c>
      <c r="E18" s="87">
        <v>80.45112781954887</v>
      </c>
      <c r="F18" s="87">
        <v>72.43243243243244</v>
      </c>
      <c r="G18" s="87">
        <v>51.053484602917344</v>
      </c>
      <c r="H18" s="87">
        <v>37.3806275579809</v>
      </c>
    </row>
    <row r="19" spans="1:8" ht="12.75" customHeight="1">
      <c r="A19" s="84" t="s">
        <v>26</v>
      </c>
      <c r="B19" s="87">
        <v>4.64367816091954</v>
      </c>
      <c r="C19" s="87">
        <v>0</v>
      </c>
      <c r="D19" s="87">
        <v>0</v>
      </c>
      <c r="E19" s="87">
        <v>4.135338345864661</v>
      </c>
      <c r="F19" s="87">
        <v>3.5135135135135136</v>
      </c>
      <c r="G19" s="87">
        <v>5.348460291734198</v>
      </c>
      <c r="H19" s="87">
        <v>6.002728512960437</v>
      </c>
    </row>
    <row r="20" spans="1:8" ht="12.75" customHeight="1">
      <c r="A20" s="84" t="s">
        <v>27</v>
      </c>
      <c r="B20" s="87">
        <v>0.367816091954023</v>
      </c>
      <c r="C20" s="87">
        <v>0</v>
      </c>
      <c r="D20" s="87">
        <v>1.6129032258064515</v>
      </c>
      <c r="E20" s="87">
        <v>0.7518796992481203</v>
      </c>
      <c r="F20" s="87">
        <v>0.5405405405405406</v>
      </c>
      <c r="G20" s="87">
        <v>0.3241491085899514</v>
      </c>
      <c r="H20" s="87">
        <v>0</v>
      </c>
    </row>
    <row r="21" spans="1:8" ht="12.75" customHeight="1">
      <c r="A21" s="86" t="s">
        <v>5</v>
      </c>
      <c r="B21" s="83">
        <v>1.471264367816092</v>
      </c>
      <c r="C21" s="83">
        <v>1.5384615384615385</v>
      </c>
      <c r="D21" s="83">
        <v>1.6129032258064515</v>
      </c>
      <c r="E21" s="83">
        <v>1.5037593984962405</v>
      </c>
      <c r="F21" s="83">
        <v>2.4324324324324325</v>
      </c>
      <c r="G21" s="83">
        <v>0.9724473257698543</v>
      </c>
      <c r="H21" s="83">
        <v>1.364256480218281</v>
      </c>
    </row>
    <row r="22" ht="12.75" customHeight="1">
      <c r="A22" s="15"/>
    </row>
    <row r="23" spans="1:8" ht="12.75" customHeight="1">
      <c r="A23" s="6"/>
      <c r="B23" s="88" t="s">
        <v>1</v>
      </c>
      <c r="C23" s="88" t="s">
        <v>1</v>
      </c>
      <c r="D23" s="88" t="s">
        <v>1</v>
      </c>
      <c r="E23" s="88" t="s">
        <v>1</v>
      </c>
      <c r="F23" s="88" t="s">
        <v>1</v>
      </c>
      <c r="G23" s="88" t="s">
        <v>1</v>
      </c>
      <c r="H23" s="88" t="s">
        <v>1</v>
      </c>
    </row>
    <row r="24" spans="1:8" ht="12.75" customHeight="1">
      <c r="A24" s="6" t="s">
        <v>33</v>
      </c>
      <c r="B24" s="75"/>
      <c r="C24" s="75"/>
      <c r="D24" s="75"/>
      <c r="E24" s="75"/>
      <c r="F24" s="75"/>
      <c r="G24" s="75"/>
      <c r="H24" s="75"/>
    </row>
    <row r="25" spans="1:8" ht="12.75" customHeight="1">
      <c r="A25" s="6"/>
      <c r="B25" s="75"/>
      <c r="C25" s="75"/>
      <c r="D25" s="75"/>
      <c r="E25" s="75"/>
      <c r="F25" s="75"/>
      <c r="G25" s="75"/>
      <c r="H25" s="75"/>
    </row>
    <row r="26" ht="12.75" customHeight="1">
      <c r="A26" s="2" t="s">
        <v>53</v>
      </c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103" t="s">
        <v>31</v>
      </c>
    </row>
    <row r="31" ht="12.75" customHeight="1"/>
  </sheetData>
  <sheetProtection/>
  <mergeCells count="1">
    <mergeCell ref="A5:H6"/>
  </mergeCells>
  <hyperlinks>
    <hyperlink ref="H2" location="Índice!C11" display="INDICE"/>
    <hyperlink ref="H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9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H28" sqref="H28"/>
    </sheetView>
  </sheetViews>
  <sheetFormatPr defaultColWidth="16.00390625" defaultRowHeight="12.75"/>
  <cols>
    <col min="1" max="1" width="29.140625" style="59" customWidth="1" collapsed="1"/>
    <col min="2" max="8" width="11.7109375" style="59" customWidth="1"/>
    <col min="9" max="16384" width="16.00390625" style="59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60" customFormat="1" ht="12.75" customHeight="1">
      <c r="A4" s="60" t="s">
        <v>1</v>
      </c>
      <c r="B4" s="60" t="s">
        <v>1</v>
      </c>
      <c r="C4" s="60" t="s">
        <v>1</v>
      </c>
      <c r="D4" s="60" t="s">
        <v>1</v>
      </c>
      <c r="E4" s="60" t="s">
        <v>1</v>
      </c>
      <c r="F4" s="60" t="s">
        <v>1</v>
      </c>
      <c r="G4" s="60" t="s">
        <v>1</v>
      </c>
      <c r="H4" s="60" t="s">
        <v>1</v>
      </c>
    </row>
    <row r="5" spans="1:8" ht="15" customHeight="1">
      <c r="A5" s="119" t="str">
        <f>+"Tabla 2.6.3. - Interrupciones voluntarias del embarazo en mujeres menores de 20 años por utilización de Centro de Planificación Familiar según edad. 2010"</f>
        <v>Tabla 2.6.3. - Interrupciones voluntarias del embarazo en mujeres menores de 20 años por utilización de Centro de Planificación Familiar según edad. 2010</v>
      </c>
      <c r="B5" s="119"/>
      <c r="C5" s="119"/>
      <c r="D5" s="119"/>
      <c r="E5" s="119"/>
      <c r="F5" s="119"/>
      <c r="G5" s="119"/>
      <c r="H5" s="119"/>
    </row>
    <row r="6" spans="1:8" s="61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62"/>
    </row>
    <row r="8" ht="12.75" customHeight="1">
      <c r="A8" s="5" t="s">
        <v>34</v>
      </c>
    </row>
    <row r="9" spans="1:8" ht="24.75" customHeight="1">
      <c r="A9" s="121"/>
      <c r="B9" s="121" t="s">
        <v>0</v>
      </c>
      <c r="C9" s="121" t="s">
        <v>44</v>
      </c>
      <c r="D9" s="121" t="s">
        <v>10</v>
      </c>
      <c r="E9" s="121" t="s">
        <v>11</v>
      </c>
      <c r="F9" s="121" t="s">
        <v>12</v>
      </c>
      <c r="G9" s="121" t="s">
        <v>13</v>
      </c>
      <c r="H9" s="63" t="s">
        <v>14</v>
      </c>
    </row>
    <row r="10" ht="12.75" customHeight="1"/>
    <row r="11" spans="1:8" ht="12.75" customHeight="1">
      <c r="A11" s="25" t="s">
        <v>35</v>
      </c>
      <c r="B11" s="64">
        <v>2175</v>
      </c>
      <c r="C11" s="64">
        <v>65</v>
      </c>
      <c r="D11" s="64">
        <v>124</v>
      </c>
      <c r="E11" s="64">
        <v>266</v>
      </c>
      <c r="F11" s="64">
        <v>370</v>
      </c>
      <c r="G11" s="64">
        <v>617</v>
      </c>
      <c r="H11" s="64">
        <v>733</v>
      </c>
    </row>
    <row r="12" spans="1:8" s="66" customFormat="1" ht="12.75" customHeight="1">
      <c r="A12" s="27"/>
      <c r="B12" s="65"/>
      <c r="C12" s="65"/>
      <c r="D12" s="65"/>
      <c r="E12" s="65"/>
      <c r="F12" s="65"/>
      <c r="G12" s="65"/>
      <c r="H12" s="65"/>
    </row>
    <row r="13" spans="1:8" ht="24.75" customHeight="1">
      <c r="A13" s="67" t="s">
        <v>46</v>
      </c>
      <c r="B13" s="68">
        <v>20.36781609195402</v>
      </c>
      <c r="C13" s="68">
        <v>9.230769230769232</v>
      </c>
      <c r="D13" s="68">
        <v>8.064516129032258</v>
      </c>
      <c r="E13" s="68">
        <v>12.781954887218044</v>
      </c>
      <c r="F13" s="68">
        <v>14.594594594594597</v>
      </c>
      <c r="G13" s="68">
        <v>21.71799027552674</v>
      </c>
      <c r="H13" s="68">
        <v>27.967257844474766</v>
      </c>
    </row>
    <row r="14" spans="1:8" ht="12.75" customHeight="1">
      <c r="A14" s="69" t="s">
        <v>20</v>
      </c>
      <c r="B14" s="70">
        <v>16.64367816091954</v>
      </c>
      <c r="C14" s="70">
        <v>9.230769230769232</v>
      </c>
      <c r="D14" s="70">
        <v>6.451612903225806</v>
      </c>
      <c r="E14" s="70">
        <v>11.278195488721805</v>
      </c>
      <c r="F14" s="70">
        <v>11.621621621621623</v>
      </c>
      <c r="G14" s="70">
        <v>18.152350081037277</v>
      </c>
      <c r="H14" s="70">
        <v>22.237380627557982</v>
      </c>
    </row>
    <row r="15" spans="1:8" ht="12.75" customHeight="1">
      <c r="A15" s="69" t="s">
        <v>19</v>
      </c>
      <c r="B15" s="70">
        <v>2.7586206896551726</v>
      </c>
      <c r="C15" s="70">
        <v>0</v>
      </c>
      <c r="D15" s="70">
        <v>0.8064516129032258</v>
      </c>
      <c r="E15" s="70">
        <v>0.7518796992481203</v>
      </c>
      <c r="F15" s="70">
        <v>2.1621621621621623</v>
      </c>
      <c r="G15" s="70">
        <v>2.2690437601296596</v>
      </c>
      <c r="H15" s="70">
        <v>4.774897680763983</v>
      </c>
    </row>
    <row r="16" spans="1:8" ht="12.75" customHeight="1">
      <c r="A16" s="69" t="s">
        <v>18</v>
      </c>
      <c r="B16" s="70">
        <v>0.9655172413793104</v>
      </c>
      <c r="C16" s="70">
        <v>0</v>
      </c>
      <c r="D16" s="70">
        <v>0.8064516129032258</v>
      </c>
      <c r="E16" s="70">
        <v>0.7518796992481203</v>
      </c>
      <c r="F16" s="70">
        <v>0.8108108108108109</v>
      </c>
      <c r="G16" s="70">
        <v>1.2965964343598055</v>
      </c>
      <c r="H16" s="70">
        <v>0.9549795361527967</v>
      </c>
    </row>
    <row r="17" spans="1:8" ht="24.75" customHeight="1">
      <c r="A17" s="67" t="s">
        <v>45</v>
      </c>
      <c r="B17" s="70">
        <v>79.17241379310344</v>
      </c>
      <c r="C17" s="70">
        <v>90.76923076923077</v>
      </c>
      <c r="D17" s="70">
        <v>91.93548387096774</v>
      </c>
      <c r="E17" s="70">
        <v>86.09022556390977</v>
      </c>
      <c r="F17" s="70">
        <v>85.4054054054054</v>
      </c>
      <c r="G17" s="70">
        <v>77.79578606158833</v>
      </c>
      <c r="H17" s="70">
        <v>71.48703956343793</v>
      </c>
    </row>
    <row r="18" spans="1:8" ht="12.75" customHeight="1">
      <c r="A18" s="71" t="s">
        <v>3</v>
      </c>
      <c r="B18" s="70">
        <v>0.45977011494252873</v>
      </c>
      <c r="C18" s="70">
        <v>0</v>
      </c>
      <c r="D18" s="70">
        <v>0</v>
      </c>
      <c r="E18" s="70">
        <v>1.1278195488721803</v>
      </c>
      <c r="F18" s="70">
        <v>0</v>
      </c>
      <c r="G18" s="70">
        <v>0.48622366288492713</v>
      </c>
      <c r="H18" s="70">
        <v>0.5457025920873124</v>
      </c>
    </row>
    <row r="19" spans="1:8" ht="12.75" customHeight="1">
      <c r="A19" s="16"/>
      <c r="B19" s="19"/>
      <c r="C19" s="72"/>
      <c r="D19" s="72"/>
      <c r="E19" s="72"/>
      <c r="F19" s="72"/>
      <c r="G19" s="72"/>
      <c r="H19" s="17"/>
    </row>
    <row r="20" spans="1:8" ht="12.75" customHeight="1">
      <c r="A20" s="18"/>
      <c r="B20" s="35"/>
      <c r="C20" s="73"/>
      <c r="D20" s="73"/>
      <c r="E20" s="73"/>
      <c r="F20" s="73"/>
      <c r="G20" s="73"/>
      <c r="H20" s="35"/>
    </row>
    <row r="21" spans="1:8" ht="12.75" customHeight="1">
      <c r="A21" s="120" t="s">
        <v>33</v>
      </c>
      <c r="B21" s="120"/>
      <c r="C21" s="120"/>
      <c r="D21" s="120"/>
      <c r="E21" s="120"/>
      <c r="F21" s="120"/>
      <c r="G21" s="120"/>
      <c r="H21" s="120"/>
    </row>
    <row r="22" spans="1:8" ht="12.75" customHeight="1">
      <c r="A22" s="6"/>
      <c r="B22" s="19"/>
      <c r="C22" s="19"/>
      <c r="D22" s="19"/>
      <c r="E22" s="19"/>
      <c r="F22" s="19"/>
      <c r="G22" s="19"/>
      <c r="H22" s="19"/>
    </row>
    <row r="23" spans="1:8" ht="12.75" customHeight="1">
      <c r="A23" s="2" t="s">
        <v>53</v>
      </c>
      <c r="B23" s="19"/>
      <c r="C23" s="19"/>
      <c r="D23" s="19"/>
      <c r="E23" s="19"/>
      <c r="F23" s="19"/>
      <c r="G23" s="19"/>
      <c r="H23" s="19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8" ht="12.75" customHeight="1">
      <c r="A28" s="4"/>
      <c r="H28" s="103" t="s">
        <v>31</v>
      </c>
    </row>
    <row r="29" ht="12.75" customHeight="1"/>
  </sheetData>
  <sheetProtection/>
  <mergeCells count="2">
    <mergeCell ref="A5:H6"/>
    <mergeCell ref="A21:H21"/>
  </mergeCells>
  <hyperlinks>
    <hyperlink ref="H2" location="Índice!C12" display="INDICE"/>
    <hyperlink ref="H28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30.140625" style="48" customWidth="1" collapsed="1"/>
    <col min="2" max="8" width="11.7109375" style="48" customWidth="1"/>
    <col min="9" max="16384" width="16.00390625" style="48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49" customFormat="1" ht="12.75" customHeight="1">
      <c r="A4" s="49" t="s">
        <v>1</v>
      </c>
      <c r="B4" s="49" t="s">
        <v>1</v>
      </c>
      <c r="C4" s="49" t="s">
        <v>1</v>
      </c>
      <c r="D4" s="49" t="s">
        <v>1</v>
      </c>
      <c r="E4" s="49" t="s">
        <v>1</v>
      </c>
      <c r="F4" s="49" t="s">
        <v>1</v>
      </c>
      <c r="G4" s="49" t="s">
        <v>1</v>
      </c>
      <c r="H4" s="49" t="s">
        <v>1</v>
      </c>
    </row>
    <row r="5" spans="1:8" s="50" customFormat="1" ht="15" customHeight="1">
      <c r="A5" s="113" t="str">
        <f>+"Tabla 2.6.4. - Interrupciones voluntarias del embarazo en mujeres menores de 20 años por disposición de ingresos económicos propios según edad. 2010"</f>
        <v>Tabla 2.6.4. - Interrupciones voluntarias del embarazo en mujeres menores de 20 años por disposición de ingresos económicos propios según edad. 2010</v>
      </c>
      <c r="B5" s="114"/>
      <c r="C5" s="114"/>
      <c r="D5" s="114"/>
      <c r="E5" s="114"/>
      <c r="F5" s="114"/>
      <c r="G5" s="114"/>
      <c r="H5" s="114"/>
    </row>
    <row r="6" spans="1:8" s="50" customFormat="1" ht="15" customHeight="1">
      <c r="A6" s="115"/>
      <c r="B6" s="114"/>
      <c r="C6" s="114"/>
      <c r="D6" s="114"/>
      <c r="E6" s="114"/>
      <c r="F6" s="114"/>
      <c r="G6" s="114"/>
      <c r="H6" s="114"/>
    </row>
    <row r="7" ht="12.75" customHeight="1">
      <c r="A7" s="51"/>
    </row>
    <row r="8" ht="12.75" customHeight="1">
      <c r="A8" s="5" t="s">
        <v>34</v>
      </c>
    </row>
    <row r="9" spans="1:8" ht="24.75" customHeight="1">
      <c r="A9" s="122"/>
      <c r="B9" s="122" t="s">
        <v>0</v>
      </c>
      <c r="C9" s="122" t="s">
        <v>44</v>
      </c>
      <c r="D9" s="122" t="s">
        <v>10</v>
      </c>
      <c r="E9" s="122" t="s">
        <v>11</v>
      </c>
      <c r="F9" s="122" t="s">
        <v>12</v>
      </c>
      <c r="G9" s="122" t="s">
        <v>13</v>
      </c>
      <c r="H9" s="52" t="s">
        <v>14</v>
      </c>
    </row>
    <row r="10" ht="12.75" customHeight="1"/>
    <row r="11" spans="1:8" ht="12.75" customHeight="1">
      <c r="A11" s="25" t="s">
        <v>32</v>
      </c>
      <c r="B11" s="53">
        <v>2175</v>
      </c>
      <c r="C11" s="53">
        <v>65</v>
      </c>
      <c r="D11" s="53">
        <v>124</v>
      </c>
      <c r="E11" s="53">
        <v>266</v>
      </c>
      <c r="F11" s="53">
        <v>370</v>
      </c>
      <c r="G11" s="53">
        <v>617</v>
      </c>
      <c r="H11" s="53">
        <v>733</v>
      </c>
    </row>
    <row r="12" spans="1:8" s="55" customFormat="1" ht="12.75" customHeight="1">
      <c r="A12" s="27"/>
      <c r="B12" s="54"/>
      <c r="C12" s="54"/>
      <c r="D12" s="54"/>
      <c r="E12" s="54"/>
      <c r="F12" s="54"/>
      <c r="G12" s="54"/>
      <c r="H12" s="54"/>
    </row>
    <row r="13" spans="1:8" ht="12.75" customHeight="1">
      <c r="A13" s="56" t="s">
        <v>29</v>
      </c>
      <c r="B13" s="57">
        <v>20.82758620689655</v>
      </c>
      <c r="C13" s="57">
        <v>6.153846153846154</v>
      </c>
      <c r="D13" s="57">
        <v>4.838709677419355</v>
      </c>
      <c r="E13" s="57">
        <v>10.150375939849624</v>
      </c>
      <c r="F13" s="57">
        <v>8.108108108108109</v>
      </c>
      <c r="G13" s="57">
        <v>21.231766612641813</v>
      </c>
      <c r="H13" s="57">
        <v>34.78854024556617</v>
      </c>
    </row>
    <row r="14" spans="1:8" ht="12.75" customHeight="1">
      <c r="A14" s="56" t="s">
        <v>28</v>
      </c>
      <c r="B14" s="57">
        <v>75.63218390804597</v>
      </c>
      <c r="C14" s="57">
        <v>92.3076923076923</v>
      </c>
      <c r="D14" s="57">
        <v>90.32258064516128</v>
      </c>
      <c r="E14" s="57">
        <v>86.8421052631579</v>
      </c>
      <c r="F14" s="57">
        <v>88.91891891891892</v>
      </c>
      <c r="G14" s="57">
        <v>74.39222042139384</v>
      </c>
      <c r="H14" s="57">
        <v>61.937244201909955</v>
      </c>
    </row>
    <row r="15" spans="1:8" ht="12.75" customHeight="1">
      <c r="A15" s="56" t="s">
        <v>3</v>
      </c>
      <c r="B15" s="57">
        <v>3.5402298850574714</v>
      </c>
      <c r="C15" s="57">
        <v>1.5384615384615385</v>
      </c>
      <c r="D15" s="57">
        <v>4.838709677419355</v>
      </c>
      <c r="E15" s="57">
        <v>3.007518796992481</v>
      </c>
      <c r="F15" s="57">
        <v>2.9729729729729732</v>
      </c>
      <c r="G15" s="57">
        <v>4.376012965964344</v>
      </c>
      <c r="H15" s="57">
        <v>3.2742155525238745</v>
      </c>
    </row>
    <row r="16" ht="12.75" customHeight="1">
      <c r="A16" s="15"/>
    </row>
    <row r="17" spans="1:8" ht="12.75" customHeight="1">
      <c r="A17" s="6"/>
      <c r="B17" s="58" t="s">
        <v>1</v>
      </c>
      <c r="C17" s="58" t="s">
        <v>1</v>
      </c>
      <c r="D17" s="58" t="s">
        <v>1</v>
      </c>
      <c r="E17" s="58" t="s">
        <v>1</v>
      </c>
      <c r="F17" s="58" t="s">
        <v>1</v>
      </c>
      <c r="G17" s="58" t="s">
        <v>1</v>
      </c>
      <c r="H17" s="58" t="s">
        <v>1</v>
      </c>
    </row>
    <row r="18" spans="1:8" ht="12.75" customHeight="1">
      <c r="A18" s="6" t="s">
        <v>33</v>
      </c>
      <c r="B18" s="49"/>
      <c r="C18" s="49"/>
      <c r="D18" s="49"/>
      <c r="E18" s="49"/>
      <c r="F18" s="49"/>
      <c r="G18" s="49"/>
      <c r="H18" s="49"/>
    </row>
    <row r="19" spans="1:8" ht="12.75" customHeight="1">
      <c r="A19" s="6"/>
      <c r="B19" s="49"/>
      <c r="C19" s="49"/>
      <c r="D19" s="49"/>
      <c r="E19" s="49"/>
      <c r="F19" s="49"/>
      <c r="G19" s="49"/>
      <c r="H19" s="49"/>
    </row>
    <row r="20" ht="12.75" customHeight="1">
      <c r="A20" s="2" t="s">
        <v>53</v>
      </c>
    </row>
    <row r="21" ht="12.75" customHeight="1">
      <c r="A21" s="4"/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103" t="s">
        <v>31</v>
      </c>
    </row>
    <row r="31" ht="12.75" customHeight="1"/>
  </sheetData>
  <sheetProtection/>
  <mergeCells count="1">
    <mergeCell ref="A5:H6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7.7109375" style="37" customWidth="1" collapsed="1"/>
    <col min="2" max="8" width="11.7109375" style="37" customWidth="1"/>
    <col min="9" max="16384" width="16.00390625" style="37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38" customFormat="1" ht="12.75" customHeight="1">
      <c r="A4" s="38" t="s">
        <v>1</v>
      </c>
      <c r="B4" s="38" t="s">
        <v>1</v>
      </c>
      <c r="C4" s="38" t="s">
        <v>1</v>
      </c>
      <c r="D4" s="38" t="s">
        <v>1</v>
      </c>
      <c r="E4" s="38" t="s">
        <v>1</v>
      </c>
      <c r="F4" s="38" t="s">
        <v>1</v>
      </c>
      <c r="G4" s="38" t="s">
        <v>1</v>
      </c>
      <c r="H4" s="38" t="s">
        <v>1</v>
      </c>
    </row>
    <row r="5" spans="1:8" ht="15" customHeight="1">
      <c r="A5" s="123" t="str">
        <f>+"Tabla 2.6.5. - Interrupciones voluntarias del embarazo en mujeres menores de 20 años por número de abortos voluntarios anteriores según edad. 2010"</f>
        <v>Tabla 2.6.5. - Interrupciones voluntarias del embarazo en mujeres menores de 20 años por número de abortos voluntarios anteriores según edad. 2010</v>
      </c>
      <c r="B5" s="123"/>
      <c r="C5" s="123"/>
      <c r="D5" s="123"/>
      <c r="E5" s="123"/>
      <c r="F5" s="123"/>
      <c r="G5" s="123"/>
      <c r="H5" s="123"/>
    </row>
    <row r="6" spans="1:8" s="39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40"/>
    </row>
    <row r="8" ht="12.75" customHeight="1">
      <c r="A8" s="5" t="s">
        <v>34</v>
      </c>
    </row>
    <row r="9" spans="1:8" ht="24.75" customHeight="1">
      <c r="A9" s="124"/>
      <c r="B9" s="124" t="s">
        <v>0</v>
      </c>
      <c r="C9" s="124" t="s">
        <v>44</v>
      </c>
      <c r="D9" s="124" t="s">
        <v>10</v>
      </c>
      <c r="E9" s="124" t="s">
        <v>11</v>
      </c>
      <c r="F9" s="124" t="s">
        <v>12</v>
      </c>
      <c r="G9" s="124" t="s">
        <v>13</v>
      </c>
      <c r="H9" s="41" t="s">
        <v>14</v>
      </c>
    </row>
    <row r="10" ht="12.75" customHeight="1"/>
    <row r="11" spans="1:8" ht="12.75" customHeight="1">
      <c r="A11" s="25" t="s">
        <v>32</v>
      </c>
      <c r="B11" s="42">
        <v>2175</v>
      </c>
      <c r="C11" s="42">
        <v>65</v>
      </c>
      <c r="D11" s="42">
        <v>124</v>
      </c>
      <c r="E11" s="42">
        <v>266</v>
      </c>
      <c r="F11" s="42">
        <v>370</v>
      </c>
      <c r="G11" s="42">
        <v>617</v>
      </c>
      <c r="H11" s="42">
        <v>733</v>
      </c>
    </row>
    <row r="12" spans="1:8" s="44" customFormat="1" ht="12.75" customHeight="1">
      <c r="A12" s="27"/>
      <c r="B12" s="43"/>
      <c r="C12" s="43"/>
      <c r="D12" s="43"/>
      <c r="E12" s="43"/>
      <c r="F12" s="43"/>
      <c r="G12" s="43"/>
      <c r="H12" s="43"/>
    </row>
    <row r="13" spans="1:8" ht="12.75" customHeight="1">
      <c r="A13" s="45" t="s">
        <v>6</v>
      </c>
      <c r="B13" s="46">
        <v>84.13793103448276</v>
      </c>
      <c r="C13" s="46">
        <v>95.38461538461539</v>
      </c>
      <c r="D13" s="46">
        <v>95.16129032258065</v>
      </c>
      <c r="E13" s="46">
        <v>91.72932330827066</v>
      </c>
      <c r="F13" s="46">
        <v>89.1891891891892</v>
      </c>
      <c r="G13" s="46">
        <v>81.52350081037277</v>
      </c>
      <c r="H13" s="46">
        <v>78.1718963165075</v>
      </c>
    </row>
    <row r="14" spans="1:8" ht="12.75" customHeight="1">
      <c r="A14" s="45" t="s">
        <v>7</v>
      </c>
      <c r="B14" s="46">
        <v>13.609195402298852</v>
      </c>
      <c r="C14" s="46">
        <v>4.615384615384616</v>
      </c>
      <c r="D14" s="46">
        <v>4.838709677419355</v>
      </c>
      <c r="E14" s="46">
        <v>7.518796992481203</v>
      </c>
      <c r="F14" s="46">
        <v>10.27027027027027</v>
      </c>
      <c r="G14" s="46">
        <v>16.045380875202593</v>
      </c>
      <c r="H14" s="46">
        <v>17.735334242837652</v>
      </c>
    </row>
    <row r="15" spans="1:8" ht="12.75" customHeight="1">
      <c r="A15" s="45" t="s">
        <v>8</v>
      </c>
      <c r="B15" s="46">
        <v>1.7931034482758619</v>
      </c>
      <c r="C15" s="46">
        <v>0</v>
      </c>
      <c r="D15" s="46">
        <v>0</v>
      </c>
      <c r="E15" s="46">
        <v>0.7518796992481203</v>
      </c>
      <c r="F15" s="46">
        <v>0.5405405405405406</v>
      </c>
      <c r="G15" s="46">
        <v>2.106969205834684</v>
      </c>
      <c r="H15" s="46">
        <v>3.0013642564802185</v>
      </c>
    </row>
    <row r="16" spans="1:8" ht="12.75" customHeight="1">
      <c r="A16" s="45" t="s">
        <v>9</v>
      </c>
      <c r="B16" s="46">
        <v>0.45977011494252873</v>
      </c>
      <c r="C16" s="46">
        <v>0</v>
      </c>
      <c r="D16" s="46">
        <v>0</v>
      </c>
      <c r="E16" s="46">
        <v>0</v>
      </c>
      <c r="F16" s="46">
        <v>0</v>
      </c>
      <c r="G16" s="46">
        <v>0.3241491085899514</v>
      </c>
      <c r="H16" s="46">
        <v>1.0914051841746248</v>
      </c>
    </row>
    <row r="17" spans="1:8" ht="12.75" customHeight="1">
      <c r="A17" s="45" t="s">
        <v>30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</row>
    <row r="18" ht="12.75" customHeight="1">
      <c r="A18" s="15"/>
    </row>
    <row r="19" spans="1:8" ht="12.75" customHeight="1">
      <c r="A19" s="6"/>
      <c r="B19" s="47" t="s">
        <v>1</v>
      </c>
      <c r="C19" s="47" t="s">
        <v>1</v>
      </c>
      <c r="D19" s="47" t="s">
        <v>1</v>
      </c>
      <c r="E19" s="47" t="s">
        <v>1</v>
      </c>
      <c r="F19" s="47" t="s">
        <v>1</v>
      </c>
      <c r="G19" s="47" t="s">
        <v>1</v>
      </c>
      <c r="H19" s="47" t="s">
        <v>1</v>
      </c>
    </row>
    <row r="20" spans="1:8" ht="12.75" customHeight="1">
      <c r="A20" s="6" t="s">
        <v>33</v>
      </c>
      <c r="B20" s="38"/>
      <c r="C20" s="38"/>
      <c r="D20" s="38"/>
      <c r="E20" s="38"/>
      <c r="F20" s="38"/>
      <c r="G20" s="38"/>
      <c r="H20" s="38"/>
    </row>
    <row r="21" spans="1:8" ht="12.75" customHeight="1">
      <c r="A21" s="6"/>
      <c r="B21" s="38"/>
      <c r="C21" s="38"/>
      <c r="D21" s="38"/>
      <c r="E21" s="38"/>
      <c r="F21" s="38"/>
      <c r="G21" s="38"/>
      <c r="H21" s="38"/>
    </row>
    <row r="22" ht="12.75" customHeight="1">
      <c r="A22" s="2" t="s">
        <v>53</v>
      </c>
    </row>
    <row r="23" ht="12.75" customHeight="1">
      <c r="A23" s="3"/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3"/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4"/>
      <c r="H31" s="103" t="s">
        <v>31</v>
      </c>
    </row>
    <row r="32" ht="12.75" customHeight="1"/>
  </sheetData>
  <sheetProtection/>
  <mergeCells count="1">
    <mergeCell ref="A5:H6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31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30">
      <selection activeCell="H30" sqref="H30"/>
    </sheetView>
  </sheetViews>
  <sheetFormatPr defaultColWidth="16.00390625" defaultRowHeight="12.75"/>
  <cols>
    <col min="1" max="1" width="27.7109375" style="20" customWidth="1" collapsed="1"/>
    <col min="2" max="8" width="11.7109375" style="20" customWidth="1"/>
    <col min="9" max="16384" width="16.00390625" style="20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</row>
    <row r="5" spans="1:8" ht="15" customHeight="1">
      <c r="A5" s="125" t="str">
        <f>+"Tabla 2.6.6. - Interrupciones voluntarias del embarazo en mujeres menores de 20 años por número de semanas de gestación según edad. 2010"</f>
        <v>Tabla 2.6.6. - Interrupciones voluntarias del embarazo en mujeres menores de 20 años por número de semanas de gestación según edad. 2010</v>
      </c>
      <c r="B5" s="125"/>
      <c r="C5" s="125"/>
      <c r="D5" s="125"/>
      <c r="E5" s="125"/>
      <c r="F5" s="125"/>
      <c r="G5" s="125"/>
      <c r="H5" s="125"/>
    </row>
    <row r="6" spans="1:8" s="22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23"/>
    </row>
    <row r="8" ht="12.75" customHeight="1">
      <c r="A8" s="5" t="s">
        <v>34</v>
      </c>
    </row>
    <row r="9" spans="1:8" ht="24.75" customHeight="1">
      <c r="A9" s="126"/>
      <c r="B9" s="126" t="s">
        <v>0</v>
      </c>
      <c r="C9" s="126" t="s">
        <v>44</v>
      </c>
      <c r="D9" s="126" t="s">
        <v>10</v>
      </c>
      <c r="E9" s="126" t="s">
        <v>11</v>
      </c>
      <c r="F9" s="126" t="s">
        <v>12</v>
      </c>
      <c r="G9" s="126" t="s">
        <v>13</v>
      </c>
      <c r="H9" s="24" t="s">
        <v>14</v>
      </c>
    </row>
    <row r="10" ht="12.75" customHeight="1"/>
    <row r="11" spans="1:8" ht="12.75" customHeight="1">
      <c r="A11" s="25" t="s">
        <v>32</v>
      </c>
      <c r="B11" s="26">
        <v>2175</v>
      </c>
      <c r="C11" s="26">
        <v>65</v>
      </c>
      <c r="D11" s="26">
        <v>124</v>
      </c>
      <c r="E11" s="26">
        <v>266</v>
      </c>
      <c r="F11" s="26">
        <v>370</v>
      </c>
      <c r="G11" s="26">
        <v>617</v>
      </c>
      <c r="H11" s="26">
        <v>733</v>
      </c>
    </row>
    <row r="12" spans="1:8" s="29" customFormat="1" ht="12.75" customHeight="1">
      <c r="A12" s="27"/>
      <c r="B12" s="28"/>
      <c r="C12" s="28"/>
      <c r="D12" s="28"/>
      <c r="E12" s="28"/>
      <c r="F12" s="28"/>
      <c r="G12" s="28"/>
      <c r="H12" s="28"/>
    </row>
    <row r="13" spans="1:8" ht="12.75" customHeight="1">
      <c r="A13" s="30" t="s">
        <v>37</v>
      </c>
      <c r="B13" s="31">
        <v>40.55172413793103</v>
      </c>
      <c r="C13" s="31">
        <v>44.61538461538462</v>
      </c>
      <c r="D13" s="31">
        <v>40.32258064516129</v>
      </c>
      <c r="E13" s="31">
        <v>41.35338345864661</v>
      </c>
      <c r="F13" s="31">
        <v>44.32432432432433</v>
      </c>
      <c r="G13" s="31">
        <v>38.249594813614266</v>
      </c>
      <c r="H13" s="31">
        <v>39.972714870395635</v>
      </c>
    </row>
    <row r="14" spans="1:8" ht="12.75" customHeight="1">
      <c r="A14" s="32" t="s">
        <v>15</v>
      </c>
      <c r="B14" s="31">
        <v>39.86206896551724</v>
      </c>
      <c r="C14" s="31">
        <v>32.30769230769231</v>
      </c>
      <c r="D14" s="31">
        <v>33.87096774193548</v>
      </c>
      <c r="E14" s="31">
        <v>39.473684210526315</v>
      </c>
      <c r="F14" s="31">
        <v>38.648648648648646</v>
      </c>
      <c r="G14" s="31">
        <v>39.87034035656402</v>
      </c>
      <c r="H14" s="31">
        <v>42.29195088676671</v>
      </c>
    </row>
    <row r="15" spans="1:8" ht="12.75" customHeight="1">
      <c r="A15" s="32" t="s">
        <v>16</v>
      </c>
      <c r="B15" s="31">
        <v>12.643678160919542</v>
      </c>
      <c r="C15" s="31">
        <v>12.307692307692308</v>
      </c>
      <c r="D15" s="31">
        <v>12.096774193548388</v>
      </c>
      <c r="E15" s="31">
        <v>13.533834586466165</v>
      </c>
      <c r="F15" s="31">
        <v>10</v>
      </c>
      <c r="G15" s="31">
        <v>15.559157212317668</v>
      </c>
      <c r="H15" s="31">
        <v>11.323328785811732</v>
      </c>
    </row>
    <row r="16" spans="1:8" ht="12.75" customHeight="1">
      <c r="A16" s="32" t="s">
        <v>17</v>
      </c>
      <c r="B16" s="31">
        <v>4.64367816091954</v>
      </c>
      <c r="C16" s="31">
        <v>3.076923076923077</v>
      </c>
      <c r="D16" s="31">
        <v>8.064516129032258</v>
      </c>
      <c r="E16" s="31">
        <v>4.887218045112782</v>
      </c>
      <c r="F16" s="31">
        <v>3.783783783783784</v>
      </c>
      <c r="G16" s="31">
        <v>4.700162074554295</v>
      </c>
      <c r="H16" s="31">
        <v>4.502046384720328</v>
      </c>
    </row>
    <row r="17" spans="1:8" ht="12.75" customHeight="1">
      <c r="A17" s="30" t="s">
        <v>38</v>
      </c>
      <c r="B17" s="31">
        <v>2.2988505747126435</v>
      </c>
      <c r="C17" s="31">
        <v>7.6923076923076925</v>
      </c>
      <c r="D17" s="31">
        <v>5.64516129032258</v>
      </c>
      <c r="E17" s="31">
        <v>0.7518796992481203</v>
      </c>
      <c r="F17" s="31">
        <v>3.2432432432432434</v>
      </c>
      <c r="G17" s="31">
        <v>1.6207455429497568</v>
      </c>
      <c r="H17" s="31">
        <v>1.9099590723055935</v>
      </c>
    </row>
    <row r="18" spans="1:8" ht="12.75" customHeight="1">
      <c r="A18" s="33" t="s">
        <v>30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ht="12.75" customHeight="1">
      <c r="A19" s="15"/>
    </row>
    <row r="20" spans="1:8" ht="12.75" customHeight="1">
      <c r="A20" s="6"/>
      <c r="B20" s="34" t="s">
        <v>1</v>
      </c>
      <c r="C20" s="34" t="s">
        <v>1</v>
      </c>
      <c r="D20" s="34" t="s">
        <v>1</v>
      </c>
      <c r="E20" s="34" t="s">
        <v>1</v>
      </c>
      <c r="F20" s="34" t="s">
        <v>1</v>
      </c>
      <c r="G20" s="34" t="s">
        <v>1</v>
      </c>
      <c r="H20" s="34" t="s">
        <v>1</v>
      </c>
    </row>
    <row r="21" spans="1:8" ht="12.75" customHeight="1">
      <c r="A21" s="6" t="s">
        <v>33</v>
      </c>
      <c r="B21" s="21"/>
      <c r="C21" s="21"/>
      <c r="D21" s="21"/>
      <c r="E21" s="21"/>
      <c r="F21" s="21"/>
      <c r="G21" s="21"/>
      <c r="H21" s="21"/>
    </row>
    <row r="22" spans="1:8" ht="12.75" customHeight="1">
      <c r="A22" s="6"/>
      <c r="B22" s="21"/>
      <c r="C22" s="21"/>
      <c r="D22" s="21"/>
      <c r="E22" s="21"/>
      <c r="F22" s="21"/>
      <c r="G22" s="21"/>
      <c r="H22" s="21"/>
    </row>
    <row r="23" ht="12.75" customHeight="1">
      <c r="A23" s="2" t="s">
        <v>53</v>
      </c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8" ht="12.75" customHeight="1">
      <c r="A30" s="4"/>
      <c r="H30" s="103" t="s">
        <v>31</v>
      </c>
    </row>
    <row r="31" ht="12.75" customHeight="1"/>
    <row r="32" ht="12.75" customHeight="1"/>
  </sheetData>
  <sheetProtection/>
  <mergeCells count="1">
    <mergeCell ref="A5:H6"/>
  </mergeCells>
  <hyperlinks>
    <hyperlink ref="H2" location="Índice!C15" display="INDICE"/>
    <hyperlink ref="H30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