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2_Norte_Metropolitano\"/>
    </mc:Choice>
  </mc:AlternateContent>
  <bookViews>
    <workbookView xWindow="0" yWindow="0" windowWidth="21600" windowHeight="9435" tabRatio="844"/>
  </bookViews>
  <sheets>
    <sheet name="Esperanza Vida Norte Metropolit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17" l="1"/>
  <c r="J109" i="16"/>
  <c r="J109" i="15"/>
  <c r="J109" i="14"/>
  <c r="J109" i="13"/>
  <c r="J109" i="12"/>
  <c r="J109" i="10"/>
  <c r="J109" i="9"/>
  <c r="J109" i="2"/>
  <c r="J109" i="4"/>
  <c r="J109" i="6"/>
  <c r="J109" i="7"/>
  <c r="J109" i="8"/>
  <c r="J109" i="18"/>
  <c r="F9" i="18" l="1"/>
  <c r="G9" i="18"/>
  <c r="I9" i="18"/>
  <c r="H10" i="18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F64" i="18"/>
  <c r="G64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F71" i="18"/>
  <c r="G71" i="18"/>
  <c r="F72" i="18"/>
  <c r="G72" i="18"/>
  <c r="F73" i="18"/>
  <c r="G73" i="18"/>
  <c r="F74" i="18"/>
  <c r="G74" i="18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/>
  <c r="F85" i="18"/>
  <c r="G85" i="18"/>
  <c r="F86" i="18"/>
  <c r="G86" i="18"/>
  <c r="F87" i="18"/>
  <c r="G87" i="18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G104" i="18"/>
  <c r="F105" i="18"/>
  <c r="G105" i="18"/>
  <c r="F106" i="18"/>
  <c r="G106" i="18"/>
  <c r="F107" i="18"/>
  <c r="G107" i="18"/>
  <c r="F108" i="18"/>
  <c r="G108" i="18"/>
  <c r="F109" i="18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L109" i="16" s="1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J108" i="16"/>
  <c r="K108" i="16"/>
  <c r="K107" i="16" s="1"/>
  <c r="L107" i="16" s="1"/>
  <c r="J108" i="17"/>
  <c r="J107" i="16"/>
  <c r="J107" i="17"/>
  <c r="J106" i="16"/>
  <c r="K106" i="16"/>
  <c r="K105" i="16" s="1"/>
  <c r="L105" i="16" s="1"/>
  <c r="J106" i="17"/>
  <c r="J105" i="16"/>
  <c r="J105" i="17"/>
  <c r="J104" i="16"/>
  <c r="K104" i="16"/>
  <c r="K103" i="16" s="1"/>
  <c r="L103" i="16" s="1"/>
  <c r="J104" i="17"/>
  <c r="J103" i="16"/>
  <c r="J103" i="17"/>
  <c r="J102" i="16"/>
  <c r="K102" i="16"/>
  <c r="K101" i="16" s="1"/>
  <c r="L101" i="16" s="1"/>
  <c r="J102" i="17"/>
  <c r="J101" i="16"/>
  <c r="J101" i="17"/>
  <c r="J100" i="16"/>
  <c r="K100" i="16"/>
  <c r="K99" i="16" s="1"/>
  <c r="L99" i="16" s="1"/>
  <c r="J100" i="17"/>
  <c r="J99" i="16"/>
  <c r="J99" i="17"/>
  <c r="J98" i="16"/>
  <c r="K98" i="16"/>
  <c r="K97" i="16" s="1"/>
  <c r="L97" i="16" s="1"/>
  <c r="J98" i="17"/>
  <c r="J97" i="16"/>
  <c r="J97" i="17"/>
  <c r="J96" i="16"/>
  <c r="K96" i="16"/>
  <c r="K95" i="16" s="1"/>
  <c r="L95" i="16" s="1"/>
  <c r="J96" i="17"/>
  <c r="J95" i="16"/>
  <c r="J95" i="17"/>
  <c r="J94" i="16"/>
  <c r="K94" i="16"/>
  <c r="K93" i="16" s="1"/>
  <c r="L93" i="16" s="1"/>
  <c r="J94" i="17"/>
  <c r="J93" i="16"/>
  <c r="J93" i="17"/>
  <c r="J92" i="16"/>
  <c r="K92" i="16"/>
  <c r="K91" i="16" s="1"/>
  <c r="L91" i="16" s="1"/>
  <c r="J92" i="17"/>
  <c r="J91" i="16"/>
  <c r="J91" i="17"/>
  <c r="J90" i="16"/>
  <c r="K90" i="16"/>
  <c r="K89" i="16" s="1"/>
  <c r="L89" i="16" s="1"/>
  <c r="J90" i="17"/>
  <c r="J89" i="16"/>
  <c r="J89" i="17"/>
  <c r="J88" i="16"/>
  <c r="K88" i="16"/>
  <c r="K87" i="16" s="1"/>
  <c r="L87" i="16" s="1"/>
  <c r="J88" i="17"/>
  <c r="J87" i="16"/>
  <c r="J87" i="17"/>
  <c r="J86" i="16"/>
  <c r="K86" i="16"/>
  <c r="K85" i="16" s="1"/>
  <c r="L85" i="16" s="1"/>
  <c r="J86" i="17"/>
  <c r="J85" i="16"/>
  <c r="J85" i="17"/>
  <c r="J84" i="16"/>
  <c r="K84" i="16"/>
  <c r="K83" i="16" s="1"/>
  <c r="L83" i="16" s="1"/>
  <c r="J84" i="17"/>
  <c r="J83" i="16"/>
  <c r="J83" i="17"/>
  <c r="J82" i="16"/>
  <c r="K82" i="16"/>
  <c r="K81" i="16" s="1"/>
  <c r="L81" i="16" s="1"/>
  <c r="J82" i="17"/>
  <c r="J81" i="16"/>
  <c r="J81" i="17"/>
  <c r="J80" i="16"/>
  <c r="K80" i="16"/>
  <c r="K79" i="16" s="1"/>
  <c r="L79" i="16" s="1"/>
  <c r="J80" i="17"/>
  <c r="J79" i="16"/>
  <c r="J79" i="17"/>
  <c r="J78" i="16"/>
  <c r="K78" i="16"/>
  <c r="K77" i="16" s="1"/>
  <c r="L77" i="16" s="1"/>
  <c r="J78" i="17"/>
  <c r="J77" i="16"/>
  <c r="J77" i="17"/>
  <c r="J76" i="16"/>
  <c r="K76" i="16"/>
  <c r="K75" i="16" s="1"/>
  <c r="L75" i="16" s="1"/>
  <c r="J76" i="17"/>
  <c r="J75" i="16"/>
  <c r="J75" i="17"/>
  <c r="J74" i="16"/>
  <c r="K74" i="16"/>
  <c r="K73" i="16" s="1"/>
  <c r="L73" i="16" s="1"/>
  <c r="J74" i="17"/>
  <c r="J73" i="16"/>
  <c r="J73" i="17"/>
  <c r="J72" i="16"/>
  <c r="K72" i="16"/>
  <c r="K71" i="16" s="1"/>
  <c r="L71" i="16" s="1"/>
  <c r="J72" i="17"/>
  <c r="J71" i="16"/>
  <c r="J71" i="17"/>
  <c r="J70" i="16"/>
  <c r="K70" i="16"/>
  <c r="K69" i="16" s="1"/>
  <c r="L69" i="16" s="1"/>
  <c r="J70" i="17"/>
  <c r="J69" i="16"/>
  <c r="J69" i="17"/>
  <c r="J68" i="16"/>
  <c r="K68" i="16"/>
  <c r="K67" i="16" s="1"/>
  <c r="L67" i="16" s="1"/>
  <c r="J68" i="17"/>
  <c r="J67" i="16"/>
  <c r="J67" i="17"/>
  <c r="J66" i="16"/>
  <c r="K66" i="16"/>
  <c r="K65" i="16" s="1"/>
  <c r="L65" i="16" s="1"/>
  <c r="J66" i="17"/>
  <c r="J65" i="16"/>
  <c r="J65" i="17"/>
  <c r="J64" i="16"/>
  <c r="K64" i="16"/>
  <c r="K63" i="16" s="1"/>
  <c r="L63" i="16" s="1"/>
  <c r="J64" i="17"/>
  <c r="J63" i="16"/>
  <c r="J63" i="17"/>
  <c r="J62" i="16"/>
  <c r="K62" i="16"/>
  <c r="K61" i="16" s="1"/>
  <c r="L61" i="16" s="1"/>
  <c r="J62" i="17"/>
  <c r="J61" i="16"/>
  <c r="J61" i="17"/>
  <c r="J60" i="16"/>
  <c r="K60" i="16"/>
  <c r="K59" i="16" s="1"/>
  <c r="L59" i="16" s="1"/>
  <c r="J60" i="17"/>
  <c r="J59" i="16"/>
  <c r="J59" i="17"/>
  <c r="J58" i="16"/>
  <c r="K58" i="16"/>
  <c r="K57" i="16" s="1"/>
  <c r="L57" i="16" s="1"/>
  <c r="J58" i="17"/>
  <c r="J57" i="16"/>
  <c r="J57" i="17"/>
  <c r="J56" i="16"/>
  <c r="K56" i="16"/>
  <c r="K55" i="16" s="1"/>
  <c r="L55" i="16" s="1"/>
  <c r="J56" i="17"/>
  <c r="J55" i="16"/>
  <c r="J55" i="17"/>
  <c r="J54" i="16"/>
  <c r="K54" i="16"/>
  <c r="K53" i="16" s="1"/>
  <c r="L53" i="16" s="1"/>
  <c r="J54" i="17"/>
  <c r="J53" i="16"/>
  <c r="J53" i="17"/>
  <c r="J52" i="16"/>
  <c r="K52" i="16"/>
  <c r="K51" i="16" s="1"/>
  <c r="L51" i="16" s="1"/>
  <c r="J52" i="17"/>
  <c r="J51" i="16"/>
  <c r="J51" i="17"/>
  <c r="J50" i="16"/>
  <c r="K50" i="16"/>
  <c r="K49" i="16" s="1"/>
  <c r="L49" i="16" s="1"/>
  <c r="J50" i="17"/>
  <c r="J49" i="16"/>
  <c r="J49" i="17"/>
  <c r="J48" i="16"/>
  <c r="K48" i="16"/>
  <c r="K47" i="16" s="1"/>
  <c r="L47" i="16" s="1"/>
  <c r="J48" i="17"/>
  <c r="J47" i="16"/>
  <c r="J47" i="17"/>
  <c r="J46" i="16"/>
  <c r="K46" i="16"/>
  <c r="K45" i="16" s="1"/>
  <c r="L45" i="16" s="1"/>
  <c r="J46" i="17"/>
  <c r="J45" i="16"/>
  <c r="J45" i="17"/>
  <c r="J44" i="16"/>
  <c r="K44" i="16"/>
  <c r="K43" i="16" s="1"/>
  <c r="L43" i="16" s="1"/>
  <c r="J44" i="17"/>
  <c r="J43" i="16"/>
  <c r="J43" i="17"/>
  <c r="J42" i="16"/>
  <c r="K42" i="16"/>
  <c r="K41" i="16" s="1"/>
  <c r="L41" i="16" s="1"/>
  <c r="J42" i="17"/>
  <c r="J41" i="16"/>
  <c r="J41" i="17"/>
  <c r="J40" i="16"/>
  <c r="K40" i="16"/>
  <c r="K39" i="16" s="1"/>
  <c r="L39" i="16" s="1"/>
  <c r="J40" i="17"/>
  <c r="J39" i="16"/>
  <c r="J39" i="17"/>
  <c r="J38" i="16"/>
  <c r="K38" i="16"/>
  <c r="K37" i="16" s="1"/>
  <c r="L37" i="16" s="1"/>
  <c r="J38" i="17"/>
  <c r="J37" i="16"/>
  <c r="J37" i="17"/>
  <c r="J36" i="16"/>
  <c r="K36" i="16"/>
  <c r="K35" i="16" s="1"/>
  <c r="L35" i="16" s="1"/>
  <c r="J36" i="17"/>
  <c r="J35" i="16"/>
  <c r="J35" i="17"/>
  <c r="J34" i="16"/>
  <c r="K34" i="16"/>
  <c r="K33" i="16" s="1"/>
  <c r="L33" i="16" s="1"/>
  <c r="J34" i="17"/>
  <c r="J33" i="16"/>
  <c r="J33" i="17"/>
  <c r="J32" i="16"/>
  <c r="K32" i="16"/>
  <c r="K31" i="16" s="1"/>
  <c r="L31" i="16" s="1"/>
  <c r="J32" i="17"/>
  <c r="J31" i="16"/>
  <c r="J31" i="17"/>
  <c r="J30" i="16"/>
  <c r="K30" i="16"/>
  <c r="K29" i="16" s="1"/>
  <c r="L29" i="16" s="1"/>
  <c r="J30" i="17"/>
  <c r="J29" i="16"/>
  <c r="J29" i="17"/>
  <c r="J28" i="16"/>
  <c r="K28" i="16"/>
  <c r="K27" i="16" s="1"/>
  <c r="L27" i="16" s="1"/>
  <c r="J28" i="17"/>
  <c r="J27" i="16"/>
  <c r="J27" i="17"/>
  <c r="J26" i="16"/>
  <c r="K26" i="16"/>
  <c r="K25" i="16" s="1"/>
  <c r="L25" i="16" s="1"/>
  <c r="J26" i="17"/>
  <c r="J25" i="16"/>
  <c r="J25" i="17"/>
  <c r="J24" i="16"/>
  <c r="J24" i="17"/>
  <c r="J23" i="16"/>
  <c r="J23" i="17"/>
  <c r="J22" i="16"/>
  <c r="J22" i="17"/>
  <c r="J21" i="16"/>
  <c r="J21" i="17"/>
  <c r="J20" i="16"/>
  <c r="J20" i="17"/>
  <c r="J19" i="16"/>
  <c r="J19" i="17"/>
  <c r="J18" i="16"/>
  <c r="J18" i="17"/>
  <c r="J17" i="16"/>
  <c r="J17" i="17"/>
  <c r="J16" i="16"/>
  <c r="J16" i="17"/>
  <c r="J15" i="16"/>
  <c r="J15" i="17"/>
  <c r="J14" i="16"/>
  <c r="J14" i="17"/>
  <c r="J13" i="16"/>
  <c r="J13" i="17"/>
  <c r="J12" i="16"/>
  <c r="J12" i="17"/>
  <c r="J11" i="16"/>
  <c r="J11" i="17"/>
  <c r="J10" i="16"/>
  <c r="J10" i="17"/>
  <c r="J9" i="17"/>
  <c r="J9" i="16"/>
  <c r="I109" i="17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K109" i="15"/>
  <c r="K108" i="15" s="1"/>
  <c r="K107" i="15" s="1"/>
  <c r="L107" i="15" s="1"/>
  <c r="J108" i="15"/>
  <c r="L108" i="15"/>
  <c r="J107" i="15"/>
  <c r="J106" i="15"/>
  <c r="K106" i="15"/>
  <c r="J105" i="15"/>
  <c r="J104" i="15"/>
  <c r="J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F86" i="14"/>
  <c r="G86" i="14"/>
  <c r="F88" i="14"/>
  <c r="G88" i="14"/>
  <c r="F104" i="14"/>
  <c r="G104" i="14"/>
  <c r="F106" i="14"/>
  <c r="G106" i="14"/>
  <c r="F59" i="14"/>
  <c r="G59" i="14"/>
  <c r="F95" i="14"/>
  <c r="G95" i="14"/>
  <c r="F30" i="14"/>
  <c r="G30" i="14"/>
  <c r="F52" i="14"/>
  <c r="G52" i="14"/>
  <c r="F54" i="14"/>
  <c r="G54" i="14"/>
  <c r="F69" i="14"/>
  <c r="G69" i="14"/>
  <c r="F32" i="14"/>
  <c r="G32" i="14"/>
  <c r="F34" i="14"/>
  <c r="G34" i="14"/>
  <c r="F66" i="14"/>
  <c r="G66" i="14"/>
  <c r="F74" i="14"/>
  <c r="G74" i="14"/>
  <c r="F90" i="14"/>
  <c r="G90" i="14"/>
  <c r="F45" i="14"/>
  <c r="G45" i="14"/>
  <c r="F9" i="14"/>
  <c r="G9" i="14"/>
  <c r="I9" i="14"/>
  <c r="H10" i="14"/>
  <c r="J9" i="14"/>
  <c r="F19" i="14"/>
  <c r="G19" i="14"/>
  <c r="F21" i="14"/>
  <c r="G21" i="14"/>
  <c r="F23" i="14"/>
  <c r="G23" i="14"/>
  <c r="F29" i="14"/>
  <c r="G29" i="14"/>
  <c r="F31" i="14"/>
  <c r="G31" i="14"/>
  <c r="F33" i="14"/>
  <c r="G33" i="14"/>
  <c r="F37" i="14"/>
  <c r="G37" i="14"/>
  <c r="F47" i="14"/>
  <c r="G47" i="14"/>
  <c r="F63" i="14"/>
  <c r="G63" i="14"/>
  <c r="F65" i="14"/>
  <c r="G65" i="14"/>
  <c r="F71" i="14"/>
  <c r="G71" i="14"/>
  <c r="F73" i="14"/>
  <c r="G73" i="14"/>
  <c r="F77" i="14"/>
  <c r="G77" i="14"/>
  <c r="F83" i="14"/>
  <c r="G83" i="14"/>
  <c r="F85" i="14"/>
  <c r="G85" i="14"/>
  <c r="F87" i="14"/>
  <c r="G87" i="14"/>
  <c r="F91" i="14"/>
  <c r="G91" i="14"/>
  <c r="F93" i="14"/>
  <c r="G93" i="14"/>
  <c r="F101" i="14"/>
  <c r="G101" i="14"/>
  <c r="F103" i="14"/>
  <c r="G103" i="14"/>
  <c r="F107" i="14"/>
  <c r="G107" i="14"/>
  <c r="F36" i="14"/>
  <c r="G36" i="14"/>
  <c r="F53" i="14"/>
  <c r="G53" i="14"/>
  <c r="F76" i="14"/>
  <c r="G76" i="14"/>
  <c r="F10" i="14"/>
  <c r="G10" i="14"/>
  <c r="F27" i="14"/>
  <c r="G27" i="14"/>
  <c r="F40" i="14"/>
  <c r="G40" i="14"/>
  <c r="F42" i="14"/>
  <c r="G42" i="14"/>
  <c r="F67" i="14"/>
  <c r="G67" i="14"/>
  <c r="F80" i="14"/>
  <c r="G80" i="14"/>
  <c r="F82" i="14"/>
  <c r="G82" i="14"/>
  <c r="F102" i="14"/>
  <c r="G102" i="14"/>
  <c r="F14" i="14"/>
  <c r="G14" i="14"/>
  <c r="F16" i="14"/>
  <c r="G16" i="14"/>
  <c r="F18" i="14"/>
  <c r="G18" i="14"/>
  <c r="F38" i="14"/>
  <c r="G38" i="14"/>
  <c r="F46" i="14"/>
  <c r="G46" i="14"/>
  <c r="F50" i="14"/>
  <c r="G50" i="14"/>
  <c r="F56" i="14"/>
  <c r="G56" i="14"/>
  <c r="F58" i="14"/>
  <c r="G58" i="14"/>
  <c r="F61" i="14"/>
  <c r="G61" i="14"/>
  <c r="F78" i="14"/>
  <c r="G78" i="14"/>
  <c r="F84" i="14"/>
  <c r="G84" i="14"/>
  <c r="F20" i="14"/>
  <c r="G20" i="14"/>
  <c r="F99" i="14"/>
  <c r="G99" i="14"/>
  <c r="F11" i="14"/>
  <c r="G11" i="14"/>
  <c r="F22" i="14"/>
  <c r="G22" i="14"/>
  <c r="F24" i="14"/>
  <c r="G24" i="14"/>
  <c r="F26" i="14"/>
  <c r="G26" i="14"/>
  <c r="F35" i="14"/>
  <c r="G35" i="14"/>
  <c r="F39" i="14"/>
  <c r="G39" i="14"/>
  <c r="F43" i="14"/>
  <c r="G43" i="14"/>
  <c r="F62" i="14"/>
  <c r="G62" i="14"/>
  <c r="F68" i="14"/>
  <c r="G68" i="14"/>
  <c r="F75" i="14"/>
  <c r="G75" i="14"/>
  <c r="F79" i="14"/>
  <c r="G79" i="14"/>
  <c r="F92" i="14"/>
  <c r="G92" i="14"/>
  <c r="F12" i="14"/>
  <c r="G12" i="14"/>
  <c r="F60" i="14"/>
  <c r="G60" i="14"/>
  <c r="F13" i="14"/>
  <c r="G13" i="14"/>
  <c r="F15" i="14"/>
  <c r="G15" i="14"/>
  <c r="F28" i="14"/>
  <c r="G28" i="14"/>
  <c r="F49" i="14"/>
  <c r="G49" i="14"/>
  <c r="F55" i="14"/>
  <c r="G55" i="14"/>
  <c r="F57" i="14"/>
  <c r="G57" i="14"/>
  <c r="F70" i="14"/>
  <c r="G70" i="14"/>
  <c r="F72" i="14"/>
  <c r="G72" i="14"/>
  <c r="F94" i="14"/>
  <c r="G94" i="14"/>
  <c r="F96" i="14"/>
  <c r="G96" i="14"/>
  <c r="F98" i="14"/>
  <c r="G98" i="14"/>
  <c r="F44" i="14"/>
  <c r="G44" i="14"/>
  <c r="F51" i="14"/>
  <c r="G51" i="14"/>
  <c r="F25" i="14"/>
  <c r="G25" i="14"/>
  <c r="F89" i="14"/>
  <c r="G89" i="14"/>
  <c r="F48" i="14"/>
  <c r="G48" i="14"/>
  <c r="F100" i="14"/>
  <c r="G100" i="14"/>
  <c r="F41" i="14"/>
  <c r="G41" i="14"/>
  <c r="F105" i="14"/>
  <c r="G105" i="14"/>
  <c r="F17" i="14"/>
  <c r="G17" i="14"/>
  <c r="F64" i="14"/>
  <c r="G64" i="14"/>
  <c r="F81" i="14"/>
  <c r="G81" i="14"/>
  <c r="F97" i="14"/>
  <c r="G97" i="14"/>
  <c r="F109" i="14"/>
  <c r="F108" i="14"/>
  <c r="G108" i="14"/>
  <c r="F58" i="13"/>
  <c r="G58" i="13"/>
  <c r="F79" i="13"/>
  <c r="G79" i="13"/>
  <c r="F25" i="13"/>
  <c r="F14" i="13"/>
  <c r="G14" i="13"/>
  <c r="I10" i="14"/>
  <c r="H11" i="14"/>
  <c r="J10" i="14"/>
  <c r="F45" i="13"/>
  <c r="G45" i="13"/>
  <c r="F37" i="13"/>
  <c r="G37" i="13"/>
  <c r="F61" i="13"/>
  <c r="G61" i="13"/>
  <c r="F93" i="13"/>
  <c r="F53" i="13"/>
  <c r="G53" i="13"/>
  <c r="F94" i="13"/>
  <c r="F22" i="13"/>
  <c r="G22" i="13"/>
  <c r="F11" i="13"/>
  <c r="G11" i="13"/>
  <c r="F66" i="13"/>
  <c r="G66" i="13"/>
  <c r="F50" i="13"/>
  <c r="G50" i="13"/>
  <c r="F27" i="13"/>
  <c r="G27" i="13"/>
  <c r="F49" i="13"/>
  <c r="G49" i="13"/>
  <c r="F89" i="13"/>
  <c r="G89" i="13"/>
  <c r="F105" i="13"/>
  <c r="F35" i="13"/>
  <c r="G35" i="13"/>
  <c r="F9" i="13"/>
  <c r="G9" i="13"/>
  <c r="I9" i="13"/>
  <c r="H10" i="13"/>
  <c r="F69" i="13"/>
  <c r="G69" i="13"/>
  <c r="F67" i="13"/>
  <c r="G67" i="13"/>
  <c r="F91" i="13"/>
  <c r="G91" i="13"/>
  <c r="G93" i="13"/>
  <c r="F24" i="13"/>
  <c r="G24" i="13"/>
  <c r="F32" i="13"/>
  <c r="G32" i="13"/>
  <c r="F85" i="13"/>
  <c r="G85" i="13"/>
  <c r="F43" i="13"/>
  <c r="G43" i="13"/>
  <c r="F99" i="13"/>
  <c r="G99" i="13"/>
  <c r="F102" i="13"/>
  <c r="G102" i="13"/>
  <c r="F17" i="13"/>
  <c r="G17" i="13"/>
  <c r="F38" i="13"/>
  <c r="G38" i="13"/>
  <c r="F41" i="13"/>
  <c r="G41" i="13"/>
  <c r="F81" i="13"/>
  <c r="G81" i="13"/>
  <c r="G25" i="13"/>
  <c r="F28" i="13"/>
  <c r="G28" i="13"/>
  <c r="F36" i="13"/>
  <c r="G36" i="13"/>
  <c r="F44" i="13"/>
  <c r="G44" i="13"/>
  <c r="F68" i="13"/>
  <c r="G68" i="13"/>
  <c r="F76" i="13"/>
  <c r="G76" i="13"/>
  <c r="F84" i="13"/>
  <c r="G84" i="13"/>
  <c r="F92" i="13"/>
  <c r="G92" i="13"/>
  <c r="F26" i="13"/>
  <c r="G26" i="13"/>
  <c r="F39" i="13"/>
  <c r="G39" i="13"/>
  <c r="F52" i="13"/>
  <c r="G52" i="13"/>
  <c r="F60" i="13"/>
  <c r="G60" i="13"/>
  <c r="F78" i="13"/>
  <c r="G78" i="13"/>
  <c r="F29" i="13"/>
  <c r="G29" i="13"/>
  <c r="F107" i="13"/>
  <c r="G107" i="13"/>
  <c r="F48" i="13"/>
  <c r="G48" i="13"/>
  <c r="F90" i="13"/>
  <c r="G90" i="13"/>
  <c r="F100" i="13"/>
  <c r="G100" i="13"/>
  <c r="G105" i="13"/>
  <c r="F59" i="13"/>
  <c r="G59" i="13"/>
  <c r="F77" i="13"/>
  <c r="G77" i="13"/>
  <c r="F21" i="13"/>
  <c r="G21" i="13"/>
  <c r="F33" i="13"/>
  <c r="G33" i="13"/>
  <c r="F65" i="13"/>
  <c r="G65" i="13"/>
  <c r="F97" i="13"/>
  <c r="G97" i="13"/>
  <c r="F75" i="13"/>
  <c r="G75" i="13"/>
  <c r="F46" i="13"/>
  <c r="G46" i="13"/>
  <c r="F73" i="13"/>
  <c r="G73" i="13"/>
  <c r="F108" i="13"/>
  <c r="G108" i="13"/>
  <c r="F10" i="13"/>
  <c r="G10" i="13"/>
  <c r="F12" i="13"/>
  <c r="G12" i="13"/>
  <c r="F20" i="13"/>
  <c r="G20" i="13"/>
  <c r="F83" i="13"/>
  <c r="G83" i="13"/>
  <c r="F109" i="13"/>
  <c r="G94" i="13"/>
  <c r="F88" i="13"/>
  <c r="G88" i="13"/>
  <c r="F40" i="13"/>
  <c r="G40" i="13"/>
  <c r="F64" i="13"/>
  <c r="G64" i="13"/>
  <c r="F96" i="13"/>
  <c r="G96" i="13"/>
  <c r="F16" i="13"/>
  <c r="G16" i="13"/>
  <c r="F72" i="13"/>
  <c r="G72" i="13"/>
  <c r="F80" i="13"/>
  <c r="G80" i="13"/>
  <c r="F19" i="13"/>
  <c r="G19" i="13"/>
  <c r="F47" i="13"/>
  <c r="G47" i="13"/>
  <c r="F51" i="13"/>
  <c r="G51" i="13"/>
  <c r="F56" i="13"/>
  <c r="G56" i="13"/>
  <c r="F82" i="13"/>
  <c r="G82" i="13"/>
  <c r="F101" i="13"/>
  <c r="G101" i="13"/>
  <c r="F87" i="13"/>
  <c r="G87" i="13"/>
  <c r="F104" i="13"/>
  <c r="G104" i="13"/>
  <c r="F13" i="13"/>
  <c r="G13" i="13"/>
  <c r="F18" i="13"/>
  <c r="G18" i="13"/>
  <c r="F57" i="13"/>
  <c r="G57" i="13"/>
  <c r="F42" i="13"/>
  <c r="G42" i="13"/>
  <c r="F62" i="13"/>
  <c r="G62" i="13"/>
  <c r="F63" i="13"/>
  <c r="G63" i="13"/>
  <c r="F71" i="13"/>
  <c r="G71" i="13"/>
  <c r="F95" i="13"/>
  <c r="G95" i="13"/>
  <c r="F23" i="13"/>
  <c r="G23" i="13"/>
  <c r="F70" i="13"/>
  <c r="G70" i="13"/>
  <c r="F106" i="13"/>
  <c r="G106" i="13"/>
  <c r="F15" i="13"/>
  <c r="G15" i="13"/>
  <c r="F31" i="13"/>
  <c r="G31" i="13"/>
  <c r="F98" i="13"/>
  <c r="G98" i="13"/>
  <c r="F30" i="13"/>
  <c r="G30" i="13"/>
  <c r="F34" i="13"/>
  <c r="G34" i="13"/>
  <c r="F54" i="13"/>
  <c r="G54" i="13"/>
  <c r="F55" i="13"/>
  <c r="G55" i="13"/>
  <c r="F74" i="13"/>
  <c r="G74" i="13"/>
  <c r="F86" i="13"/>
  <c r="G86" i="13"/>
  <c r="F103" i="13"/>
  <c r="G103" i="13"/>
  <c r="I11" i="14"/>
  <c r="H12" i="14"/>
  <c r="J11" i="14"/>
  <c r="I10" i="13"/>
  <c r="H11" i="13"/>
  <c r="J9" i="13"/>
  <c r="I12" i="14"/>
  <c r="H13" i="14"/>
  <c r="I13" i="14"/>
  <c r="H14" i="14"/>
  <c r="F96" i="12"/>
  <c r="G96" i="12"/>
  <c r="F64" i="12"/>
  <c r="G64" i="12"/>
  <c r="F40" i="12"/>
  <c r="G40" i="12"/>
  <c r="F10" i="12"/>
  <c r="G10" i="12"/>
  <c r="F108" i="12"/>
  <c r="G108" i="12"/>
  <c r="F12" i="12"/>
  <c r="G12" i="12"/>
  <c r="F18" i="12"/>
  <c r="G18" i="12"/>
  <c r="F46" i="12"/>
  <c r="G46" i="12"/>
  <c r="F54" i="12"/>
  <c r="G54" i="12"/>
  <c r="F30" i="12"/>
  <c r="G30" i="12"/>
  <c r="F26" i="12"/>
  <c r="G26" i="12"/>
  <c r="F38" i="12"/>
  <c r="G38" i="12"/>
  <c r="F42" i="12"/>
  <c r="G42" i="12"/>
  <c r="F14" i="12"/>
  <c r="G14" i="12"/>
  <c r="F58" i="12"/>
  <c r="G58" i="12"/>
  <c r="F16" i="12"/>
  <c r="G16" i="12"/>
  <c r="I11" i="13"/>
  <c r="H12" i="13"/>
  <c r="J10" i="13"/>
  <c r="F72" i="12"/>
  <c r="G72" i="12"/>
  <c r="F32" i="12"/>
  <c r="G32" i="12"/>
  <c r="F24" i="12"/>
  <c r="G24" i="12"/>
  <c r="F50" i="12"/>
  <c r="G50" i="12"/>
  <c r="F106" i="12"/>
  <c r="G106" i="12"/>
  <c r="F102" i="12"/>
  <c r="G102" i="12"/>
  <c r="F52" i="12"/>
  <c r="G52" i="12"/>
  <c r="F36" i="12"/>
  <c r="G36" i="12"/>
  <c r="F9" i="12"/>
  <c r="G9" i="12"/>
  <c r="I9" i="12"/>
  <c r="H10" i="12"/>
  <c r="J9" i="12"/>
  <c r="F88" i="12"/>
  <c r="G88" i="12"/>
  <c r="F80" i="12"/>
  <c r="G80" i="12"/>
  <c r="F104" i="12"/>
  <c r="G104" i="12"/>
  <c r="F84" i="12"/>
  <c r="G84" i="12"/>
  <c r="F48" i="12"/>
  <c r="G48" i="12"/>
  <c r="F100" i="12"/>
  <c r="G100" i="12"/>
  <c r="F44" i="12"/>
  <c r="G44" i="12"/>
  <c r="F28" i="12"/>
  <c r="G28" i="12"/>
  <c r="F20" i="12"/>
  <c r="G20" i="12"/>
  <c r="F45" i="12"/>
  <c r="G45" i="12"/>
  <c r="F41" i="12"/>
  <c r="G41" i="12"/>
  <c r="F37" i="12"/>
  <c r="G37" i="12"/>
  <c r="F29" i="12"/>
  <c r="G29" i="12"/>
  <c r="F25" i="12"/>
  <c r="G25" i="12"/>
  <c r="F21" i="12"/>
  <c r="G21" i="12"/>
  <c r="F17" i="12"/>
  <c r="G17" i="12"/>
  <c r="F13" i="12"/>
  <c r="G13" i="12"/>
  <c r="F86" i="12"/>
  <c r="G86" i="12"/>
  <c r="F70" i="12"/>
  <c r="G70" i="12"/>
  <c r="F34" i="12"/>
  <c r="G34" i="12"/>
  <c r="F22" i="12"/>
  <c r="F11" i="12"/>
  <c r="G11" i="12"/>
  <c r="F15" i="12"/>
  <c r="G15" i="12"/>
  <c r="F19" i="12"/>
  <c r="G19" i="12"/>
  <c r="F23" i="12"/>
  <c r="G23" i="12"/>
  <c r="F27" i="12"/>
  <c r="G27" i="12"/>
  <c r="F31" i="12"/>
  <c r="G31" i="12"/>
  <c r="F35" i="12"/>
  <c r="G35" i="12"/>
  <c r="F39" i="12"/>
  <c r="G39" i="12"/>
  <c r="F43" i="12"/>
  <c r="G43" i="12"/>
  <c r="F47" i="12"/>
  <c r="G47" i="12"/>
  <c r="F51" i="12"/>
  <c r="G51" i="12"/>
  <c r="F55" i="12"/>
  <c r="G55" i="12"/>
  <c r="F67" i="12"/>
  <c r="G67" i="12"/>
  <c r="F71" i="12"/>
  <c r="G71" i="12"/>
  <c r="F75" i="12"/>
  <c r="G75" i="12"/>
  <c r="F79" i="12"/>
  <c r="G79" i="12"/>
  <c r="F83" i="12"/>
  <c r="G83" i="12"/>
  <c r="F87" i="12"/>
  <c r="G87" i="12"/>
  <c r="F91" i="12"/>
  <c r="G91" i="12"/>
  <c r="F95" i="12"/>
  <c r="G95" i="12"/>
  <c r="F99" i="12"/>
  <c r="G99" i="12"/>
  <c r="F103" i="12"/>
  <c r="G103" i="12"/>
  <c r="F107" i="12"/>
  <c r="G107" i="12"/>
  <c r="F65" i="12"/>
  <c r="G65" i="12"/>
  <c r="F69" i="12"/>
  <c r="G69" i="12"/>
  <c r="F73" i="12"/>
  <c r="G73" i="12"/>
  <c r="F77" i="12"/>
  <c r="G77" i="12"/>
  <c r="F81" i="12"/>
  <c r="G81" i="12"/>
  <c r="F93" i="12"/>
  <c r="G93" i="12"/>
  <c r="F97" i="12"/>
  <c r="G97" i="12"/>
  <c r="F105" i="12"/>
  <c r="G105" i="12"/>
  <c r="G22" i="12"/>
  <c r="F60" i="12"/>
  <c r="G60" i="12"/>
  <c r="F68" i="12"/>
  <c r="G68" i="12"/>
  <c r="F76" i="12"/>
  <c r="G76" i="12"/>
  <c r="F78" i="12"/>
  <c r="G78" i="12"/>
  <c r="F53" i="12"/>
  <c r="G53" i="12"/>
  <c r="F56" i="12"/>
  <c r="G56" i="12"/>
  <c r="F57" i="12"/>
  <c r="G57" i="12"/>
  <c r="F59" i="12"/>
  <c r="G59" i="12"/>
  <c r="F61" i="12"/>
  <c r="G61" i="12"/>
  <c r="F85" i="12"/>
  <c r="G85" i="12"/>
  <c r="F33" i="12"/>
  <c r="G33" i="12"/>
  <c r="F49" i="12"/>
  <c r="G49" i="12"/>
  <c r="F62" i="12"/>
  <c r="G62" i="12"/>
  <c r="F63" i="12"/>
  <c r="G63" i="12"/>
  <c r="F89" i="12"/>
  <c r="G89" i="12"/>
  <c r="F92" i="12"/>
  <c r="G92" i="12"/>
  <c r="F98" i="12"/>
  <c r="G98" i="12"/>
  <c r="F66" i="12"/>
  <c r="G66" i="12"/>
  <c r="F82" i="12"/>
  <c r="G82" i="12"/>
  <c r="F94" i="12"/>
  <c r="G94" i="12"/>
  <c r="F101" i="12"/>
  <c r="G101" i="12"/>
  <c r="F74" i="12"/>
  <c r="G74" i="12"/>
  <c r="F90" i="12"/>
  <c r="G90" i="12"/>
  <c r="F109" i="12"/>
  <c r="J12" i="14"/>
  <c r="J13" i="14"/>
  <c r="I14" i="14"/>
  <c r="H15" i="14"/>
  <c r="I12" i="13"/>
  <c r="H13" i="13"/>
  <c r="J11" i="13"/>
  <c r="I10" i="12"/>
  <c r="H11" i="12"/>
  <c r="I11" i="12"/>
  <c r="H12" i="12"/>
  <c r="I15" i="14"/>
  <c r="H16" i="14"/>
  <c r="J14" i="14"/>
  <c r="J10" i="12"/>
  <c r="J12" i="13"/>
  <c r="I13" i="13"/>
  <c r="H14" i="13"/>
  <c r="I12" i="12"/>
  <c r="H13" i="12"/>
  <c r="J11" i="12"/>
  <c r="I16" i="14"/>
  <c r="H17" i="14"/>
  <c r="J15" i="14"/>
  <c r="I14" i="13"/>
  <c r="H15" i="13"/>
  <c r="J13" i="13"/>
  <c r="J12" i="12"/>
  <c r="I13" i="12"/>
  <c r="H14" i="12"/>
  <c r="I17" i="14"/>
  <c r="H18" i="14"/>
  <c r="J16" i="14"/>
  <c r="J14" i="13"/>
  <c r="I15" i="13"/>
  <c r="H16" i="13"/>
  <c r="J13" i="12"/>
  <c r="I14" i="12"/>
  <c r="H15" i="12"/>
  <c r="J17" i="14"/>
  <c r="I18" i="14"/>
  <c r="H19" i="14"/>
  <c r="I16" i="13"/>
  <c r="H17" i="13"/>
  <c r="J15" i="13"/>
  <c r="J14" i="12"/>
  <c r="I15" i="12"/>
  <c r="H16" i="12"/>
  <c r="I19" i="14"/>
  <c r="H20" i="14"/>
  <c r="J18" i="14"/>
  <c r="I17" i="13"/>
  <c r="H18" i="13"/>
  <c r="J16" i="13"/>
  <c r="I16" i="12"/>
  <c r="H17" i="12"/>
  <c r="J15" i="12"/>
  <c r="I20" i="14"/>
  <c r="H21" i="14"/>
  <c r="J19" i="14"/>
  <c r="I18" i="13"/>
  <c r="H19" i="13"/>
  <c r="J17" i="13"/>
  <c r="I17" i="12"/>
  <c r="H18" i="12"/>
  <c r="J16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20" i="14"/>
  <c r="I21" i="14"/>
  <c r="H22" i="14"/>
  <c r="J18" i="13"/>
  <c r="I19" i="13"/>
  <c r="H20" i="13"/>
  <c r="J17" i="12"/>
  <c r="I18" i="12"/>
  <c r="H19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J21" i="14"/>
  <c r="I22" i="14"/>
  <c r="H23" i="14"/>
  <c r="J19" i="13"/>
  <c r="I20" i="13"/>
  <c r="H21" i="13"/>
  <c r="I19" i="12"/>
  <c r="H20" i="12"/>
  <c r="J18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3" i="14"/>
  <c r="H24" i="14"/>
  <c r="J22" i="14"/>
  <c r="I21" i="13"/>
  <c r="H22" i="13"/>
  <c r="J20" i="13"/>
  <c r="I20" i="12"/>
  <c r="H21" i="12"/>
  <c r="J19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4" i="14"/>
  <c r="H25" i="14"/>
  <c r="J23" i="14"/>
  <c r="I22" i="13"/>
  <c r="H23" i="13"/>
  <c r="J21" i="13"/>
  <c r="I21" i="12"/>
  <c r="H22" i="12"/>
  <c r="J20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5" i="14"/>
  <c r="H26" i="14"/>
  <c r="J24" i="14"/>
  <c r="J22" i="13"/>
  <c r="I23" i="13"/>
  <c r="H24" i="13"/>
  <c r="J21" i="12"/>
  <c r="I22" i="12"/>
  <c r="H23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J25" i="14"/>
  <c r="I26" i="14"/>
  <c r="H27" i="14"/>
  <c r="I24" i="13"/>
  <c r="H25" i="13"/>
  <c r="J23" i="13"/>
  <c r="J22" i="12"/>
  <c r="I23" i="12"/>
  <c r="H24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7" i="14"/>
  <c r="H28" i="14"/>
  <c r="J26" i="14"/>
  <c r="I25" i="13"/>
  <c r="H26" i="13"/>
  <c r="J24" i="13"/>
  <c r="I24" i="12"/>
  <c r="H25" i="12"/>
  <c r="J23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7" i="14"/>
  <c r="I28" i="14"/>
  <c r="H29" i="14"/>
  <c r="I26" i="13"/>
  <c r="H27" i="13"/>
  <c r="J25" i="13"/>
  <c r="I25" i="12"/>
  <c r="H26" i="12"/>
  <c r="J24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J28" i="14"/>
  <c r="I29" i="14"/>
  <c r="H30" i="14"/>
  <c r="J26" i="13"/>
  <c r="I27" i="13"/>
  <c r="H28" i="13"/>
  <c r="J25" i="12"/>
  <c r="I26" i="12"/>
  <c r="H27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J29" i="14"/>
  <c r="I30" i="14"/>
  <c r="H31" i="14"/>
  <c r="J27" i="13"/>
  <c r="I28" i="13"/>
  <c r="H29" i="13"/>
  <c r="J26" i="12"/>
  <c r="I27" i="12"/>
  <c r="H28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31" i="14"/>
  <c r="H32" i="14"/>
  <c r="J30" i="14"/>
  <c r="I29" i="13"/>
  <c r="H30" i="13"/>
  <c r="J28" i="13"/>
  <c r="I28" i="12"/>
  <c r="H29" i="12"/>
  <c r="J27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I32" i="14"/>
  <c r="H33" i="14"/>
  <c r="J31" i="14"/>
  <c r="I30" i="13"/>
  <c r="H31" i="13"/>
  <c r="J29" i="13"/>
  <c r="J28" i="12"/>
  <c r="I29" i="12"/>
  <c r="H30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3" i="14"/>
  <c r="H34" i="14"/>
  <c r="J32" i="14"/>
  <c r="J30" i="13"/>
  <c r="I31" i="13"/>
  <c r="H32" i="13"/>
  <c r="J29" i="12"/>
  <c r="I30" i="12"/>
  <c r="H31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J33" i="14"/>
  <c r="I34" i="14"/>
  <c r="H35" i="14"/>
  <c r="I32" i="13"/>
  <c r="H33" i="13"/>
  <c r="J31" i="13"/>
  <c r="J30" i="12"/>
  <c r="I31" i="12"/>
  <c r="H32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35" i="14"/>
  <c r="H36" i="14"/>
  <c r="J34" i="14"/>
  <c r="I33" i="13"/>
  <c r="H34" i="13"/>
  <c r="J32" i="13"/>
  <c r="I32" i="12"/>
  <c r="H33" i="12"/>
  <c r="J31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5" i="14"/>
  <c r="I36" i="14"/>
  <c r="H37" i="14"/>
  <c r="I34" i="13"/>
  <c r="H35" i="13"/>
  <c r="J33" i="13"/>
  <c r="I33" i="12"/>
  <c r="H34" i="12"/>
  <c r="J32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J36" i="14"/>
  <c r="I37" i="14"/>
  <c r="H38" i="14"/>
  <c r="J34" i="13"/>
  <c r="I35" i="13"/>
  <c r="H36" i="13"/>
  <c r="J33" i="12"/>
  <c r="I34" i="12"/>
  <c r="H35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J37" i="14"/>
  <c r="I38" i="14"/>
  <c r="H39" i="14"/>
  <c r="J35" i="13"/>
  <c r="I36" i="13"/>
  <c r="H37" i="13"/>
  <c r="I35" i="12"/>
  <c r="H36" i="12"/>
  <c r="J34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39" i="14"/>
  <c r="H40" i="14"/>
  <c r="J38" i="14"/>
  <c r="I37" i="13"/>
  <c r="H38" i="13"/>
  <c r="J36" i="13"/>
  <c r="I36" i="12"/>
  <c r="H37" i="12"/>
  <c r="J35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40" i="14"/>
  <c r="H41" i="14"/>
  <c r="J39" i="14"/>
  <c r="I38" i="13"/>
  <c r="H39" i="13"/>
  <c r="J37" i="13"/>
  <c r="I37" i="12"/>
  <c r="H38" i="12"/>
  <c r="J36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41" i="14"/>
  <c r="H42" i="14"/>
  <c r="J40" i="14"/>
  <c r="J38" i="13"/>
  <c r="I39" i="13"/>
  <c r="H40" i="13"/>
  <c r="J37" i="12"/>
  <c r="I38" i="12"/>
  <c r="H39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2" i="14"/>
  <c r="H43" i="14"/>
  <c r="J41" i="14"/>
  <c r="I40" i="13"/>
  <c r="H41" i="13"/>
  <c r="J39" i="13"/>
  <c r="J38" i="12"/>
  <c r="I39" i="12"/>
  <c r="H40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I43" i="14"/>
  <c r="H44" i="14"/>
  <c r="J42" i="14"/>
  <c r="I41" i="13"/>
  <c r="H42" i="13"/>
  <c r="J40" i="13"/>
  <c r="I40" i="12"/>
  <c r="H41" i="12"/>
  <c r="J39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I44" i="14"/>
  <c r="H45" i="14"/>
  <c r="J43" i="14"/>
  <c r="J41" i="13"/>
  <c r="I42" i="13"/>
  <c r="H43" i="13"/>
  <c r="I41" i="12"/>
  <c r="H42" i="12"/>
  <c r="J40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J44" i="14"/>
  <c r="I45" i="14"/>
  <c r="H46" i="14"/>
  <c r="J42" i="13"/>
  <c r="I43" i="13"/>
  <c r="H44" i="13"/>
  <c r="J41" i="12"/>
  <c r="I42" i="12"/>
  <c r="H43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J45" i="14"/>
  <c r="I46" i="14"/>
  <c r="H47" i="14"/>
  <c r="J43" i="13"/>
  <c r="I44" i="13"/>
  <c r="H45" i="13"/>
  <c r="J42" i="12"/>
  <c r="I43" i="12"/>
  <c r="H44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7" i="14"/>
  <c r="H48" i="14"/>
  <c r="J46" i="14"/>
  <c r="I45" i="13"/>
  <c r="H46" i="13"/>
  <c r="J44" i="13"/>
  <c r="I44" i="12"/>
  <c r="H45" i="12"/>
  <c r="J43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48" i="14"/>
  <c r="H49" i="14"/>
  <c r="J47" i="14"/>
  <c r="I46" i="13"/>
  <c r="H47" i="13"/>
  <c r="J45" i="13"/>
  <c r="J44" i="12"/>
  <c r="I45" i="12"/>
  <c r="H46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49" i="14"/>
  <c r="H50" i="14"/>
  <c r="J48" i="14"/>
  <c r="J46" i="13"/>
  <c r="I47" i="13"/>
  <c r="H48" i="13"/>
  <c r="J45" i="12"/>
  <c r="I46" i="12"/>
  <c r="H47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50" i="14"/>
  <c r="H51" i="14"/>
  <c r="J49" i="14"/>
  <c r="I48" i="13"/>
  <c r="H49" i="13"/>
  <c r="J47" i="13"/>
  <c r="J46" i="12"/>
  <c r="I47" i="12"/>
  <c r="H48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51" i="14"/>
  <c r="H52" i="14"/>
  <c r="J50" i="14"/>
  <c r="I49" i="13"/>
  <c r="H50" i="13"/>
  <c r="J48" i="13"/>
  <c r="I48" i="12"/>
  <c r="H49" i="12"/>
  <c r="J47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51" i="14"/>
  <c r="I52" i="14"/>
  <c r="H53" i="14"/>
  <c r="I50" i="13"/>
  <c r="H51" i="13"/>
  <c r="J49" i="13"/>
  <c r="I49" i="12"/>
  <c r="H50" i="12"/>
  <c r="J48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J52" i="14"/>
  <c r="I53" i="14"/>
  <c r="H54" i="14"/>
  <c r="J50" i="13"/>
  <c r="I51" i="13"/>
  <c r="H52" i="13"/>
  <c r="J49" i="12"/>
  <c r="I50" i="12"/>
  <c r="H51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J53" i="14"/>
  <c r="I54" i="14"/>
  <c r="H55" i="14"/>
  <c r="J51" i="13"/>
  <c r="I52" i="13"/>
  <c r="H53" i="13"/>
  <c r="I51" i="12"/>
  <c r="H52" i="12"/>
  <c r="J50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5" i="14"/>
  <c r="H56" i="14"/>
  <c r="J54" i="14"/>
  <c r="I53" i="13"/>
  <c r="H54" i="13"/>
  <c r="J52" i="13"/>
  <c r="I52" i="12"/>
  <c r="H53" i="12"/>
  <c r="J51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6" i="14"/>
  <c r="H57" i="14"/>
  <c r="J55" i="14"/>
  <c r="I54" i="13"/>
  <c r="H55" i="13"/>
  <c r="J53" i="13"/>
  <c r="I53" i="12"/>
  <c r="H54" i="12"/>
  <c r="J52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7" i="14"/>
  <c r="H58" i="14"/>
  <c r="J56" i="14"/>
  <c r="J54" i="13"/>
  <c r="I55" i="13"/>
  <c r="H56" i="13"/>
  <c r="J53" i="12"/>
  <c r="I54" i="12"/>
  <c r="H55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J57" i="14"/>
  <c r="I58" i="14"/>
  <c r="H59" i="14"/>
  <c r="I56" i="13"/>
  <c r="H57" i="13"/>
  <c r="J55" i="13"/>
  <c r="J54" i="12"/>
  <c r="I55" i="12"/>
  <c r="H56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59" i="14"/>
  <c r="H60" i="14"/>
  <c r="J58" i="14"/>
  <c r="I57" i="13"/>
  <c r="H58" i="13"/>
  <c r="J56" i="13"/>
  <c r="I56" i="12"/>
  <c r="H57" i="12"/>
  <c r="J55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59" i="14"/>
  <c r="I60" i="14"/>
  <c r="H61" i="14"/>
  <c r="I58" i="13"/>
  <c r="H59" i="13"/>
  <c r="J57" i="13"/>
  <c r="I57" i="12"/>
  <c r="H58" i="12"/>
  <c r="J56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J60" i="14"/>
  <c r="I61" i="14"/>
  <c r="H62" i="14"/>
  <c r="J58" i="13"/>
  <c r="I59" i="13"/>
  <c r="H60" i="13"/>
  <c r="J57" i="12"/>
  <c r="I58" i="12"/>
  <c r="H59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J61" i="14"/>
  <c r="I62" i="14"/>
  <c r="H63" i="14"/>
  <c r="J59" i="13"/>
  <c r="I60" i="13"/>
  <c r="H61" i="13"/>
  <c r="J58" i="12"/>
  <c r="I59" i="12"/>
  <c r="H60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3" i="14"/>
  <c r="H64" i="14"/>
  <c r="J62" i="14"/>
  <c r="I61" i="13"/>
  <c r="H62" i="13"/>
  <c r="J60" i="13"/>
  <c r="I60" i="12"/>
  <c r="H61" i="12"/>
  <c r="J59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I64" i="14"/>
  <c r="H65" i="14"/>
  <c r="J63" i="14"/>
  <c r="I62" i="13"/>
  <c r="H63" i="13"/>
  <c r="J61" i="13"/>
  <c r="J60" i="12"/>
  <c r="I61" i="12"/>
  <c r="H62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5" i="14"/>
  <c r="H66" i="14"/>
  <c r="J64" i="14"/>
  <c r="J62" i="13"/>
  <c r="I63" i="13"/>
  <c r="H64" i="13"/>
  <c r="J61" i="12"/>
  <c r="I62" i="12"/>
  <c r="H63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J65" i="14"/>
  <c r="I66" i="14"/>
  <c r="H67" i="14"/>
  <c r="J63" i="13"/>
  <c r="I64" i="13"/>
  <c r="H65" i="13"/>
  <c r="J62" i="12"/>
  <c r="I63" i="12"/>
  <c r="H64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7" i="14"/>
  <c r="H68" i="14"/>
  <c r="J66" i="14"/>
  <c r="I65" i="13"/>
  <c r="H66" i="13"/>
  <c r="J64" i="13"/>
  <c r="J63" i="12"/>
  <c r="I64" i="12"/>
  <c r="H65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7" i="14"/>
  <c r="I68" i="14"/>
  <c r="H69" i="14"/>
  <c r="I66" i="13"/>
  <c r="H67" i="13"/>
  <c r="J65" i="13"/>
  <c r="I65" i="12"/>
  <c r="H66" i="12"/>
  <c r="J64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68" i="14"/>
  <c r="I69" i="14"/>
  <c r="H70" i="14"/>
  <c r="J66" i="13"/>
  <c r="I67" i="13"/>
  <c r="H68" i="13"/>
  <c r="I66" i="12"/>
  <c r="H67" i="12"/>
  <c r="J65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J69" i="14"/>
  <c r="I70" i="14"/>
  <c r="H71" i="14"/>
  <c r="J67" i="13"/>
  <c r="I68" i="13"/>
  <c r="H69" i="13"/>
  <c r="J66" i="12"/>
  <c r="I67" i="12"/>
  <c r="H68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71" i="14"/>
  <c r="H72" i="14"/>
  <c r="J70" i="14"/>
  <c r="J68" i="13"/>
  <c r="I69" i="13"/>
  <c r="H70" i="13"/>
  <c r="I68" i="12"/>
  <c r="H69" i="12"/>
  <c r="J67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2" i="14"/>
  <c r="H73" i="14"/>
  <c r="J71" i="14"/>
  <c r="I70" i="13"/>
  <c r="H71" i="13"/>
  <c r="J69" i="13"/>
  <c r="I69" i="12"/>
  <c r="H70" i="12"/>
  <c r="J68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3" i="14"/>
  <c r="H74" i="14"/>
  <c r="J72" i="14"/>
  <c r="I71" i="13"/>
  <c r="H72" i="13"/>
  <c r="J70" i="13"/>
  <c r="J69" i="12"/>
  <c r="I70" i="12"/>
  <c r="H71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J73" i="14"/>
  <c r="I74" i="14"/>
  <c r="H75" i="14"/>
  <c r="J71" i="13"/>
  <c r="I72" i="13"/>
  <c r="H73" i="13"/>
  <c r="J70" i="12"/>
  <c r="I71" i="12"/>
  <c r="H72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5" i="14"/>
  <c r="H76" i="14"/>
  <c r="J74" i="14"/>
  <c r="I73" i="13"/>
  <c r="H74" i="13"/>
  <c r="J72" i="13"/>
  <c r="I72" i="12"/>
  <c r="H73" i="12"/>
  <c r="J71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5" i="14"/>
  <c r="I76" i="14"/>
  <c r="H77" i="14"/>
  <c r="J73" i="13"/>
  <c r="I74" i="13"/>
  <c r="H75" i="13"/>
  <c r="I73" i="12"/>
  <c r="H74" i="12"/>
  <c r="J72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J76" i="14"/>
  <c r="I77" i="14"/>
  <c r="H78" i="14"/>
  <c r="I75" i="13"/>
  <c r="H76" i="13"/>
  <c r="J74" i="13"/>
  <c r="I74" i="12"/>
  <c r="H75" i="12"/>
  <c r="J73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J77" i="14"/>
  <c r="I78" i="14"/>
  <c r="H79" i="14"/>
  <c r="J75" i="13"/>
  <c r="I76" i="13"/>
  <c r="H77" i="13"/>
  <c r="J74" i="12"/>
  <c r="I75" i="12"/>
  <c r="H76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79" i="14"/>
  <c r="H80" i="14"/>
  <c r="J78" i="14"/>
  <c r="J76" i="13"/>
  <c r="I77" i="13"/>
  <c r="H78" i="13"/>
  <c r="I76" i="12"/>
  <c r="H77" i="12"/>
  <c r="J75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80" i="14"/>
  <c r="H81" i="14"/>
  <c r="J79" i="14"/>
  <c r="I78" i="13"/>
  <c r="H79" i="13"/>
  <c r="J77" i="13"/>
  <c r="I77" i="12"/>
  <c r="H78" i="12"/>
  <c r="J76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81" i="14"/>
  <c r="H82" i="14"/>
  <c r="J80" i="14"/>
  <c r="I79" i="13"/>
  <c r="H80" i="13"/>
  <c r="J78" i="13"/>
  <c r="J77" i="12"/>
  <c r="I78" i="12"/>
  <c r="H79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J81" i="14"/>
  <c r="I82" i="14"/>
  <c r="H83" i="14"/>
  <c r="J79" i="13"/>
  <c r="I80" i="13"/>
  <c r="H81" i="13"/>
  <c r="J78" i="12"/>
  <c r="I79" i="12"/>
  <c r="H80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3" i="14"/>
  <c r="H84" i="14"/>
  <c r="J82" i="14"/>
  <c r="I81" i="13"/>
  <c r="H82" i="13"/>
  <c r="J80" i="13"/>
  <c r="I80" i="12"/>
  <c r="H81" i="12"/>
  <c r="J79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3" i="14"/>
  <c r="I84" i="14"/>
  <c r="H85" i="14"/>
  <c r="I82" i="13"/>
  <c r="H83" i="13"/>
  <c r="J81" i="13"/>
  <c r="I81" i="12"/>
  <c r="H82" i="12"/>
  <c r="J80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J84" i="14"/>
  <c r="I85" i="14"/>
  <c r="H86" i="14"/>
  <c r="I83" i="13"/>
  <c r="H84" i="13"/>
  <c r="J82" i="13"/>
  <c r="I82" i="12"/>
  <c r="H83" i="12"/>
  <c r="J81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J85" i="14"/>
  <c r="I86" i="14"/>
  <c r="H87" i="14"/>
  <c r="J83" i="13"/>
  <c r="I84" i="13"/>
  <c r="H85" i="13"/>
  <c r="J82" i="12"/>
  <c r="I83" i="12"/>
  <c r="H84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7" i="14"/>
  <c r="H88" i="14"/>
  <c r="J86" i="14"/>
  <c r="J84" i="13"/>
  <c r="I85" i="13"/>
  <c r="H86" i="13"/>
  <c r="I84" i="12"/>
  <c r="H85" i="12"/>
  <c r="J83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8" i="14"/>
  <c r="H89" i="14"/>
  <c r="J87" i="14"/>
  <c r="I86" i="13"/>
  <c r="H87" i="13"/>
  <c r="J85" i="13"/>
  <c r="I85" i="12"/>
  <c r="H86" i="12"/>
  <c r="J84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89" i="14"/>
  <c r="H90" i="14"/>
  <c r="J88" i="14"/>
  <c r="I87" i="13"/>
  <c r="H88" i="13"/>
  <c r="J86" i="13"/>
  <c r="J85" i="12"/>
  <c r="I86" i="12"/>
  <c r="H87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J89" i="14"/>
  <c r="I90" i="14"/>
  <c r="H91" i="14"/>
  <c r="I88" i="13"/>
  <c r="H89" i="13"/>
  <c r="J87" i="13"/>
  <c r="J86" i="12"/>
  <c r="I87" i="12"/>
  <c r="H88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91" i="14"/>
  <c r="H92" i="14"/>
  <c r="J90" i="14"/>
  <c r="I89" i="13"/>
  <c r="H90" i="13"/>
  <c r="J88" i="13"/>
  <c r="I88" i="12"/>
  <c r="H89" i="12"/>
  <c r="J87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91" i="14"/>
  <c r="I92" i="14"/>
  <c r="H93" i="14"/>
  <c r="J89" i="13"/>
  <c r="I90" i="13"/>
  <c r="H91" i="13"/>
  <c r="I89" i="12"/>
  <c r="H90" i="12"/>
  <c r="J88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J92" i="14"/>
  <c r="I93" i="14"/>
  <c r="H94" i="14"/>
  <c r="I91" i="13"/>
  <c r="H92" i="13"/>
  <c r="J90" i="13"/>
  <c r="I90" i="12"/>
  <c r="H91" i="12"/>
  <c r="J89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J93" i="14"/>
  <c r="I94" i="14"/>
  <c r="H95" i="14"/>
  <c r="J91" i="13"/>
  <c r="I92" i="13"/>
  <c r="H93" i="13"/>
  <c r="J90" i="12"/>
  <c r="I91" i="12"/>
  <c r="H92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5" i="14"/>
  <c r="H96" i="14"/>
  <c r="J94" i="14"/>
  <c r="J92" i="13"/>
  <c r="I93" i="13"/>
  <c r="H94" i="13"/>
  <c r="I92" i="12"/>
  <c r="H93" i="12"/>
  <c r="J91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6" i="14"/>
  <c r="H97" i="14"/>
  <c r="J95" i="14"/>
  <c r="I94" i="13"/>
  <c r="H95" i="13"/>
  <c r="J93" i="13"/>
  <c r="I93" i="12"/>
  <c r="H94" i="12"/>
  <c r="J92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7" i="14"/>
  <c r="H98" i="14"/>
  <c r="J96" i="14"/>
  <c r="I95" i="13"/>
  <c r="H96" i="13"/>
  <c r="J94" i="13"/>
  <c r="J93" i="12"/>
  <c r="I94" i="12"/>
  <c r="H95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J97" i="14"/>
  <c r="I98" i="14"/>
  <c r="H99" i="14"/>
  <c r="J95" i="13"/>
  <c r="I96" i="13"/>
  <c r="H97" i="13"/>
  <c r="J94" i="12"/>
  <c r="I95" i="12"/>
  <c r="H96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99" i="14"/>
  <c r="H100" i="14"/>
  <c r="J98" i="14"/>
  <c r="I97" i="13"/>
  <c r="H98" i="13"/>
  <c r="J96" i="13"/>
  <c r="I96" i="12"/>
  <c r="H97" i="12"/>
  <c r="J95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I100" i="14"/>
  <c r="H101" i="14"/>
  <c r="J99" i="14"/>
  <c r="J97" i="13"/>
  <c r="I98" i="13"/>
  <c r="H99" i="13"/>
  <c r="I97" i="12"/>
  <c r="H98" i="12"/>
  <c r="J96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J100" i="14"/>
  <c r="I101" i="14"/>
  <c r="H102" i="14"/>
  <c r="I99" i="13"/>
  <c r="H100" i="13"/>
  <c r="J98" i="13"/>
  <c r="J97" i="12"/>
  <c r="I98" i="12"/>
  <c r="H99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J101" i="14"/>
  <c r="I102" i="14"/>
  <c r="H103" i="14"/>
  <c r="J99" i="13"/>
  <c r="I100" i="13"/>
  <c r="H101" i="13"/>
  <c r="J98" i="12"/>
  <c r="I99" i="12"/>
  <c r="H100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I103" i="14"/>
  <c r="H104" i="14"/>
  <c r="J102" i="14"/>
  <c r="J100" i="13"/>
  <c r="I101" i="13"/>
  <c r="H102" i="13"/>
  <c r="I100" i="12"/>
  <c r="H101" i="12"/>
  <c r="J99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4" i="14"/>
  <c r="H105" i="14"/>
  <c r="J103" i="14"/>
  <c r="I102" i="13"/>
  <c r="H103" i="13"/>
  <c r="J101" i="13"/>
  <c r="I101" i="12"/>
  <c r="H102" i="12"/>
  <c r="J100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9" i="16"/>
  <c r="I105" i="14"/>
  <c r="H106" i="14"/>
  <c r="J104" i="14"/>
  <c r="I103" i="13"/>
  <c r="H104" i="13"/>
  <c r="J102" i="13"/>
  <c r="J101" i="12"/>
  <c r="I102" i="12"/>
  <c r="H103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6" i="14"/>
  <c r="H107" i="14"/>
  <c r="J105" i="14"/>
  <c r="J103" i="13"/>
  <c r="I104" i="13"/>
  <c r="H105" i="13"/>
  <c r="J102" i="12"/>
  <c r="I103" i="12"/>
  <c r="H104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7" i="14"/>
  <c r="H108" i="14"/>
  <c r="J106" i="14"/>
  <c r="I105" i="13"/>
  <c r="H106" i="13"/>
  <c r="J104" i="13"/>
  <c r="I104" i="12"/>
  <c r="H105" i="12"/>
  <c r="J103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I109" i="15"/>
  <c r="J107" i="14"/>
  <c r="I108" i="14"/>
  <c r="H109" i="14"/>
  <c r="J105" i="13"/>
  <c r="I106" i="13"/>
  <c r="H107" i="13"/>
  <c r="I105" i="12"/>
  <c r="H106" i="12"/>
  <c r="J104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9" i="14"/>
  <c r="J108" i="14"/>
  <c r="K109" i="14"/>
  <c r="K108" i="14" s="1"/>
  <c r="I107" i="13"/>
  <c r="H108" i="13"/>
  <c r="J106" i="13"/>
  <c r="J105" i="12"/>
  <c r="I106" i="12"/>
  <c r="H107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L109" i="14"/>
  <c r="J107" i="13"/>
  <c r="I108" i="13"/>
  <c r="H109" i="13"/>
  <c r="J106" i="12"/>
  <c r="I107" i="12"/>
  <c r="H108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I109" i="13"/>
  <c r="J108" i="13"/>
  <c r="K109" i="13"/>
  <c r="I108" i="12"/>
  <c r="H109" i="12"/>
  <c r="J107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K108" i="13"/>
  <c r="L108" i="13" s="1"/>
  <c r="L109" i="13"/>
  <c r="K109" i="12"/>
  <c r="I109" i="12"/>
  <c r="J108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K107" i="13"/>
  <c r="L107" i="13" s="1"/>
  <c r="L109" i="12"/>
  <c r="K108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K106" i="13"/>
  <c r="K105" i="13" s="1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L106" i="13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J108" i="10"/>
  <c r="K109" i="10"/>
  <c r="I109" i="10"/>
  <c r="J108" i="9"/>
  <c r="K109" i="9"/>
  <c r="L109" i="9" s="1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L109" i="10"/>
  <c r="K108" i="10"/>
  <c r="L108" i="10" s="1"/>
  <c r="K108" i="9"/>
  <c r="J108" i="7"/>
  <c r="I109" i="7"/>
  <c r="K109" i="7"/>
  <c r="J108" i="8"/>
  <c r="I109" i="8"/>
  <c r="K109" i="8"/>
  <c r="I108" i="6"/>
  <c r="H109" i="6"/>
  <c r="J107" i="6"/>
  <c r="J107" i="4"/>
  <c r="I108" i="4"/>
  <c r="H109" i="4"/>
  <c r="J106" i="2"/>
  <c r="I107" i="2"/>
  <c r="H108" i="2"/>
  <c r="K107" i="10"/>
  <c r="K107" i="9"/>
  <c r="L108" i="9"/>
  <c r="L109" i="7"/>
  <c r="K108" i="7"/>
  <c r="K108" i="8"/>
  <c r="L109" i="8"/>
  <c r="K109" i="6"/>
  <c r="J108" i="6"/>
  <c r="I109" i="6"/>
  <c r="J108" i="4"/>
  <c r="K109" i="4"/>
  <c r="L109" i="4" s="1"/>
  <c r="I109" i="4"/>
  <c r="I108" i="2"/>
  <c r="H109" i="2"/>
  <c r="J107" i="2"/>
  <c r="L107" i="10"/>
  <c r="K106" i="10"/>
  <c r="K105" i="10" s="1"/>
  <c r="L105" i="10" s="1"/>
  <c r="K107" i="7"/>
  <c r="L108" i="7"/>
  <c r="K108" i="6"/>
  <c r="K107" i="6" s="1"/>
  <c r="K106" i="6" s="1"/>
  <c r="L109" i="6"/>
  <c r="K108" i="4"/>
  <c r="K107" i="4" s="1"/>
  <c r="K106" i="4" s="1"/>
  <c r="K105" i="4" s="1"/>
  <c r="K109" i="2"/>
  <c r="K108" i="2" s="1"/>
  <c r="K107" i="2" s="1"/>
  <c r="K106" i="2" s="1"/>
  <c r="K105" i="2" s="1"/>
  <c r="K104" i="2" s="1"/>
  <c r="K103" i="2" s="1"/>
  <c r="K102" i="2" s="1"/>
  <c r="J108" i="2"/>
  <c r="I109" i="2"/>
  <c r="L106" i="10"/>
  <c r="L108" i="6"/>
  <c r="L108" i="4"/>
  <c r="L109" i="2"/>
  <c r="K104" i="10"/>
  <c r="L104" i="10" s="1"/>
  <c r="L108" i="2"/>
  <c r="K103" i="10"/>
  <c r="K102" i="10" s="1"/>
  <c r="L106" i="4"/>
  <c r="L107" i="2"/>
  <c r="L103" i="10"/>
  <c r="L106" i="2"/>
  <c r="L105" i="2"/>
  <c r="L104" i="2"/>
  <c r="L103" i="2"/>
  <c r="L102" i="2"/>
  <c r="K101" i="2"/>
  <c r="L101" i="2"/>
  <c r="K100" i="2"/>
  <c r="L100" i="2" s="1"/>
  <c r="K99" i="2"/>
  <c r="L105" i="4" l="1"/>
  <c r="K104" i="4"/>
  <c r="L108" i="12"/>
  <c r="K107" i="12"/>
  <c r="L109" i="17"/>
  <c r="K108" i="17"/>
  <c r="L107" i="4"/>
  <c r="L107" i="7"/>
  <c r="K106" i="7"/>
  <c r="K101" i="10"/>
  <c r="L102" i="10"/>
  <c r="K107" i="8"/>
  <c r="L108" i="8"/>
  <c r="L107" i="9"/>
  <c r="K106" i="9"/>
  <c r="L99" i="2"/>
  <c r="K98" i="2"/>
  <c r="L107" i="6"/>
  <c r="L106" i="15"/>
  <c r="K105" i="15"/>
  <c r="K105" i="6"/>
  <c r="L106" i="6"/>
  <c r="K107" i="14"/>
  <c r="L108" i="14"/>
  <c r="L109" i="15"/>
  <c r="K104" i="13"/>
  <c r="L105" i="13"/>
  <c r="K24" i="16"/>
  <c r="L26" i="16"/>
  <c r="L28" i="16"/>
  <c r="L30" i="16"/>
  <c r="L32" i="16"/>
  <c r="L34" i="16"/>
  <c r="L36" i="16"/>
  <c r="L38" i="16"/>
  <c r="L40" i="16"/>
  <c r="L42" i="16"/>
  <c r="L44" i="16"/>
  <c r="L46" i="16"/>
  <c r="L48" i="16"/>
  <c r="L50" i="16"/>
  <c r="L52" i="16"/>
  <c r="L54" i="16"/>
  <c r="L56" i="16"/>
  <c r="L58" i="16"/>
  <c r="L60" i="16"/>
  <c r="L62" i="16"/>
  <c r="L64" i="16"/>
  <c r="L66" i="16"/>
  <c r="L68" i="16"/>
  <c r="L70" i="16"/>
  <c r="L72" i="16"/>
  <c r="L74" i="16"/>
  <c r="L76" i="16"/>
  <c r="L78" i="16"/>
  <c r="L80" i="16"/>
  <c r="L82" i="16"/>
  <c r="L84" i="16"/>
  <c r="L86" i="16"/>
  <c r="L88" i="16"/>
  <c r="L90" i="16"/>
  <c r="L92" i="16"/>
  <c r="L94" i="16"/>
  <c r="L96" i="16"/>
  <c r="L98" i="16"/>
  <c r="L100" i="16"/>
  <c r="L102" i="16"/>
  <c r="L104" i="16"/>
  <c r="L106" i="16"/>
  <c r="L108" i="16"/>
  <c r="I10" i="18"/>
  <c r="J9" i="18"/>
  <c r="H11" i="18"/>
  <c r="L106" i="9" l="1"/>
  <c r="K105" i="9"/>
  <c r="K103" i="13"/>
  <c r="L104" i="13"/>
  <c r="L101" i="10"/>
  <c r="K100" i="10"/>
  <c r="K107" i="17"/>
  <c r="L108" i="17"/>
  <c r="L104" i="4"/>
  <c r="K103" i="4"/>
  <c r="L24" i="16"/>
  <c r="K23" i="16"/>
  <c r="K104" i="15"/>
  <c r="L105" i="15"/>
  <c r="K106" i="8"/>
  <c r="L107" i="8"/>
  <c r="K106" i="12"/>
  <c r="L107" i="12"/>
  <c r="K106" i="14"/>
  <c r="L107" i="14"/>
  <c r="K104" i="6"/>
  <c r="L105" i="6"/>
  <c r="L98" i="2"/>
  <c r="K97" i="2"/>
  <c r="L106" i="7"/>
  <c r="K105" i="7"/>
  <c r="I11" i="18"/>
  <c r="H12" i="18"/>
  <c r="J10" i="18"/>
  <c r="K96" i="2" l="1"/>
  <c r="L97" i="2"/>
  <c r="L23" i="16"/>
  <c r="K22" i="16"/>
  <c r="K105" i="8"/>
  <c r="L106" i="8"/>
  <c r="L103" i="13"/>
  <c r="K102" i="13"/>
  <c r="L105" i="7"/>
  <c r="K104" i="7"/>
  <c r="K102" i="4"/>
  <c r="L103" i="4"/>
  <c r="L100" i="10"/>
  <c r="K99" i="10"/>
  <c r="K104" i="9"/>
  <c r="L105" i="9"/>
  <c r="K105" i="14"/>
  <c r="L106" i="14"/>
  <c r="L107" i="17"/>
  <c r="K106" i="17"/>
  <c r="K103" i="6"/>
  <c r="L104" i="6"/>
  <c r="L106" i="12"/>
  <c r="K105" i="12"/>
  <c r="K103" i="15"/>
  <c r="L104" i="15"/>
  <c r="I12" i="18"/>
  <c r="H13" i="18"/>
  <c r="J11" i="18"/>
  <c r="K103" i="9" l="1"/>
  <c r="L104" i="9"/>
  <c r="L102" i="4"/>
  <c r="K101" i="4"/>
  <c r="K98" i="10"/>
  <c r="L99" i="10"/>
  <c r="L104" i="7"/>
  <c r="K103" i="7"/>
  <c r="L103" i="15"/>
  <c r="K102" i="15"/>
  <c r="K102" i="6"/>
  <c r="L103" i="6"/>
  <c r="K104" i="14"/>
  <c r="L105" i="14"/>
  <c r="L105" i="8"/>
  <c r="K104" i="8"/>
  <c r="L96" i="2"/>
  <c r="K95" i="2"/>
  <c r="L105" i="12"/>
  <c r="K104" i="12"/>
  <c r="K105" i="17"/>
  <c r="L106" i="17"/>
  <c r="L102" i="13"/>
  <c r="K101" i="13"/>
  <c r="K21" i="16"/>
  <c r="L22" i="16"/>
  <c r="I13" i="18"/>
  <c r="H14" i="18"/>
  <c r="J12" i="18"/>
  <c r="L101" i="13" l="1"/>
  <c r="K100" i="13"/>
  <c r="L104" i="12"/>
  <c r="K103" i="12"/>
  <c r="K103" i="8"/>
  <c r="L104" i="8"/>
  <c r="L103" i="7"/>
  <c r="K102" i="7"/>
  <c r="L101" i="4"/>
  <c r="K100" i="4"/>
  <c r="K101" i="6"/>
  <c r="L102" i="6"/>
  <c r="L95" i="2"/>
  <c r="K94" i="2"/>
  <c r="L102" i="15"/>
  <c r="K101" i="15"/>
  <c r="L21" i="16"/>
  <c r="K20" i="16"/>
  <c r="L105" i="17"/>
  <c r="K104" i="17"/>
  <c r="K103" i="14"/>
  <c r="L104" i="14"/>
  <c r="L98" i="10"/>
  <c r="K97" i="10"/>
  <c r="K102" i="9"/>
  <c r="L103" i="9"/>
  <c r="I14" i="18"/>
  <c r="H15" i="18"/>
  <c r="J13" i="18"/>
  <c r="K96" i="10" l="1"/>
  <c r="L97" i="10"/>
  <c r="K100" i="15"/>
  <c r="L101" i="15"/>
  <c r="L102" i="7"/>
  <c r="K101" i="7"/>
  <c r="K19" i="16"/>
  <c r="L20" i="16"/>
  <c r="L94" i="2"/>
  <c r="K93" i="2"/>
  <c r="L100" i="4"/>
  <c r="K99" i="4"/>
  <c r="L100" i="13"/>
  <c r="K99" i="13"/>
  <c r="L104" i="17"/>
  <c r="K103" i="17"/>
  <c r="K102" i="12"/>
  <c r="L103" i="12"/>
  <c r="L101" i="6"/>
  <c r="K100" i="6"/>
  <c r="K101" i="9"/>
  <c r="L102" i="9"/>
  <c r="K102" i="14"/>
  <c r="L103" i="14"/>
  <c r="K102" i="8"/>
  <c r="L103" i="8"/>
  <c r="I15" i="18"/>
  <c r="H16" i="18"/>
  <c r="J14" i="18"/>
  <c r="K99" i="6" l="1"/>
  <c r="L100" i="6"/>
  <c r="L103" i="17"/>
  <c r="K102" i="17"/>
  <c r="L99" i="4"/>
  <c r="K98" i="4"/>
  <c r="L102" i="14"/>
  <c r="K101" i="14"/>
  <c r="L19" i="16"/>
  <c r="K18" i="16"/>
  <c r="K99" i="15"/>
  <c r="L100" i="15"/>
  <c r="K98" i="13"/>
  <c r="L99" i="13"/>
  <c r="K92" i="2"/>
  <c r="L93" i="2"/>
  <c r="L101" i="7"/>
  <c r="K100" i="7"/>
  <c r="K101" i="8"/>
  <c r="L102" i="8"/>
  <c r="K100" i="9"/>
  <c r="L101" i="9"/>
  <c r="L102" i="12"/>
  <c r="K101" i="12"/>
  <c r="L96" i="10"/>
  <c r="K95" i="10"/>
  <c r="I16" i="18"/>
  <c r="H17" i="18"/>
  <c r="J15" i="18"/>
  <c r="L101" i="8" l="1"/>
  <c r="K100" i="8"/>
  <c r="L92" i="2"/>
  <c r="K91" i="2"/>
  <c r="L99" i="15"/>
  <c r="K98" i="15"/>
  <c r="K94" i="10"/>
  <c r="L95" i="10"/>
  <c r="K99" i="7"/>
  <c r="L100" i="7"/>
  <c r="K17" i="16"/>
  <c r="L18" i="16"/>
  <c r="L98" i="4"/>
  <c r="K97" i="4"/>
  <c r="L100" i="9"/>
  <c r="K99" i="9"/>
  <c r="L98" i="13"/>
  <c r="K97" i="13"/>
  <c r="K98" i="6"/>
  <c r="L99" i="6"/>
  <c r="L101" i="12"/>
  <c r="K100" i="12"/>
  <c r="L101" i="14"/>
  <c r="K100" i="14"/>
  <c r="L102" i="17"/>
  <c r="K101" i="17"/>
  <c r="I17" i="18"/>
  <c r="H18" i="18"/>
  <c r="J16" i="18"/>
  <c r="L101" i="17" l="1"/>
  <c r="K100" i="17"/>
  <c r="K99" i="12"/>
  <c r="L100" i="12"/>
  <c r="L97" i="13"/>
  <c r="K96" i="13"/>
  <c r="L97" i="4"/>
  <c r="K96" i="4"/>
  <c r="L98" i="15"/>
  <c r="K97" i="15"/>
  <c r="L100" i="8"/>
  <c r="K99" i="8"/>
  <c r="K98" i="7"/>
  <c r="L99" i="7"/>
  <c r="L100" i="14"/>
  <c r="K99" i="14"/>
  <c r="L99" i="9"/>
  <c r="K98" i="9"/>
  <c r="L91" i="2"/>
  <c r="K90" i="2"/>
  <c r="K97" i="6"/>
  <c r="L98" i="6"/>
  <c r="L17" i="16"/>
  <c r="K16" i="16"/>
  <c r="L94" i="10"/>
  <c r="K93" i="10"/>
  <c r="I18" i="18"/>
  <c r="J17" i="18"/>
  <c r="H19" i="18"/>
  <c r="K15" i="16" l="1"/>
  <c r="L16" i="16"/>
  <c r="K89" i="2"/>
  <c r="L90" i="2"/>
  <c r="L99" i="14"/>
  <c r="K98" i="14"/>
  <c r="K98" i="8"/>
  <c r="L99" i="8"/>
  <c r="L96" i="4"/>
  <c r="K95" i="4"/>
  <c r="L99" i="12"/>
  <c r="K98" i="12"/>
  <c r="K92" i="10"/>
  <c r="L93" i="10"/>
  <c r="L98" i="9"/>
  <c r="K97" i="9"/>
  <c r="K96" i="15"/>
  <c r="L97" i="15"/>
  <c r="K95" i="13"/>
  <c r="L96" i="13"/>
  <c r="K99" i="17"/>
  <c r="L100" i="17"/>
  <c r="L97" i="6"/>
  <c r="K96" i="6"/>
  <c r="L98" i="7"/>
  <c r="K97" i="7"/>
  <c r="I19" i="18"/>
  <c r="H20" i="18"/>
  <c r="J18" i="18"/>
  <c r="K95" i="6" l="1"/>
  <c r="L96" i="6"/>
  <c r="L97" i="9"/>
  <c r="K96" i="9"/>
  <c r="L98" i="12"/>
  <c r="K97" i="12"/>
  <c r="L95" i="13"/>
  <c r="K94" i="13"/>
  <c r="L98" i="8"/>
  <c r="K97" i="8"/>
  <c r="K88" i="2"/>
  <c r="L89" i="2"/>
  <c r="K96" i="7"/>
  <c r="L97" i="7"/>
  <c r="L95" i="4"/>
  <c r="K94" i="4"/>
  <c r="K97" i="14"/>
  <c r="L98" i="14"/>
  <c r="L99" i="17"/>
  <c r="K98" i="17"/>
  <c r="K95" i="15"/>
  <c r="L96" i="15"/>
  <c r="L92" i="10"/>
  <c r="K91" i="10"/>
  <c r="L15" i="16"/>
  <c r="K14" i="16"/>
  <c r="I20" i="18"/>
  <c r="H21" i="18"/>
  <c r="J19" i="18"/>
  <c r="L95" i="15" l="1"/>
  <c r="K94" i="15"/>
  <c r="K96" i="14"/>
  <c r="L97" i="14"/>
  <c r="L96" i="7"/>
  <c r="K95" i="7"/>
  <c r="L91" i="10"/>
  <c r="K90" i="10"/>
  <c r="K97" i="17"/>
  <c r="L98" i="17"/>
  <c r="L94" i="4"/>
  <c r="K93" i="4"/>
  <c r="K93" i="13"/>
  <c r="L94" i="13"/>
  <c r="L96" i="9"/>
  <c r="K95" i="9"/>
  <c r="L88" i="2"/>
  <c r="K87" i="2"/>
  <c r="K13" i="16"/>
  <c r="L14" i="16"/>
  <c r="K96" i="8"/>
  <c r="L97" i="8"/>
  <c r="L97" i="12"/>
  <c r="K96" i="12"/>
  <c r="L95" i="6"/>
  <c r="K94" i="6"/>
  <c r="I21" i="18"/>
  <c r="H22" i="18"/>
  <c r="J20" i="18"/>
  <c r="L96" i="12" l="1"/>
  <c r="K95" i="12"/>
  <c r="L95" i="9"/>
  <c r="K94" i="9"/>
  <c r="L93" i="4"/>
  <c r="K92" i="4"/>
  <c r="L90" i="10"/>
  <c r="K89" i="10"/>
  <c r="L13" i="16"/>
  <c r="K12" i="16"/>
  <c r="L96" i="14"/>
  <c r="K95" i="14"/>
  <c r="L94" i="6"/>
  <c r="K93" i="6"/>
  <c r="L87" i="2"/>
  <c r="K86" i="2"/>
  <c r="K94" i="7"/>
  <c r="L95" i="7"/>
  <c r="L94" i="15"/>
  <c r="K93" i="15"/>
  <c r="K95" i="8"/>
  <c r="L96" i="8"/>
  <c r="K92" i="13"/>
  <c r="L93" i="13"/>
  <c r="L97" i="17"/>
  <c r="K96" i="17"/>
  <c r="I22" i="18"/>
  <c r="H23" i="18"/>
  <c r="J21" i="18"/>
  <c r="L95" i="14" l="1"/>
  <c r="K94" i="14"/>
  <c r="K92" i="15"/>
  <c r="L93" i="15"/>
  <c r="K85" i="2"/>
  <c r="L86" i="2"/>
  <c r="K88" i="10"/>
  <c r="L89" i="10"/>
  <c r="L94" i="9"/>
  <c r="K93" i="9"/>
  <c r="L92" i="13"/>
  <c r="K91" i="13"/>
  <c r="L96" i="17"/>
  <c r="K95" i="17"/>
  <c r="K92" i="6"/>
  <c r="L93" i="6"/>
  <c r="K11" i="16"/>
  <c r="L12" i="16"/>
  <c r="L92" i="4"/>
  <c r="K91" i="4"/>
  <c r="L95" i="12"/>
  <c r="K94" i="12"/>
  <c r="K94" i="8"/>
  <c r="L95" i="8"/>
  <c r="L94" i="7"/>
  <c r="K93" i="7"/>
  <c r="I23" i="18"/>
  <c r="H24" i="18"/>
  <c r="J22" i="18"/>
  <c r="L91" i="4" l="1"/>
  <c r="K90" i="4"/>
  <c r="L91" i="13"/>
  <c r="K90" i="13"/>
  <c r="L94" i="8"/>
  <c r="K93" i="8"/>
  <c r="K91" i="6"/>
  <c r="L92" i="6"/>
  <c r="L88" i="10"/>
  <c r="K87" i="10"/>
  <c r="K91" i="15"/>
  <c r="L92" i="15"/>
  <c r="L93" i="7"/>
  <c r="K92" i="7"/>
  <c r="L94" i="12"/>
  <c r="K93" i="12"/>
  <c r="L95" i="17"/>
  <c r="K94" i="17"/>
  <c r="L93" i="9"/>
  <c r="K92" i="9"/>
  <c r="K93" i="14"/>
  <c r="L94" i="14"/>
  <c r="L11" i="16"/>
  <c r="K10" i="16"/>
  <c r="L85" i="2"/>
  <c r="K84" i="2"/>
  <c r="I24" i="18"/>
  <c r="H25" i="18"/>
  <c r="J23" i="18"/>
  <c r="K9" i="16" l="1"/>
  <c r="L9" i="16" s="1"/>
  <c r="L10" i="16"/>
  <c r="L92" i="9"/>
  <c r="K91" i="9"/>
  <c r="L93" i="12"/>
  <c r="K92" i="12"/>
  <c r="L90" i="13"/>
  <c r="K89" i="13"/>
  <c r="L91" i="15"/>
  <c r="K90" i="15"/>
  <c r="K90" i="6"/>
  <c r="L91" i="6"/>
  <c r="L84" i="2"/>
  <c r="K83" i="2"/>
  <c r="L94" i="17"/>
  <c r="K93" i="17"/>
  <c r="L92" i="7"/>
  <c r="K91" i="7"/>
  <c r="L87" i="10"/>
  <c r="K86" i="10"/>
  <c r="K92" i="8"/>
  <c r="L93" i="8"/>
  <c r="L90" i="4"/>
  <c r="K89" i="4"/>
  <c r="K92" i="14"/>
  <c r="L93" i="14"/>
  <c r="I25" i="18"/>
  <c r="H26" i="18"/>
  <c r="J24" i="18"/>
  <c r="L93" i="17" l="1"/>
  <c r="K92" i="17"/>
  <c r="L86" i="10"/>
  <c r="K85" i="10"/>
  <c r="K88" i="13"/>
  <c r="L89" i="13"/>
  <c r="K90" i="7"/>
  <c r="L91" i="7"/>
  <c r="L90" i="15"/>
  <c r="K89" i="15"/>
  <c r="L92" i="12"/>
  <c r="K91" i="12"/>
  <c r="L89" i="4"/>
  <c r="K88" i="4"/>
  <c r="L91" i="9"/>
  <c r="K90" i="9"/>
  <c r="L90" i="6"/>
  <c r="K89" i="6"/>
  <c r="L83" i="2"/>
  <c r="K82" i="2"/>
  <c r="K91" i="14"/>
  <c r="L92" i="14"/>
  <c r="K91" i="8"/>
  <c r="L92" i="8"/>
  <c r="I26" i="18"/>
  <c r="J25" i="18"/>
  <c r="H27" i="18"/>
  <c r="L82" i="2" l="1"/>
  <c r="K81" i="2"/>
  <c r="K90" i="12"/>
  <c r="L91" i="12"/>
  <c r="K84" i="10"/>
  <c r="L85" i="10"/>
  <c r="K88" i="15"/>
  <c r="L89" i="15"/>
  <c r="L90" i="9"/>
  <c r="K89" i="9"/>
  <c r="K90" i="8"/>
  <c r="L91" i="8"/>
  <c r="L90" i="7"/>
  <c r="K89" i="7"/>
  <c r="L89" i="6"/>
  <c r="K88" i="6"/>
  <c r="L88" i="4"/>
  <c r="K87" i="4"/>
  <c r="K91" i="17"/>
  <c r="L92" i="17"/>
  <c r="K90" i="14"/>
  <c r="L91" i="14"/>
  <c r="L88" i="13"/>
  <c r="K87" i="13"/>
  <c r="I27" i="18"/>
  <c r="H28" i="18"/>
  <c r="J26" i="18"/>
  <c r="K86" i="13" l="1"/>
  <c r="L87" i="13"/>
  <c r="K87" i="6"/>
  <c r="L88" i="6"/>
  <c r="L90" i="8"/>
  <c r="K89" i="8"/>
  <c r="L87" i="4"/>
  <c r="K86" i="4"/>
  <c r="L91" i="17"/>
  <c r="K90" i="17"/>
  <c r="K87" i="15"/>
  <c r="L88" i="15"/>
  <c r="L90" i="12"/>
  <c r="K89" i="12"/>
  <c r="K88" i="7"/>
  <c r="L89" i="7"/>
  <c r="K88" i="9"/>
  <c r="L89" i="9"/>
  <c r="K80" i="2"/>
  <c r="L81" i="2"/>
  <c r="L90" i="14"/>
  <c r="K89" i="14"/>
  <c r="L84" i="10"/>
  <c r="K83" i="10"/>
  <c r="I28" i="18"/>
  <c r="H29" i="18"/>
  <c r="J27" i="18"/>
  <c r="L80" i="2" l="1"/>
  <c r="K79" i="2"/>
  <c r="L87" i="15"/>
  <c r="K86" i="15"/>
  <c r="K89" i="17"/>
  <c r="L90" i="17"/>
  <c r="L83" i="10"/>
  <c r="K82" i="10"/>
  <c r="L86" i="4"/>
  <c r="K85" i="4"/>
  <c r="K87" i="7"/>
  <c r="L88" i="7"/>
  <c r="L87" i="6"/>
  <c r="K86" i="6"/>
  <c r="L89" i="14"/>
  <c r="K88" i="14"/>
  <c r="K88" i="12"/>
  <c r="L89" i="12"/>
  <c r="K88" i="8"/>
  <c r="L89" i="8"/>
  <c r="K87" i="9"/>
  <c r="L88" i="9"/>
  <c r="K85" i="13"/>
  <c r="L86" i="13"/>
  <c r="I29" i="18"/>
  <c r="H30" i="18"/>
  <c r="J28" i="18"/>
  <c r="L88" i="14" l="1"/>
  <c r="K87" i="14"/>
  <c r="L86" i="15"/>
  <c r="K85" i="15"/>
  <c r="K87" i="8"/>
  <c r="L88" i="8"/>
  <c r="K86" i="7"/>
  <c r="L87" i="7"/>
  <c r="L85" i="4"/>
  <c r="K84" i="4"/>
  <c r="L79" i="2"/>
  <c r="K78" i="2"/>
  <c r="L82" i="10"/>
  <c r="K81" i="10"/>
  <c r="L85" i="13"/>
  <c r="K84" i="13"/>
  <c r="L86" i="6"/>
  <c r="K85" i="6"/>
  <c r="L87" i="9"/>
  <c r="K86" i="9"/>
  <c r="L88" i="12"/>
  <c r="K87" i="12"/>
  <c r="L89" i="17"/>
  <c r="K88" i="17"/>
  <c r="I30" i="18"/>
  <c r="H31" i="18"/>
  <c r="J29" i="18"/>
  <c r="K83" i="13" l="1"/>
  <c r="L84" i="13"/>
  <c r="L88" i="17"/>
  <c r="K87" i="17"/>
  <c r="L86" i="9"/>
  <c r="K85" i="9"/>
  <c r="K77" i="2"/>
  <c r="L78" i="2"/>
  <c r="K84" i="15"/>
  <c r="L85" i="15"/>
  <c r="L86" i="7"/>
  <c r="K85" i="7"/>
  <c r="L87" i="12"/>
  <c r="K86" i="12"/>
  <c r="K84" i="6"/>
  <c r="L85" i="6"/>
  <c r="L81" i="10"/>
  <c r="K80" i="10"/>
  <c r="L84" i="4"/>
  <c r="K83" i="4"/>
  <c r="L87" i="14"/>
  <c r="K86" i="14"/>
  <c r="K86" i="8"/>
  <c r="L87" i="8"/>
  <c r="I31" i="18"/>
  <c r="H32" i="18"/>
  <c r="J30" i="18"/>
  <c r="K84" i="7" l="1"/>
  <c r="L85" i="7"/>
  <c r="L83" i="4"/>
  <c r="K82" i="4"/>
  <c r="L87" i="17"/>
  <c r="K86" i="17"/>
  <c r="K85" i="8"/>
  <c r="L86" i="8"/>
  <c r="K83" i="6"/>
  <c r="L84" i="6"/>
  <c r="L77" i="2"/>
  <c r="K76" i="2"/>
  <c r="L86" i="14"/>
  <c r="K85" i="14"/>
  <c r="L80" i="10"/>
  <c r="K79" i="10"/>
  <c r="K85" i="12"/>
  <c r="L86" i="12"/>
  <c r="K84" i="9"/>
  <c r="L85" i="9"/>
  <c r="K83" i="15"/>
  <c r="L84" i="15"/>
  <c r="L83" i="13"/>
  <c r="K82" i="13"/>
  <c r="I32" i="18"/>
  <c r="H33" i="18"/>
  <c r="J31" i="18"/>
  <c r="L82" i="13" l="1"/>
  <c r="K81" i="13"/>
  <c r="L79" i="10"/>
  <c r="K78" i="10"/>
  <c r="L76" i="2"/>
  <c r="K75" i="2"/>
  <c r="L82" i="4"/>
  <c r="K81" i="4"/>
  <c r="L84" i="9"/>
  <c r="K83" i="9"/>
  <c r="K84" i="8"/>
  <c r="L85" i="8"/>
  <c r="K84" i="14"/>
  <c r="L85" i="14"/>
  <c r="K85" i="17"/>
  <c r="L86" i="17"/>
  <c r="L83" i="15"/>
  <c r="K82" i="15"/>
  <c r="K84" i="12"/>
  <c r="L85" i="12"/>
  <c r="L83" i="6"/>
  <c r="K82" i="6"/>
  <c r="K83" i="7"/>
  <c r="L84" i="7"/>
  <c r="I33" i="18"/>
  <c r="H34" i="18"/>
  <c r="J32" i="18"/>
  <c r="L81" i="4" l="1"/>
  <c r="K80" i="4"/>
  <c r="L78" i="10"/>
  <c r="K77" i="10"/>
  <c r="K82" i="7"/>
  <c r="L83" i="7"/>
  <c r="L84" i="12"/>
  <c r="K83" i="12"/>
  <c r="L85" i="17"/>
  <c r="K84" i="17"/>
  <c r="K83" i="8"/>
  <c r="L84" i="8"/>
  <c r="L82" i="6"/>
  <c r="K81" i="6"/>
  <c r="L82" i="15"/>
  <c r="K81" i="15"/>
  <c r="L83" i="9"/>
  <c r="K82" i="9"/>
  <c r="L75" i="2"/>
  <c r="K74" i="2"/>
  <c r="K80" i="13"/>
  <c r="L81" i="13"/>
  <c r="K83" i="14"/>
  <c r="L84" i="14"/>
  <c r="I34" i="18"/>
  <c r="J33" i="18"/>
  <c r="H35" i="18"/>
  <c r="K80" i="15" l="1"/>
  <c r="L81" i="15"/>
  <c r="K73" i="2"/>
  <c r="L74" i="2"/>
  <c r="K82" i="12"/>
  <c r="L83" i="12"/>
  <c r="K76" i="10"/>
  <c r="L77" i="10"/>
  <c r="K82" i="14"/>
  <c r="L83" i="14"/>
  <c r="K82" i="8"/>
  <c r="L83" i="8"/>
  <c r="L82" i="9"/>
  <c r="K81" i="9"/>
  <c r="L81" i="6"/>
  <c r="K80" i="6"/>
  <c r="K83" i="17"/>
  <c r="L84" i="17"/>
  <c r="L80" i="4"/>
  <c r="K79" i="4"/>
  <c r="L80" i="13"/>
  <c r="K79" i="13"/>
  <c r="L82" i="7"/>
  <c r="K81" i="7"/>
  <c r="I35" i="18"/>
  <c r="H36" i="18"/>
  <c r="J34" i="18"/>
  <c r="K78" i="4" l="1"/>
  <c r="L79" i="4"/>
  <c r="K80" i="7"/>
  <c r="L81" i="7"/>
  <c r="K79" i="6"/>
  <c r="L80" i="6"/>
  <c r="L82" i="8"/>
  <c r="K81" i="8"/>
  <c r="L76" i="10"/>
  <c r="K75" i="10"/>
  <c r="K72" i="2"/>
  <c r="L73" i="2"/>
  <c r="K78" i="13"/>
  <c r="L79" i="13"/>
  <c r="L81" i="9"/>
  <c r="K80" i="9"/>
  <c r="L83" i="17"/>
  <c r="K82" i="17"/>
  <c r="K81" i="14"/>
  <c r="L82" i="14"/>
  <c r="K81" i="12"/>
  <c r="L82" i="12"/>
  <c r="K79" i="15"/>
  <c r="L80" i="15"/>
  <c r="I36" i="18"/>
  <c r="H37" i="18"/>
  <c r="J35" i="18"/>
  <c r="L80" i="9" l="1"/>
  <c r="K79" i="9"/>
  <c r="K80" i="8"/>
  <c r="L81" i="8"/>
  <c r="L79" i="15"/>
  <c r="K78" i="15"/>
  <c r="K80" i="14"/>
  <c r="L81" i="14"/>
  <c r="L72" i="2"/>
  <c r="K71" i="2"/>
  <c r="K79" i="7"/>
  <c r="L80" i="7"/>
  <c r="K81" i="17"/>
  <c r="L82" i="17"/>
  <c r="L75" i="10"/>
  <c r="K74" i="10"/>
  <c r="L81" i="12"/>
  <c r="K80" i="12"/>
  <c r="K77" i="13"/>
  <c r="L78" i="13"/>
  <c r="L79" i="6"/>
  <c r="K78" i="6"/>
  <c r="L78" i="4"/>
  <c r="K77" i="4"/>
  <c r="I37" i="18"/>
  <c r="H38" i="18"/>
  <c r="J36" i="18"/>
  <c r="L74" i="10" l="1"/>
  <c r="K73" i="10"/>
  <c r="K76" i="4"/>
  <c r="L77" i="4"/>
  <c r="L77" i="13"/>
  <c r="K76" i="13"/>
  <c r="K78" i="7"/>
  <c r="L79" i="7"/>
  <c r="L80" i="14"/>
  <c r="K79" i="14"/>
  <c r="K79" i="8"/>
  <c r="L80" i="8"/>
  <c r="L78" i="6"/>
  <c r="K77" i="6"/>
  <c r="L80" i="12"/>
  <c r="K79" i="12"/>
  <c r="L71" i="2"/>
  <c r="K70" i="2"/>
  <c r="L78" i="15"/>
  <c r="K77" i="15"/>
  <c r="L79" i="9"/>
  <c r="K78" i="9"/>
  <c r="L81" i="17"/>
  <c r="K80" i="17"/>
  <c r="I38" i="18"/>
  <c r="H39" i="18"/>
  <c r="J37" i="18"/>
  <c r="L80" i="17" l="1"/>
  <c r="K79" i="17"/>
  <c r="K76" i="15"/>
  <c r="L77" i="15"/>
  <c r="K78" i="12"/>
  <c r="L79" i="12"/>
  <c r="K78" i="8"/>
  <c r="L79" i="8"/>
  <c r="L78" i="7"/>
  <c r="K77" i="7"/>
  <c r="L76" i="4"/>
  <c r="K75" i="4"/>
  <c r="L78" i="9"/>
  <c r="K77" i="9"/>
  <c r="K69" i="2"/>
  <c r="L70" i="2"/>
  <c r="K76" i="6"/>
  <c r="L77" i="6"/>
  <c r="L79" i="14"/>
  <c r="K78" i="14"/>
  <c r="K75" i="13"/>
  <c r="L76" i="13"/>
  <c r="L73" i="10"/>
  <c r="K72" i="10"/>
  <c r="I39" i="18"/>
  <c r="H40" i="18"/>
  <c r="J38" i="18"/>
  <c r="L69" i="2" l="1"/>
  <c r="K68" i="2"/>
  <c r="L78" i="8"/>
  <c r="K77" i="8"/>
  <c r="K75" i="15"/>
  <c r="L76" i="15"/>
  <c r="L77" i="9"/>
  <c r="K76" i="9"/>
  <c r="L77" i="7"/>
  <c r="K76" i="7"/>
  <c r="L79" i="17"/>
  <c r="K78" i="17"/>
  <c r="K74" i="13"/>
  <c r="L75" i="13"/>
  <c r="K75" i="6"/>
  <c r="L76" i="6"/>
  <c r="L78" i="12"/>
  <c r="K77" i="12"/>
  <c r="L72" i="10"/>
  <c r="K71" i="10"/>
  <c r="L78" i="14"/>
  <c r="K77" i="14"/>
  <c r="K74" i="4"/>
  <c r="L75" i="4"/>
  <c r="I40" i="18"/>
  <c r="H41" i="18"/>
  <c r="J39" i="18"/>
  <c r="K76" i="14" l="1"/>
  <c r="L77" i="14"/>
  <c r="L77" i="12"/>
  <c r="K76" i="12"/>
  <c r="L76" i="7"/>
  <c r="K75" i="7"/>
  <c r="L68" i="2"/>
  <c r="K67" i="2"/>
  <c r="L74" i="13"/>
  <c r="K73" i="13"/>
  <c r="L75" i="15"/>
  <c r="K74" i="15"/>
  <c r="K70" i="10"/>
  <c r="L71" i="10"/>
  <c r="K77" i="17"/>
  <c r="L78" i="17"/>
  <c r="L76" i="9"/>
  <c r="K75" i="9"/>
  <c r="K76" i="8"/>
  <c r="L77" i="8"/>
  <c r="L74" i="4"/>
  <c r="K73" i="4"/>
  <c r="K74" i="6"/>
  <c r="L75" i="6"/>
  <c r="I41" i="18"/>
  <c r="H42" i="18"/>
  <c r="J40" i="18"/>
  <c r="L74" i="6" l="1"/>
  <c r="K73" i="6"/>
  <c r="K75" i="8"/>
  <c r="L76" i="8"/>
  <c r="L77" i="17"/>
  <c r="K76" i="17"/>
  <c r="L73" i="4"/>
  <c r="K72" i="4"/>
  <c r="L75" i="9"/>
  <c r="K74" i="9"/>
  <c r="L73" i="13"/>
  <c r="K72" i="13"/>
  <c r="K74" i="7"/>
  <c r="L75" i="7"/>
  <c r="L70" i="10"/>
  <c r="K69" i="10"/>
  <c r="K75" i="14"/>
  <c r="L76" i="14"/>
  <c r="L74" i="15"/>
  <c r="K73" i="15"/>
  <c r="L67" i="2"/>
  <c r="K66" i="2"/>
  <c r="L76" i="12"/>
  <c r="K75" i="12"/>
  <c r="I42" i="18"/>
  <c r="J41" i="18"/>
  <c r="H43" i="18"/>
  <c r="K65" i="2" l="1"/>
  <c r="L66" i="2"/>
  <c r="L74" i="9"/>
  <c r="K73" i="9"/>
  <c r="K75" i="17"/>
  <c r="L76" i="17"/>
  <c r="L73" i="6"/>
  <c r="K72" i="6"/>
  <c r="K74" i="14"/>
  <c r="L75" i="14"/>
  <c r="L74" i="7"/>
  <c r="K73" i="7"/>
  <c r="K74" i="12"/>
  <c r="L75" i="12"/>
  <c r="K72" i="15"/>
  <c r="L73" i="15"/>
  <c r="K68" i="10"/>
  <c r="L69" i="10"/>
  <c r="L72" i="13"/>
  <c r="K71" i="13"/>
  <c r="L72" i="4"/>
  <c r="K71" i="4"/>
  <c r="K74" i="8"/>
  <c r="L75" i="8"/>
  <c r="I43" i="18"/>
  <c r="H44" i="18"/>
  <c r="J42" i="18"/>
  <c r="L73" i="9" l="1"/>
  <c r="K72" i="9"/>
  <c r="K70" i="13"/>
  <c r="L71" i="13"/>
  <c r="K72" i="7"/>
  <c r="L73" i="7"/>
  <c r="K71" i="6"/>
  <c r="L72" i="6"/>
  <c r="L74" i="8"/>
  <c r="K73" i="8"/>
  <c r="K71" i="15"/>
  <c r="L72" i="15"/>
  <c r="L71" i="4"/>
  <c r="K70" i="4"/>
  <c r="L68" i="10"/>
  <c r="K67" i="10"/>
  <c r="L74" i="12"/>
  <c r="K73" i="12"/>
  <c r="K73" i="14"/>
  <c r="L74" i="14"/>
  <c r="L75" i="17"/>
  <c r="K74" i="17"/>
  <c r="K64" i="2"/>
  <c r="L65" i="2"/>
  <c r="I44" i="18"/>
  <c r="H45" i="18"/>
  <c r="J43" i="18"/>
  <c r="L64" i="2" l="1"/>
  <c r="K63" i="2"/>
  <c r="L71" i="6"/>
  <c r="K70" i="6"/>
  <c r="L73" i="12"/>
  <c r="K72" i="12"/>
  <c r="L72" i="9"/>
  <c r="K71" i="9"/>
  <c r="L67" i="10"/>
  <c r="K66" i="10"/>
  <c r="L73" i="14"/>
  <c r="K72" i="14"/>
  <c r="L71" i="15"/>
  <c r="K70" i="15"/>
  <c r="K69" i="13"/>
  <c r="L70" i="13"/>
  <c r="K73" i="17"/>
  <c r="L74" i="17"/>
  <c r="L70" i="4"/>
  <c r="K69" i="4"/>
  <c r="K72" i="8"/>
  <c r="L73" i="8"/>
  <c r="K71" i="7"/>
  <c r="L72" i="7"/>
  <c r="I45" i="18"/>
  <c r="J44" i="18"/>
  <c r="H46" i="18"/>
  <c r="K68" i="4" l="1"/>
  <c r="L69" i="4"/>
  <c r="L72" i="14"/>
  <c r="K71" i="14"/>
  <c r="L70" i="6"/>
  <c r="K69" i="6"/>
  <c r="L66" i="10"/>
  <c r="K65" i="10"/>
  <c r="L72" i="12"/>
  <c r="K71" i="12"/>
  <c r="L63" i="2"/>
  <c r="K62" i="2"/>
  <c r="L71" i="9"/>
  <c r="K70" i="9"/>
  <c r="K70" i="7"/>
  <c r="L71" i="7"/>
  <c r="L69" i="13"/>
  <c r="K68" i="13"/>
  <c r="L70" i="15"/>
  <c r="K69" i="15"/>
  <c r="K71" i="8"/>
  <c r="L72" i="8"/>
  <c r="L73" i="17"/>
  <c r="K72" i="17"/>
  <c r="I46" i="18"/>
  <c r="J45" i="18"/>
  <c r="H47" i="18"/>
  <c r="L72" i="17" l="1"/>
  <c r="K71" i="17"/>
  <c r="L62" i="2"/>
  <c r="K61" i="2"/>
  <c r="K64" i="10"/>
  <c r="L65" i="10"/>
  <c r="L70" i="7"/>
  <c r="K69" i="7"/>
  <c r="K67" i="13"/>
  <c r="L68" i="13"/>
  <c r="L70" i="9"/>
  <c r="K69" i="9"/>
  <c r="L71" i="12"/>
  <c r="K70" i="12"/>
  <c r="K68" i="6"/>
  <c r="L69" i="6"/>
  <c r="K68" i="15"/>
  <c r="L69" i="15"/>
  <c r="L71" i="14"/>
  <c r="K70" i="14"/>
  <c r="K70" i="8"/>
  <c r="L71" i="8"/>
  <c r="L68" i="4"/>
  <c r="K67" i="4"/>
  <c r="I47" i="18"/>
  <c r="H48" i="18"/>
  <c r="J46" i="18"/>
  <c r="L70" i="14" l="1"/>
  <c r="K69" i="14"/>
  <c r="K66" i="4"/>
  <c r="L67" i="4"/>
  <c r="K60" i="2"/>
  <c r="L61" i="2"/>
  <c r="L70" i="12"/>
  <c r="K69" i="12"/>
  <c r="L71" i="17"/>
  <c r="K70" i="17"/>
  <c r="K68" i="9"/>
  <c r="L69" i="9"/>
  <c r="K68" i="7"/>
  <c r="L69" i="7"/>
  <c r="K67" i="6"/>
  <c r="L68" i="6"/>
  <c r="K69" i="8"/>
  <c r="L70" i="8"/>
  <c r="K67" i="15"/>
  <c r="L68" i="15"/>
  <c r="L67" i="13"/>
  <c r="K66" i="13"/>
  <c r="L64" i="10"/>
  <c r="K63" i="10"/>
  <c r="I48" i="18"/>
  <c r="H49" i="18"/>
  <c r="J47" i="18"/>
  <c r="K62" i="10" l="1"/>
  <c r="L63" i="10"/>
  <c r="K68" i="12"/>
  <c r="L69" i="12"/>
  <c r="L67" i="15"/>
  <c r="K66" i="15"/>
  <c r="L67" i="6"/>
  <c r="K66" i="6"/>
  <c r="K67" i="9"/>
  <c r="L68" i="9"/>
  <c r="L66" i="4"/>
  <c r="K65" i="4"/>
  <c r="K65" i="13"/>
  <c r="L66" i="13"/>
  <c r="L70" i="17"/>
  <c r="K69" i="17"/>
  <c r="K68" i="14"/>
  <c r="L69" i="14"/>
  <c r="K68" i="8"/>
  <c r="L69" i="8"/>
  <c r="K67" i="7"/>
  <c r="L68" i="7"/>
  <c r="K59" i="2"/>
  <c r="L60" i="2"/>
  <c r="I49" i="18"/>
  <c r="H50" i="18"/>
  <c r="J48" i="18"/>
  <c r="K66" i="7" l="1"/>
  <c r="L67" i="7"/>
  <c r="K64" i="13"/>
  <c r="L65" i="13"/>
  <c r="L69" i="17"/>
  <c r="K68" i="17"/>
  <c r="L66" i="6"/>
  <c r="K65" i="6"/>
  <c r="L66" i="15"/>
  <c r="K65" i="15"/>
  <c r="K67" i="14"/>
  <c r="L68" i="14"/>
  <c r="L67" i="9"/>
  <c r="K66" i="9"/>
  <c r="L62" i="10"/>
  <c r="K61" i="10"/>
  <c r="L65" i="4"/>
  <c r="K64" i="4"/>
  <c r="L59" i="2"/>
  <c r="K58" i="2"/>
  <c r="K67" i="8"/>
  <c r="L68" i="8"/>
  <c r="L68" i="12"/>
  <c r="K67" i="12"/>
  <c r="I50" i="18"/>
  <c r="J49" i="18"/>
  <c r="H51" i="18"/>
  <c r="K66" i="14" l="1"/>
  <c r="L67" i="14"/>
  <c r="L64" i="13"/>
  <c r="K63" i="13"/>
  <c r="K63" i="4"/>
  <c r="L64" i="4"/>
  <c r="L66" i="9"/>
  <c r="K65" i="9"/>
  <c r="K64" i="15"/>
  <c r="L65" i="15"/>
  <c r="K67" i="17"/>
  <c r="L68" i="17"/>
  <c r="K66" i="8"/>
  <c r="L67" i="8"/>
  <c r="K65" i="7"/>
  <c r="L66" i="7"/>
  <c r="L67" i="12"/>
  <c r="K66" i="12"/>
  <c r="L58" i="2"/>
  <c r="K57" i="2"/>
  <c r="L61" i="10"/>
  <c r="K60" i="10"/>
  <c r="L65" i="6"/>
  <c r="K64" i="6"/>
  <c r="I51" i="18"/>
  <c r="H52" i="18"/>
  <c r="J50" i="18"/>
  <c r="K64" i="7" l="1"/>
  <c r="L65" i="7"/>
  <c r="L67" i="17"/>
  <c r="K66" i="17"/>
  <c r="K59" i="10"/>
  <c r="L60" i="10"/>
  <c r="L66" i="12"/>
  <c r="K65" i="12"/>
  <c r="K65" i="8"/>
  <c r="L66" i="8"/>
  <c r="K63" i="15"/>
  <c r="L64" i="15"/>
  <c r="L63" i="4"/>
  <c r="K62" i="4"/>
  <c r="K65" i="14"/>
  <c r="L66" i="14"/>
  <c r="L64" i="6"/>
  <c r="K63" i="6"/>
  <c r="L57" i="2"/>
  <c r="K56" i="2"/>
  <c r="K64" i="9"/>
  <c r="L65" i="9"/>
  <c r="K62" i="13"/>
  <c r="L63" i="13"/>
  <c r="I52" i="18"/>
  <c r="H53" i="18"/>
  <c r="J51" i="18"/>
  <c r="L62" i="13" l="1"/>
  <c r="K61" i="13"/>
  <c r="K64" i="14"/>
  <c r="L65" i="14"/>
  <c r="L63" i="15"/>
  <c r="K62" i="15"/>
  <c r="K62" i="6"/>
  <c r="L63" i="6"/>
  <c r="L62" i="4"/>
  <c r="K61" i="4"/>
  <c r="L64" i="9"/>
  <c r="K63" i="9"/>
  <c r="L65" i="8"/>
  <c r="K64" i="8"/>
  <c r="L59" i="10"/>
  <c r="K58" i="10"/>
  <c r="K63" i="7"/>
  <c r="L64" i="7"/>
  <c r="L56" i="2"/>
  <c r="K55" i="2"/>
  <c r="L65" i="12"/>
  <c r="K64" i="12"/>
  <c r="K65" i="17"/>
  <c r="L66" i="17"/>
  <c r="I53" i="18"/>
  <c r="H54" i="18"/>
  <c r="J52" i="18"/>
  <c r="L65" i="17" l="1"/>
  <c r="K64" i="17"/>
  <c r="L62" i="6"/>
  <c r="K61" i="6"/>
  <c r="L64" i="14"/>
  <c r="K63" i="14"/>
  <c r="L64" i="12"/>
  <c r="K63" i="12"/>
  <c r="K63" i="8"/>
  <c r="L64" i="8"/>
  <c r="K60" i="4"/>
  <c r="L61" i="4"/>
  <c r="L62" i="15"/>
  <c r="K61" i="15"/>
  <c r="L61" i="13"/>
  <c r="K60" i="13"/>
  <c r="K62" i="7"/>
  <c r="L63" i="7"/>
  <c r="L55" i="2"/>
  <c r="K54" i="2"/>
  <c r="L58" i="10"/>
  <c r="K57" i="10"/>
  <c r="L63" i="9"/>
  <c r="K62" i="9"/>
  <c r="I54" i="18"/>
  <c r="J53" i="18"/>
  <c r="H55" i="18"/>
  <c r="K59" i="4" l="1"/>
  <c r="L60" i="4"/>
  <c r="K56" i="10"/>
  <c r="L57" i="10"/>
  <c r="K60" i="15"/>
  <c r="L61" i="15"/>
  <c r="L63" i="14"/>
  <c r="K62" i="14"/>
  <c r="L64" i="17"/>
  <c r="K63" i="17"/>
  <c r="K61" i="7"/>
  <c r="L62" i="7"/>
  <c r="K62" i="8"/>
  <c r="L63" i="8"/>
  <c r="L62" i="9"/>
  <c r="K61" i="9"/>
  <c r="L54" i="2"/>
  <c r="K53" i="2"/>
  <c r="K59" i="13"/>
  <c r="L60" i="13"/>
  <c r="L63" i="12"/>
  <c r="K62" i="12"/>
  <c r="K60" i="6"/>
  <c r="L61" i="6"/>
  <c r="I55" i="18"/>
  <c r="H56" i="18"/>
  <c r="J54" i="18"/>
  <c r="L60" i="6" l="1"/>
  <c r="K59" i="6"/>
  <c r="K58" i="13"/>
  <c r="L59" i="13"/>
  <c r="K60" i="7"/>
  <c r="L61" i="7"/>
  <c r="L56" i="10"/>
  <c r="K55" i="10"/>
  <c r="L62" i="12"/>
  <c r="K61" i="12"/>
  <c r="L53" i="2"/>
  <c r="K52" i="2"/>
  <c r="L63" i="17"/>
  <c r="K62" i="17"/>
  <c r="L62" i="8"/>
  <c r="K61" i="8"/>
  <c r="K59" i="15"/>
  <c r="L60" i="15"/>
  <c r="K58" i="4"/>
  <c r="L59" i="4"/>
  <c r="L61" i="9"/>
  <c r="K60" i="9"/>
  <c r="L62" i="14"/>
  <c r="K61" i="14"/>
  <c r="I56" i="18"/>
  <c r="H57" i="18"/>
  <c r="J55" i="18"/>
  <c r="L58" i="4" l="1"/>
  <c r="K57" i="4"/>
  <c r="L58" i="13"/>
  <c r="K57" i="13"/>
  <c r="K59" i="9"/>
  <c r="L60" i="9"/>
  <c r="L62" i="17"/>
  <c r="K61" i="17"/>
  <c r="L61" i="12"/>
  <c r="K60" i="12"/>
  <c r="L59" i="6"/>
  <c r="K58" i="6"/>
  <c r="L59" i="15"/>
  <c r="K58" i="15"/>
  <c r="K59" i="7"/>
  <c r="L60" i="7"/>
  <c r="L61" i="14"/>
  <c r="K60" i="14"/>
  <c r="K60" i="8"/>
  <c r="L61" i="8"/>
  <c r="K51" i="2"/>
  <c r="L52" i="2"/>
  <c r="K54" i="10"/>
  <c r="L55" i="10"/>
  <c r="I57" i="18"/>
  <c r="J56" i="18"/>
  <c r="H58" i="18"/>
  <c r="L54" i="10" l="1"/>
  <c r="K53" i="10"/>
  <c r="K59" i="8"/>
  <c r="L60" i="8"/>
  <c r="K58" i="7"/>
  <c r="L59" i="7"/>
  <c r="K59" i="14"/>
  <c r="L60" i="14"/>
  <c r="L58" i="15"/>
  <c r="K57" i="15"/>
  <c r="K59" i="12"/>
  <c r="L60" i="12"/>
  <c r="L57" i="4"/>
  <c r="K56" i="4"/>
  <c r="K50" i="2"/>
  <c r="L51" i="2"/>
  <c r="K58" i="9"/>
  <c r="L59" i="9"/>
  <c r="L58" i="6"/>
  <c r="K57" i="6"/>
  <c r="L61" i="17"/>
  <c r="K60" i="17"/>
  <c r="L57" i="13"/>
  <c r="K56" i="13"/>
  <c r="I58" i="18"/>
  <c r="J57" i="18"/>
  <c r="H59" i="18"/>
  <c r="L50" i="2" l="1"/>
  <c r="K49" i="2"/>
  <c r="L59" i="12"/>
  <c r="K58" i="12"/>
  <c r="K58" i="14"/>
  <c r="L59" i="14"/>
  <c r="L59" i="8"/>
  <c r="K58" i="8"/>
  <c r="K59" i="17"/>
  <c r="L60" i="17"/>
  <c r="K55" i="4"/>
  <c r="L56" i="4"/>
  <c r="K56" i="15"/>
  <c r="L57" i="15"/>
  <c r="K52" i="10"/>
  <c r="L53" i="10"/>
  <c r="L58" i="9"/>
  <c r="K57" i="9"/>
  <c r="K57" i="7"/>
  <c r="L58" i="7"/>
  <c r="L56" i="13"/>
  <c r="K55" i="13"/>
  <c r="L57" i="6"/>
  <c r="K56" i="6"/>
  <c r="I59" i="18"/>
  <c r="H60" i="18"/>
  <c r="J58" i="18"/>
  <c r="K56" i="7" l="1"/>
  <c r="L57" i="7"/>
  <c r="K51" i="10"/>
  <c r="L52" i="10"/>
  <c r="K54" i="4"/>
  <c r="L55" i="4"/>
  <c r="K54" i="13"/>
  <c r="L55" i="13"/>
  <c r="L57" i="9"/>
  <c r="K56" i="9"/>
  <c r="K48" i="2"/>
  <c r="L49" i="2"/>
  <c r="K55" i="15"/>
  <c r="L56" i="15"/>
  <c r="L59" i="17"/>
  <c r="K58" i="17"/>
  <c r="K57" i="14"/>
  <c r="L58" i="14"/>
  <c r="L56" i="6"/>
  <c r="K55" i="6"/>
  <c r="L58" i="8"/>
  <c r="K57" i="8"/>
  <c r="L58" i="12"/>
  <c r="K57" i="12"/>
  <c r="I60" i="18"/>
  <c r="H61" i="18"/>
  <c r="J59" i="18"/>
  <c r="K47" i="2" l="1"/>
  <c r="L48" i="2"/>
  <c r="L54" i="13"/>
  <c r="K53" i="13"/>
  <c r="L51" i="10"/>
  <c r="K50" i="10"/>
  <c r="L57" i="8"/>
  <c r="K56" i="8"/>
  <c r="K55" i="9"/>
  <c r="L56" i="9"/>
  <c r="K56" i="14"/>
  <c r="L57" i="14"/>
  <c r="L55" i="15"/>
  <c r="K54" i="15"/>
  <c r="L54" i="4"/>
  <c r="K53" i="4"/>
  <c r="K55" i="7"/>
  <c r="L56" i="7"/>
  <c r="K56" i="12"/>
  <c r="L57" i="12"/>
  <c r="L55" i="6"/>
  <c r="K54" i="6"/>
  <c r="K57" i="17"/>
  <c r="L58" i="17"/>
  <c r="I61" i="18"/>
  <c r="J60" i="18"/>
  <c r="H62" i="18"/>
  <c r="L57" i="17" l="1"/>
  <c r="K56" i="17"/>
  <c r="L56" i="12"/>
  <c r="K55" i="12"/>
  <c r="L56" i="14"/>
  <c r="K55" i="14"/>
  <c r="L54" i="6"/>
  <c r="K53" i="6"/>
  <c r="L54" i="15"/>
  <c r="K53" i="15"/>
  <c r="L50" i="10"/>
  <c r="K49" i="10"/>
  <c r="L55" i="7"/>
  <c r="K54" i="7"/>
  <c r="L55" i="9"/>
  <c r="K54" i="9"/>
  <c r="L47" i="2"/>
  <c r="K46" i="2"/>
  <c r="L53" i="4"/>
  <c r="K52" i="4"/>
  <c r="K55" i="8"/>
  <c r="L56" i="8"/>
  <c r="L53" i="13"/>
  <c r="K52" i="13"/>
  <c r="I62" i="18"/>
  <c r="J61" i="18"/>
  <c r="H63" i="18"/>
  <c r="L46" i="2" l="1"/>
  <c r="K45" i="2"/>
  <c r="K53" i="7"/>
  <c r="L54" i="7"/>
  <c r="K52" i="15"/>
  <c r="L53" i="15"/>
  <c r="L55" i="14"/>
  <c r="K54" i="14"/>
  <c r="L56" i="17"/>
  <c r="K55" i="17"/>
  <c r="K54" i="8"/>
  <c r="L55" i="8"/>
  <c r="K51" i="13"/>
  <c r="L52" i="13"/>
  <c r="K51" i="4"/>
  <c r="L52" i="4"/>
  <c r="L54" i="9"/>
  <c r="K53" i="9"/>
  <c r="L49" i="10"/>
  <c r="K48" i="10"/>
  <c r="K52" i="6"/>
  <c r="L53" i="6"/>
  <c r="K54" i="12"/>
  <c r="L55" i="12"/>
  <c r="I63" i="18"/>
  <c r="H64" i="18"/>
  <c r="J62" i="18"/>
  <c r="L54" i="14" l="1"/>
  <c r="K53" i="14"/>
  <c r="K47" i="10"/>
  <c r="L48" i="10"/>
  <c r="L54" i="12"/>
  <c r="K53" i="12"/>
  <c r="L51" i="4"/>
  <c r="K50" i="4"/>
  <c r="L54" i="8"/>
  <c r="K53" i="8"/>
  <c r="K52" i="7"/>
  <c r="L53" i="7"/>
  <c r="K52" i="9"/>
  <c r="L53" i="9"/>
  <c r="L55" i="17"/>
  <c r="K54" i="17"/>
  <c r="L45" i="2"/>
  <c r="K44" i="2"/>
  <c r="L52" i="6"/>
  <c r="K51" i="6"/>
  <c r="L51" i="13"/>
  <c r="K50" i="13"/>
  <c r="K51" i="15"/>
  <c r="L52" i="15"/>
  <c r="I64" i="18"/>
  <c r="H65" i="18"/>
  <c r="J63" i="18"/>
  <c r="L51" i="6" l="1"/>
  <c r="K50" i="6"/>
  <c r="K51" i="7"/>
  <c r="L52" i="7"/>
  <c r="K52" i="14"/>
  <c r="L53" i="14"/>
  <c r="L54" i="17"/>
  <c r="K53" i="17"/>
  <c r="L50" i="4"/>
  <c r="K49" i="4"/>
  <c r="L51" i="15"/>
  <c r="K50" i="15"/>
  <c r="L47" i="10"/>
  <c r="K46" i="10"/>
  <c r="L50" i="13"/>
  <c r="K49" i="13"/>
  <c r="K43" i="2"/>
  <c r="L44" i="2"/>
  <c r="K52" i="8"/>
  <c r="L53" i="8"/>
  <c r="L53" i="12"/>
  <c r="K52" i="12"/>
  <c r="K51" i="9"/>
  <c r="L52" i="9"/>
  <c r="I65" i="18"/>
  <c r="H66" i="18" s="1"/>
  <c r="J64" i="18"/>
  <c r="L50" i="15" l="1"/>
  <c r="K49" i="15"/>
  <c r="L46" i="10"/>
  <c r="K45" i="10"/>
  <c r="K49" i="6"/>
  <c r="L50" i="6"/>
  <c r="K48" i="13"/>
  <c r="L49" i="13"/>
  <c r="L53" i="17"/>
  <c r="K52" i="17"/>
  <c r="K50" i="9"/>
  <c r="L51" i="9"/>
  <c r="K51" i="8"/>
  <c r="L52" i="8"/>
  <c r="L51" i="7"/>
  <c r="K50" i="7"/>
  <c r="L52" i="12"/>
  <c r="K51" i="12"/>
  <c r="L49" i="4"/>
  <c r="K48" i="4"/>
  <c r="K42" i="2"/>
  <c r="L43" i="2"/>
  <c r="K51" i="14"/>
  <c r="L52" i="14"/>
  <c r="I66" i="18"/>
  <c r="H67" i="18" s="1"/>
  <c r="J65" i="18"/>
  <c r="K47" i="4" l="1"/>
  <c r="L48" i="4"/>
  <c r="L45" i="10"/>
  <c r="K44" i="10"/>
  <c r="L51" i="14"/>
  <c r="K50" i="14"/>
  <c r="L50" i="9"/>
  <c r="K49" i="9"/>
  <c r="K51" i="17"/>
  <c r="L52" i="17"/>
  <c r="K48" i="15"/>
  <c r="L49" i="15"/>
  <c r="K49" i="7"/>
  <c r="L50" i="7"/>
  <c r="L48" i="13"/>
  <c r="K47" i="13"/>
  <c r="K50" i="12"/>
  <c r="L51" i="12"/>
  <c r="L42" i="2"/>
  <c r="K41" i="2"/>
  <c r="L51" i="8"/>
  <c r="K50" i="8"/>
  <c r="K48" i="6"/>
  <c r="L49" i="6"/>
  <c r="I67" i="18"/>
  <c r="H68" i="18" s="1"/>
  <c r="J66" i="18"/>
  <c r="K40" i="2" l="1"/>
  <c r="L41" i="2"/>
  <c r="K43" i="10"/>
  <c r="L44" i="10"/>
  <c r="L50" i="8"/>
  <c r="K49" i="8"/>
  <c r="K49" i="14"/>
  <c r="L50" i="14"/>
  <c r="L47" i="13"/>
  <c r="K46" i="13"/>
  <c r="L49" i="9"/>
  <c r="K48" i="9"/>
  <c r="L48" i="6"/>
  <c r="K47" i="6"/>
  <c r="K47" i="15"/>
  <c r="L48" i="15"/>
  <c r="L50" i="12"/>
  <c r="K49" i="12"/>
  <c r="K48" i="7"/>
  <c r="L49" i="7"/>
  <c r="L51" i="17"/>
  <c r="K50" i="17"/>
  <c r="K46" i="4"/>
  <c r="L47" i="4"/>
  <c r="I68" i="18"/>
  <c r="H69" i="18" s="1"/>
  <c r="J67" i="18"/>
  <c r="K48" i="14" l="1"/>
  <c r="L49" i="14"/>
  <c r="K47" i="7"/>
  <c r="L48" i="7"/>
  <c r="K46" i="6"/>
  <c r="L47" i="6"/>
  <c r="L49" i="8"/>
  <c r="K48" i="8"/>
  <c r="K47" i="9"/>
  <c r="L48" i="9"/>
  <c r="L46" i="4"/>
  <c r="K45" i="4"/>
  <c r="L47" i="15"/>
  <c r="K46" i="15"/>
  <c r="L43" i="10"/>
  <c r="K42" i="10"/>
  <c r="K49" i="17"/>
  <c r="L50" i="17"/>
  <c r="L49" i="12"/>
  <c r="K48" i="12"/>
  <c r="L46" i="13"/>
  <c r="K45" i="13"/>
  <c r="K39" i="2"/>
  <c r="L40" i="2"/>
  <c r="I69" i="18"/>
  <c r="J68" i="18"/>
  <c r="H70" i="18"/>
  <c r="L48" i="12" l="1"/>
  <c r="K47" i="12"/>
  <c r="K47" i="8"/>
  <c r="L48" i="8"/>
  <c r="L39" i="2"/>
  <c r="K38" i="2"/>
  <c r="L42" i="10"/>
  <c r="K41" i="10"/>
  <c r="L45" i="4"/>
  <c r="K44" i="4"/>
  <c r="K46" i="7"/>
  <c r="L47" i="7"/>
  <c r="L45" i="13"/>
  <c r="K44" i="13"/>
  <c r="L46" i="15"/>
  <c r="K45" i="15"/>
  <c r="L49" i="17"/>
  <c r="K48" i="17"/>
  <c r="L47" i="9"/>
  <c r="K46" i="9"/>
  <c r="L46" i="6"/>
  <c r="K45" i="6"/>
  <c r="L48" i="14"/>
  <c r="K47" i="14"/>
  <c r="I70" i="18"/>
  <c r="J69" i="18"/>
  <c r="H71" i="18"/>
  <c r="L46" i="9" l="1"/>
  <c r="K45" i="9"/>
  <c r="K45" i="7"/>
  <c r="L46" i="7"/>
  <c r="L48" i="17"/>
  <c r="K47" i="17"/>
  <c r="L38" i="2"/>
  <c r="K37" i="2"/>
  <c r="K46" i="12"/>
  <c r="L47" i="12"/>
  <c r="K46" i="14"/>
  <c r="L47" i="14"/>
  <c r="K44" i="15"/>
  <c r="L45" i="15"/>
  <c r="L41" i="10"/>
  <c r="K40" i="10"/>
  <c r="L47" i="8"/>
  <c r="K46" i="8"/>
  <c r="L45" i="6"/>
  <c r="K44" i="6"/>
  <c r="K43" i="13"/>
  <c r="L44" i="13"/>
  <c r="K43" i="4"/>
  <c r="L44" i="4"/>
  <c r="I71" i="18"/>
  <c r="H72" i="18" s="1"/>
  <c r="J70" i="18"/>
  <c r="K45" i="14" l="1"/>
  <c r="L46" i="14"/>
  <c r="L44" i="6"/>
  <c r="K43" i="6"/>
  <c r="L46" i="8"/>
  <c r="K45" i="8"/>
  <c r="L47" i="17"/>
  <c r="K46" i="17"/>
  <c r="L45" i="9"/>
  <c r="K44" i="9"/>
  <c r="K39" i="10"/>
  <c r="L40" i="10"/>
  <c r="L37" i="2"/>
  <c r="K36" i="2"/>
  <c r="L43" i="4"/>
  <c r="K42" i="4"/>
  <c r="K44" i="7"/>
  <c r="L45" i="7"/>
  <c r="L43" i="13"/>
  <c r="K42" i="13"/>
  <c r="K43" i="15"/>
  <c r="L44" i="15"/>
  <c r="K45" i="12"/>
  <c r="L46" i="12"/>
  <c r="I72" i="18"/>
  <c r="H73" i="18" s="1"/>
  <c r="J71" i="18"/>
  <c r="L42" i="4" l="1"/>
  <c r="K41" i="4"/>
  <c r="L43" i="6"/>
  <c r="K42" i="6"/>
  <c r="L45" i="12"/>
  <c r="K44" i="12"/>
  <c r="K38" i="10"/>
  <c r="L39" i="10"/>
  <c r="L42" i="13"/>
  <c r="K41" i="13"/>
  <c r="L46" i="17"/>
  <c r="K45" i="17"/>
  <c r="K35" i="2"/>
  <c r="L36" i="2"/>
  <c r="K43" i="9"/>
  <c r="L44" i="9"/>
  <c r="K44" i="8"/>
  <c r="L45" i="8"/>
  <c r="L43" i="15"/>
  <c r="K42" i="15"/>
  <c r="K43" i="7"/>
  <c r="L44" i="7"/>
  <c r="L45" i="14"/>
  <c r="K44" i="14"/>
  <c r="I73" i="18"/>
  <c r="J72" i="18"/>
  <c r="H74" i="18"/>
  <c r="L42" i="15" l="1"/>
  <c r="K41" i="15"/>
  <c r="K40" i="13"/>
  <c r="L41" i="13"/>
  <c r="K40" i="4"/>
  <c r="L41" i="4"/>
  <c r="K43" i="14"/>
  <c r="L44" i="14"/>
  <c r="L45" i="17"/>
  <c r="K44" i="17"/>
  <c r="K41" i="6"/>
  <c r="L42" i="6"/>
  <c r="K42" i="9"/>
  <c r="L43" i="9"/>
  <c r="L38" i="10"/>
  <c r="K37" i="10"/>
  <c r="K43" i="12"/>
  <c r="L44" i="12"/>
  <c r="K42" i="7"/>
  <c r="L43" i="7"/>
  <c r="K43" i="8"/>
  <c r="L44" i="8"/>
  <c r="K34" i="2"/>
  <c r="L35" i="2"/>
  <c r="I74" i="18"/>
  <c r="J73" i="18"/>
  <c r="H75" i="18"/>
  <c r="L37" i="10" l="1"/>
  <c r="K36" i="10"/>
  <c r="L34" i="2"/>
  <c r="K33" i="2"/>
  <c r="L43" i="14"/>
  <c r="K42" i="14"/>
  <c r="K43" i="17"/>
  <c r="L44" i="17"/>
  <c r="K40" i="15"/>
  <c r="L41" i="15"/>
  <c r="K41" i="7"/>
  <c r="L42" i="7"/>
  <c r="K40" i="6"/>
  <c r="L41" i="6"/>
  <c r="L40" i="13"/>
  <c r="K39" i="13"/>
  <c r="L43" i="8"/>
  <c r="K42" i="8"/>
  <c r="K42" i="12"/>
  <c r="L43" i="12"/>
  <c r="L42" i="9"/>
  <c r="K41" i="9"/>
  <c r="L40" i="4"/>
  <c r="K39" i="4"/>
  <c r="I75" i="18"/>
  <c r="H76" i="18" s="1"/>
  <c r="J74" i="18"/>
  <c r="K40" i="7" l="1"/>
  <c r="L41" i="7"/>
  <c r="K32" i="2"/>
  <c r="L33" i="2"/>
  <c r="L42" i="12"/>
  <c r="K41" i="12"/>
  <c r="L43" i="17"/>
  <c r="K42" i="17"/>
  <c r="K41" i="14"/>
  <c r="L42" i="14"/>
  <c r="L36" i="10"/>
  <c r="K35" i="10"/>
  <c r="K38" i="4"/>
  <c r="L39" i="4"/>
  <c r="K38" i="13"/>
  <c r="L39" i="13"/>
  <c r="L41" i="9"/>
  <c r="K40" i="9"/>
  <c r="L42" i="8"/>
  <c r="K41" i="8"/>
  <c r="L40" i="6"/>
  <c r="K39" i="6"/>
  <c r="K39" i="15"/>
  <c r="L40" i="15"/>
  <c r="I76" i="18"/>
  <c r="H77" i="18" s="1"/>
  <c r="J75" i="18"/>
  <c r="L41" i="8" l="1"/>
  <c r="K40" i="8"/>
  <c r="L35" i="10"/>
  <c r="K34" i="10"/>
  <c r="L39" i="15"/>
  <c r="K38" i="15"/>
  <c r="K38" i="6"/>
  <c r="L39" i="6"/>
  <c r="K41" i="17"/>
  <c r="L42" i="17"/>
  <c r="L38" i="13"/>
  <c r="K37" i="13"/>
  <c r="K31" i="2"/>
  <c r="L32" i="2"/>
  <c r="K39" i="9"/>
  <c r="L40" i="9"/>
  <c r="K40" i="12"/>
  <c r="L41" i="12"/>
  <c r="L38" i="4"/>
  <c r="K37" i="4"/>
  <c r="K40" i="14"/>
  <c r="L41" i="14"/>
  <c r="K39" i="7"/>
  <c r="L40" i="7"/>
  <c r="I77" i="18"/>
  <c r="H78" i="18" s="1"/>
  <c r="J76" i="18"/>
  <c r="L39" i="9" l="1"/>
  <c r="K38" i="9"/>
  <c r="K36" i="4"/>
  <c r="L37" i="4"/>
  <c r="L37" i="13"/>
  <c r="K36" i="13"/>
  <c r="L34" i="10"/>
  <c r="K33" i="10"/>
  <c r="L39" i="7"/>
  <c r="K38" i="7"/>
  <c r="L38" i="15"/>
  <c r="K37" i="15"/>
  <c r="K39" i="8"/>
  <c r="L40" i="8"/>
  <c r="L38" i="6"/>
  <c r="K37" i="6"/>
  <c r="L40" i="14"/>
  <c r="K39" i="14"/>
  <c r="L40" i="12"/>
  <c r="K39" i="12"/>
  <c r="L31" i="2"/>
  <c r="K30" i="2"/>
  <c r="L41" i="17"/>
  <c r="K40" i="17"/>
  <c r="I78" i="18"/>
  <c r="H79" i="18" s="1"/>
  <c r="J77" i="18"/>
  <c r="L40" i="17" l="1"/>
  <c r="K39" i="17"/>
  <c r="K36" i="6"/>
  <c r="L37" i="6"/>
  <c r="L30" i="2"/>
  <c r="K29" i="2"/>
  <c r="K37" i="7"/>
  <c r="L38" i="7"/>
  <c r="L38" i="9"/>
  <c r="K37" i="9"/>
  <c r="K38" i="12"/>
  <c r="L39" i="12"/>
  <c r="K36" i="15"/>
  <c r="L37" i="15"/>
  <c r="L33" i="10"/>
  <c r="K32" i="10"/>
  <c r="L36" i="4"/>
  <c r="K35" i="4"/>
  <c r="K38" i="14"/>
  <c r="L39" i="14"/>
  <c r="K35" i="13"/>
  <c r="L36" i="13"/>
  <c r="L39" i="8"/>
  <c r="K38" i="8"/>
  <c r="I79" i="18"/>
  <c r="H80" i="18" s="1"/>
  <c r="J78" i="18"/>
  <c r="K37" i="14" l="1"/>
  <c r="L38" i="14"/>
  <c r="L29" i="2"/>
  <c r="K28" i="2"/>
  <c r="L39" i="17"/>
  <c r="K38" i="17"/>
  <c r="K37" i="8"/>
  <c r="L38" i="8"/>
  <c r="L32" i="10"/>
  <c r="K31" i="10"/>
  <c r="L38" i="12"/>
  <c r="K37" i="12"/>
  <c r="K36" i="7"/>
  <c r="L37" i="7"/>
  <c r="K35" i="6"/>
  <c r="L36" i="6"/>
  <c r="L35" i="4"/>
  <c r="K34" i="4"/>
  <c r="K36" i="9"/>
  <c r="L37" i="9"/>
  <c r="L35" i="13"/>
  <c r="K34" i="13"/>
  <c r="K35" i="15"/>
  <c r="L36" i="15"/>
  <c r="I80" i="18"/>
  <c r="H81" i="18" s="1"/>
  <c r="J79" i="18"/>
  <c r="L35" i="15" l="1"/>
  <c r="K34" i="15"/>
  <c r="L36" i="9"/>
  <c r="K35" i="9"/>
  <c r="L34" i="13"/>
  <c r="K33" i="13"/>
  <c r="L38" i="17"/>
  <c r="K37" i="17"/>
  <c r="L37" i="12"/>
  <c r="K36" i="12"/>
  <c r="K27" i="2"/>
  <c r="L28" i="2"/>
  <c r="L35" i="6"/>
  <c r="K34" i="6"/>
  <c r="K36" i="8"/>
  <c r="L37" i="8"/>
  <c r="L34" i="4"/>
  <c r="K33" i="4"/>
  <c r="L31" i="10"/>
  <c r="K30" i="10"/>
  <c r="K35" i="7"/>
  <c r="L36" i="7"/>
  <c r="K36" i="14"/>
  <c r="L37" i="14"/>
  <c r="I81" i="18"/>
  <c r="H82" i="18" s="1"/>
  <c r="J80" i="18"/>
  <c r="L30" i="10" l="1"/>
  <c r="K29" i="10"/>
  <c r="L35" i="9"/>
  <c r="K34" i="9"/>
  <c r="K26" i="2"/>
  <c r="L27" i="2"/>
  <c r="L34" i="6"/>
  <c r="K33" i="6"/>
  <c r="L36" i="12"/>
  <c r="K35" i="12"/>
  <c r="K32" i="13"/>
  <c r="L33" i="13"/>
  <c r="L34" i="15"/>
  <c r="K33" i="15"/>
  <c r="L37" i="17"/>
  <c r="K36" i="17"/>
  <c r="K35" i="14"/>
  <c r="L36" i="14"/>
  <c r="K35" i="8"/>
  <c r="L36" i="8"/>
  <c r="K32" i="4"/>
  <c r="L33" i="4"/>
  <c r="L35" i="7"/>
  <c r="K34" i="7"/>
  <c r="I82" i="18"/>
  <c r="J81" i="18"/>
  <c r="H83" i="18"/>
  <c r="K34" i="8" l="1"/>
  <c r="L35" i="8"/>
  <c r="K33" i="7"/>
  <c r="L34" i="7"/>
  <c r="K35" i="17"/>
  <c r="L36" i="17"/>
  <c r="L33" i="6"/>
  <c r="K32" i="6"/>
  <c r="L32" i="13"/>
  <c r="K31" i="13"/>
  <c r="K32" i="15"/>
  <c r="L33" i="15"/>
  <c r="L29" i="10"/>
  <c r="K28" i="10"/>
  <c r="K33" i="9"/>
  <c r="L34" i="9"/>
  <c r="K34" i="12"/>
  <c r="L35" i="12"/>
  <c r="K31" i="4"/>
  <c r="L32" i="4"/>
  <c r="L35" i="14"/>
  <c r="K34" i="14"/>
  <c r="L26" i="2"/>
  <c r="K25" i="2"/>
  <c r="I83" i="18"/>
  <c r="H84" i="18"/>
  <c r="J82" i="18"/>
  <c r="K24" i="2" l="1"/>
  <c r="L25" i="2"/>
  <c r="K32" i="7"/>
  <c r="L33" i="7"/>
  <c r="L32" i="6"/>
  <c r="K31" i="6"/>
  <c r="L31" i="4"/>
  <c r="K30" i="4"/>
  <c r="K31" i="15"/>
  <c r="L32" i="15"/>
  <c r="L31" i="13"/>
  <c r="K30" i="13"/>
  <c r="K32" i="9"/>
  <c r="L33" i="9"/>
  <c r="K33" i="14"/>
  <c r="L34" i="14"/>
  <c r="K27" i="10"/>
  <c r="L28" i="10"/>
  <c r="L34" i="12"/>
  <c r="K33" i="12"/>
  <c r="L35" i="17"/>
  <c r="K34" i="17"/>
  <c r="K33" i="8"/>
  <c r="L34" i="8"/>
  <c r="I84" i="18"/>
  <c r="H85" i="18" s="1"/>
  <c r="J83" i="18"/>
  <c r="L33" i="12" l="1"/>
  <c r="K32" i="12"/>
  <c r="K33" i="17"/>
  <c r="L34" i="17"/>
  <c r="L31" i="6"/>
  <c r="K30" i="6"/>
  <c r="L30" i="13"/>
  <c r="K29" i="13"/>
  <c r="L30" i="4"/>
  <c r="K29" i="4"/>
  <c r="K32" i="8"/>
  <c r="L33" i="8"/>
  <c r="L33" i="14"/>
  <c r="K32" i="14"/>
  <c r="K31" i="7"/>
  <c r="L32" i="7"/>
  <c r="L27" i="10"/>
  <c r="K26" i="10"/>
  <c r="L32" i="9"/>
  <c r="K31" i="9"/>
  <c r="L31" i="15"/>
  <c r="K30" i="15"/>
  <c r="K23" i="2"/>
  <c r="L24" i="2"/>
  <c r="I85" i="18"/>
  <c r="J84" i="18"/>
  <c r="H86" i="18"/>
  <c r="K30" i="9" l="1"/>
  <c r="L31" i="9"/>
  <c r="K22" i="2"/>
  <c r="L23" i="2"/>
  <c r="K30" i="7"/>
  <c r="L31" i="7"/>
  <c r="L26" i="10"/>
  <c r="K25" i="10"/>
  <c r="L29" i="4"/>
  <c r="K28" i="4"/>
  <c r="K31" i="12"/>
  <c r="L32" i="12"/>
  <c r="L29" i="13"/>
  <c r="K28" i="13"/>
  <c r="K31" i="8"/>
  <c r="L32" i="8"/>
  <c r="L33" i="17"/>
  <c r="K32" i="17"/>
  <c r="L30" i="15"/>
  <c r="K29" i="15"/>
  <c r="L32" i="14"/>
  <c r="K31" i="14"/>
  <c r="L30" i="6"/>
  <c r="K29" i="6"/>
  <c r="I86" i="18"/>
  <c r="J85" i="18"/>
  <c r="H87" i="18"/>
  <c r="K28" i="6" l="1"/>
  <c r="L29" i="6"/>
  <c r="K30" i="12"/>
  <c r="L31" i="12"/>
  <c r="L32" i="17"/>
  <c r="K31" i="17"/>
  <c r="K28" i="15"/>
  <c r="L29" i="15"/>
  <c r="L25" i="10"/>
  <c r="K24" i="10"/>
  <c r="K30" i="8"/>
  <c r="L31" i="8"/>
  <c r="L22" i="2"/>
  <c r="K21" i="2"/>
  <c r="K30" i="14"/>
  <c r="L31" i="14"/>
  <c r="K27" i="13"/>
  <c r="L28" i="13"/>
  <c r="K27" i="4"/>
  <c r="L28" i="4"/>
  <c r="K29" i="7"/>
  <c r="L30" i="7"/>
  <c r="L30" i="9"/>
  <c r="K29" i="9"/>
  <c r="I87" i="18"/>
  <c r="H88" i="18"/>
  <c r="J86" i="18"/>
  <c r="K26" i="4" l="1"/>
  <c r="L27" i="4"/>
  <c r="L30" i="8"/>
  <c r="K29" i="8"/>
  <c r="L24" i="10"/>
  <c r="K23" i="10"/>
  <c r="K28" i="9"/>
  <c r="L29" i="9"/>
  <c r="K29" i="14"/>
  <c r="L30" i="14"/>
  <c r="K27" i="15"/>
  <c r="L28" i="15"/>
  <c r="L30" i="12"/>
  <c r="K29" i="12"/>
  <c r="K20" i="2"/>
  <c r="L21" i="2"/>
  <c r="L31" i="17"/>
  <c r="K30" i="17"/>
  <c r="K28" i="7"/>
  <c r="L29" i="7"/>
  <c r="K26" i="13"/>
  <c r="L27" i="13"/>
  <c r="K27" i="6"/>
  <c r="L28" i="6"/>
  <c r="I88" i="18"/>
  <c r="H89" i="18" s="1"/>
  <c r="J87" i="18"/>
  <c r="L20" i="2" l="1"/>
  <c r="K19" i="2"/>
  <c r="L27" i="6"/>
  <c r="K26" i="6"/>
  <c r="L28" i="9"/>
  <c r="K27" i="9"/>
  <c r="L29" i="8"/>
  <c r="K28" i="8"/>
  <c r="K27" i="7"/>
  <c r="L28" i="7"/>
  <c r="L27" i="15"/>
  <c r="K26" i="15"/>
  <c r="L30" i="17"/>
  <c r="K29" i="17"/>
  <c r="K28" i="12"/>
  <c r="L29" i="12"/>
  <c r="L23" i="10"/>
  <c r="K22" i="10"/>
  <c r="L26" i="13"/>
  <c r="K25" i="13"/>
  <c r="K28" i="14"/>
  <c r="L29" i="14"/>
  <c r="L26" i="4"/>
  <c r="K25" i="4"/>
  <c r="I89" i="18"/>
  <c r="J88" i="18"/>
  <c r="H90" i="18"/>
  <c r="K24" i="13" l="1"/>
  <c r="L25" i="13"/>
  <c r="L28" i="12"/>
  <c r="K27" i="12"/>
  <c r="L26" i="15"/>
  <c r="K25" i="15"/>
  <c r="L26" i="6"/>
  <c r="K25" i="6"/>
  <c r="L29" i="17"/>
  <c r="K28" i="17"/>
  <c r="L27" i="9"/>
  <c r="K26" i="9"/>
  <c r="L19" i="2"/>
  <c r="K18" i="2"/>
  <c r="L25" i="4"/>
  <c r="K24" i="4"/>
  <c r="K27" i="8"/>
  <c r="L28" i="8"/>
  <c r="L22" i="10"/>
  <c r="K21" i="10"/>
  <c r="L28" i="14"/>
  <c r="K27" i="14"/>
  <c r="K26" i="7"/>
  <c r="L27" i="7"/>
  <c r="I90" i="18"/>
  <c r="J89" i="18"/>
  <c r="H91" i="18"/>
  <c r="L24" i="4" l="1"/>
  <c r="K23" i="4"/>
  <c r="K25" i="9"/>
  <c r="L26" i="9"/>
  <c r="K26" i="12"/>
  <c r="L27" i="12"/>
  <c r="K27" i="17"/>
  <c r="L28" i="17"/>
  <c r="K20" i="10"/>
  <c r="L21" i="10"/>
  <c r="L25" i="6"/>
  <c r="K24" i="6"/>
  <c r="K25" i="7"/>
  <c r="L26" i="7"/>
  <c r="L27" i="14"/>
  <c r="K26" i="14"/>
  <c r="L18" i="2"/>
  <c r="K17" i="2"/>
  <c r="K24" i="15"/>
  <c r="L25" i="15"/>
  <c r="L27" i="8"/>
  <c r="K26" i="8"/>
  <c r="L24" i="13"/>
  <c r="K23" i="13"/>
  <c r="I91" i="18"/>
  <c r="H92" i="18" s="1"/>
  <c r="J90" i="18"/>
  <c r="L23" i="13" l="1"/>
  <c r="K22" i="13"/>
  <c r="L27" i="17"/>
  <c r="K26" i="17"/>
  <c r="L23" i="4"/>
  <c r="K22" i="4"/>
  <c r="K25" i="14"/>
  <c r="L26" i="14"/>
  <c r="L24" i="6"/>
  <c r="K23" i="6"/>
  <c r="K23" i="15"/>
  <c r="L24" i="15"/>
  <c r="L25" i="9"/>
  <c r="K24" i="9"/>
  <c r="L26" i="8"/>
  <c r="K25" i="8"/>
  <c r="L17" i="2"/>
  <c r="K16" i="2"/>
  <c r="K24" i="7"/>
  <c r="L25" i="7"/>
  <c r="K19" i="10"/>
  <c r="L20" i="10"/>
  <c r="K25" i="12"/>
  <c r="L26" i="12"/>
  <c r="I92" i="18"/>
  <c r="H93" i="18"/>
  <c r="J91" i="18"/>
  <c r="K23" i="7" l="1"/>
  <c r="L24" i="7"/>
  <c r="K24" i="12"/>
  <c r="L25" i="12"/>
  <c r="L23" i="15"/>
  <c r="K22" i="15"/>
  <c r="K15" i="2"/>
  <c r="L16" i="2"/>
  <c r="L23" i="6"/>
  <c r="K22" i="6"/>
  <c r="L22" i="4"/>
  <c r="K21" i="4"/>
  <c r="K21" i="13"/>
  <c r="L22" i="13"/>
  <c r="K24" i="8"/>
  <c r="L25" i="8"/>
  <c r="K25" i="17"/>
  <c r="L26" i="17"/>
  <c r="K24" i="14"/>
  <c r="L25" i="14"/>
  <c r="K23" i="9"/>
  <c r="L24" i="9"/>
  <c r="K18" i="10"/>
  <c r="L19" i="10"/>
  <c r="I93" i="18"/>
  <c r="H94" i="18" s="1"/>
  <c r="J92" i="18"/>
  <c r="K23" i="14" l="1"/>
  <c r="L24" i="14"/>
  <c r="K17" i="10"/>
  <c r="L18" i="10"/>
  <c r="K21" i="6"/>
  <c r="L22" i="6"/>
  <c r="L22" i="15"/>
  <c r="K21" i="15"/>
  <c r="K20" i="4"/>
  <c r="L21" i="4"/>
  <c r="K23" i="8"/>
  <c r="L24" i="8"/>
  <c r="K14" i="2"/>
  <c r="L15" i="2"/>
  <c r="K23" i="12"/>
  <c r="L24" i="12"/>
  <c r="L23" i="9"/>
  <c r="K22" i="9"/>
  <c r="K24" i="17"/>
  <c r="L25" i="17"/>
  <c r="L21" i="13"/>
  <c r="K20" i="13"/>
  <c r="L23" i="7"/>
  <c r="K22" i="7"/>
  <c r="I94" i="18"/>
  <c r="H95" i="18" s="1"/>
  <c r="J93" i="18"/>
  <c r="L24" i="17" l="1"/>
  <c r="K23" i="17"/>
  <c r="K22" i="8"/>
  <c r="L23" i="8"/>
  <c r="L22" i="9"/>
  <c r="K21" i="9"/>
  <c r="K21" i="7"/>
  <c r="L22" i="7"/>
  <c r="K20" i="15"/>
  <c r="L21" i="15"/>
  <c r="L23" i="12"/>
  <c r="K22" i="12"/>
  <c r="K16" i="10"/>
  <c r="L17" i="10"/>
  <c r="K19" i="13"/>
  <c r="L20" i="13"/>
  <c r="L14" i="2"/>
  <c r="K13" i="2"/>
  <c r="L20" i="4"/>
  <c r="K19" i="4"/>
  <c r="L21" i="6"/>
  <c r="K20" i="6"/>
  <c r="L23" i="14"/>
  <c r="K22" i="14"/>
  <c r="I95" i="18"/>
  <c r="H96" i="18" s="1"/>
  <c r="J94" i="18"/>
  <c r="L21" i="7" l="1"/>
  <c r="K20" i="7"/>
  <c r="K21" i="14"/>
  <c r="L22" i="14"/>
  <c r="L19" i="4"/>
  <c r="K18" i="4"/>
  <c r="L19" i="13"/>
  <c r="K18" i="13"/>
  <c r="L20" i="6"/>
  <c r="K19" i="6"/>
  <c r="K20" i="9"/>
  <c r="L21" i="9"/>
  <c r="K22" i="17"/>
  <c r="L23" i="17"/>
  <c r="L22" i="12"/>
  <c r="K21" i="12"/>
  <c r="L22" i="8"/>
  <c r="K21" i="8"/>
  <c r="K12" i="2"/>
  <c r="L13" i="2"/>
  <c r="K15" i="10"/>
  <c r="L16" i="10"/>
  <c r="K19" i="15"/>
  <c r="L20" i="15"/>
  <c r="I96" i="18"/>
  <c r="H97" i="18" s="1"/>
  <c r="J95" i="18"/>
  <c r="K19" i="9" l="1"/>
  <c r="L20" i="9"/>
  <c r="L21" i="12"/>
  <c r="K20" i="12"/>
  <c r="K17" i="13"/>
  <c r="L18" i="13"/>
  <c r="L19" i="15"/>
  <c r="K18" i="15"/>
  <c r="L18" i="4"/>
  <c r="K17" i="4"/>
  <c r="K19" i="7"/>
  <c r="L20" i="7"/>
  <c r="L12" i="2"/>
  <c r="K11" i="2"/>
  <c r="K20" i="14"/>
  <c r="L21" i="14"/>
  <c r="L21" i="8"/>
  <c r="K20" i="8"/>
  <c r="K18" i="6"/>
  <c r="L19" i="6"/>
  <c r="K14" i="10"/>
  <c r="L15" i="10"/>
  <c r="L22" i="17"/>
  <c r="K21" i="17"/>
  <c r="J96" i="18"/>
  <c r="I97" i="18"/>
  <c r="H98" i="18" s="1"/>
  <c r="K17" i="6" l="1"/>
  <c r="L18" i="6"/>
  <c r="L20" i="12"/>
  <c r="K19" i="12"/>
  <c r="K18" i="7"/>
  <c r="L19" i="7"/>
  <c r="K16" i="4"/>
  <c r="L17" i="4"/>
  <c r="K20" i="17"/>
  <c r="L21" i="17"/>
  <c r="L18" i="15"/>
  <c r="K17" i="15"/>
  <c r="L20" i="14"/>
  <c r="K19" i="14"/>
  <c r="K19" i="8"/>
  <c r="L20" i="8"/>
  <c r="L11" i="2"/>
  <c r="K10" i="2"/>
  <c r="K13" i="10"/>
  <c r="L14" i="10"/>
  <c r="K16" i="13"/>
  <c r="L17" i="13"/>
  <c r="L19" i="9"/>
  <c r="K18" i="9"/>
  <c r="I98" i="18"/>
  <c r="H99" i="18" s="1"/>
  <c r="J97" i="18"/>
  <c r="K17" i="9" l="1"/>
  <c r="L18" i="9"/>
  <c r="K15" i="4"/>
  <c r="L16" i="4"/>
  <c r="K16" i="15"/>
  <c r="L17" i="15"/>
  <c r="K18" i="12"/>
  <c r="L19" i="12"/>
  <c r="L13" i="10"/>
  <c r="K12" i="10"/>
  <c r="L19" i="8"/>
  <c r="K18" i="8"/>
  <c r="K9" i="2"/>
  <c r="L9" i="2" s="1"/>
  <c r="L10" i="2"/>
  <c r="K18" i="14"/>
  <c r="L19" i="14"/>
  <c r="L16" i="13"/>
  <c r="K15" i="13"/>
  <c r="L20" i="17"/>
  <c r="K19" i="17"/>
  <c r="L18" i="7"/>
  <c r="K17" i="7"/>
  <c r="K16" i="6"/>
  <c r="L17" i="6"/>
  <c r="I99" i="18"/>
  <c r="J98" i="18"/>
  <c r="H100" i="18"/>
  <c r="L18" i="12" l="1"/>
  <c r="K17" i="12"/>
  <c r="L18" i="8"/>
  <c r="K17" i="8"/>
  <c r="L17" i="7"/>
  <c r="K16" i="7"/>
  <c r="L12" i="10"/>
  <c r="K11" i="10"/>
  <c r="K18" i="17"/>
  <c r="L19" i="17"/>
  <c r="L16" i="6"/>
  <c r="K15" i="6"/>
  <c r="K17" i="14"/>
  <c r="L18" i="14"/>
  <c r="K14" i="4"/>
  <c r="L15" i="4"/>
  <c r="L15" i="13"/>
  <c r="K14" i="13"/>
  <c r="K15" i="15"/>
  <c r="L16" i="15"/>
  <c r="K16" i="9"/>
  <c r="L17" i="9"/>
  <c r="I100" i="18"/>
  <c r="H101" i="18" s="1"/>
  <c r="J99" i="18"/>
  <c r="L15" i="15" l="1"/>
  <c r="K14" i="15"/>
  <c r="L15" i="6"/>
  <c r="K14" i="6"/>
  <c r="K16" i="8"/>
  <c r="L17" i="8"/>
  <c r="L17" i="12"/>
  <c r="K16" i="12"/>
  <c r="K10" i="10"/>
  <c r="L11" i="10"/>
  <c r="L14" i="4"/>
  <c r="K13" i="4"/>
  <c r="L14" i="13"/>
  <c r="K13" i="13"/>
  <c r="K15" i="7"/>
  <c r="L16" i="7"/>
  <c r="K15" i="9"/>
  <c r="L16" i="9"/>
  <c r="K16" i="14"/>
  <c r="L17" i="14"/>
  <c r="L18" i="17"/>
  <c r="K17" i="17"/>
  <c r="J100" i="18"/>
  <c r="I101" i="18"/>
  <c r="H102" i="18"/>
  <c r="K12" i="4" l="1"/>
  <c r="L13" i="4"/>
  <c r="L16" i="14"/>
  <c r="K15" i="14"/>
  <c r="K12" i="13"/>
  <c r="L13" i="13"/>
  <c r="L14" i="15"/>
  <c r="K13" i="15"/>
  <c r="K15" i="12"/>
  <c r="L16" i="12"/>
  <c r="K13" i="6"/>
  <c r="L14" i="6"/>
  <c r="L15" i="7"/>
  <c r="K14" i="7"/>
  <c r="K16" i="17"/>
  <c r="L17" i="17"/>
  <c r="K14" i="9"/>
  <c r="L15" i="9"/>
  <c r="K9" i="10"/>
  <c r="L9" i="10" s="1"/>
  <c r="L10" i="10"/>
  <c r="L16" i="8"/>
  <c r="K15" i="8"/>
  <c r="I102" i="18"/>
  <c r="J101" i="18"/>
  <c r="H103" i="18"/>
  <c r="K14" i="14" l="1"/>
  <c r="L15" i="14"/>
  <c r="L16" i="17"/>
  <c r="K15" i="17"/>
  <c r="L15" i="8"/>
  <c r="K14" i="8"/>
  <c r="K12" i="15"/>
  <c r="L13" i="15"/>
  <c r="K12" i="6"/>
  <c r="L13" i="6"/>
  <c r="L14" i="7"/>
  <c r="K13" i="7"/>
  <c r="K13" i="9"/>
  <c r="L14" i="9"/>
  <c r="K14" i="12"/>
  <c r="L15" i="12"/>
  <c r="K11" i="13"/>
  <c r="L12" i="13"/>
  <c r="K11" i="4"/>
  <c r="L12" i="4"/>
  <c r="I103" i="18"/>
  <c r="J102" i="18"/>
  <c r="H104" i="18"/>
  <c r="K10" i="4" l="1"/>
  <c r="L11" i="4"/>
  <c r="L13" i="7"/>
  <c r="K12" i="7"/>
  <c r="K14" i="17"/>
  <c r="L15" i="17"/>
  <c r="K13" i="12"/>
  <c r="L14" i="12"/>
  <c r="K11" i="15"/>
  <c r="L12" i="15"/>
  <c r="L14" i="8"/>
  <c r="K13" i="8"/>
  <c r="K10" i="13"/>
  <c r="L11" i="13"/>
  <c r="K12" i="9"/>
  <c r="L13" i="9"/>
  <c r="L12" i="6"/>
  <c r="K11" i="6"/>
  <c r="L14" i="14"/>
  <c r="K13" i="14"/>
  <c r="I104" i="18"/>
  <c r="J103" i="18"/>
  <c r="H105" i="18"/>
  <c r="L13" i="8" l="1"/>
  <c r="K12" i="8"/>
  <c r="L13" i="14"/>
  <c r="K12" i="14"/>
  <c r="K11" i="9"/>
  <c r="L12" i="9"/>
  <c r="K11" i="7"/>
  <c r="L12" i="7"/>
  <c r="L13" i="12"/>
  <c r="K12" i="12"/>
  <c r="K10" i="6"/>
  <c r="L11" i="6"/>
  <c r="L10" i="13"/>
  <c r="K9" i="13"/>
  <c r="L9" i="13" s="1"/>
  <c r="L11" i="15"/>
  <c r="K10" i="15"/>
  <c r="L14" i="17"/>
  <c r="K13" i="17"/>
  <c r="K9" i="4"/>
  <c r="L9" i="4" s="1"/>
  <c r="L10" i="4"/>
  <c r="J104" i="18"/>
  <c r="I105" i="18"/>
  <c r="H106" i="18" s="1"/>
  <c r="L10" i="15" l="1"/>
  <c r="K9" i="15"/>
  <c r="L9" i="15" s="1"/>
  <c r="K9" i="6"/>
  <c r="L9" i="6" s="1"/>
  <c r="L10" i="6"/>
  <c r="K12" i="17"/>
  <c r="L13" i="17"/>
  <c r="L12" i="8"/>
  <c r="K11" i="8"/>
  <c r="K11" i="14"/>
  <c r="L12" i="14"/>
  <c r="K10" i="7"/>
  <c r="L11" i="7"/>
  <c r="K11" i="12"/>
  <c r="L12" i="12"/>
  <c r="K10" i="9"/>
  <c r="L11" i="9"/>
  <c r="I106" i="18"/>
  <c r="H107" i="18" s="1"/>
  <c r="J105" i="18"/>
  <c r="L10" i="9" l="1"/>
  <c r="K9" i="9"/>
  <c r="L9" i="9" s="1"/>
  <c r="L11" i="8"/>
  <c r="K10" i="8"/>
  <c r="K9" i="7"/>
  <c r="L9" i="7" s="1"/>
  <c r="L10" i="7"/>
  <c r="L11" i="12"/>
  <c r="K10" i="12"/>
  <c r="K10" i="14"/>
  <c r="L11" i="14"/>
  <c r="L12" i="17"/>
  <c r="K11" i="17"/>
  <c r="I107" i="18"/>
  <c r="J106" i="18"/>
  <c r="H108" i="18"/>
  <c r="K10" i="17" l="1"/>
  <c r="L11" i="17"/>
  <c r="L10" i="8"/>
  <c r="K9" i="8"/>
  <c r="L9" i="8" s="1"/>
  <c r="K9" i="12"/>
  <c r="L9" i="12" s="1"/>
  <c r="L10" i="12"/>
  <c r="L10" i="14"/>
  <c r="K9" i="14"/>
  <c r="L9" i="14" s="1"/>
  <c r="I108" i="18"/>
  <c r="H109" i="18" s="1"/>
  <c r="J107" i="18"/>
  <c r="L10" i="17" l="1"/>
  <c r="K9" i="17"/>
  <c r="L9" i="17" s="1"/>
  <c r="K109" i="18"/>
  <c r="J108" i="18"/>
  <c r="I109" i="18"/>
  <c r="K108" i="18" l="1"/>
  <c r="L109" i="18"/>
  <c r="K107" i="18" l="1"/>
  <c r="L108" i="18"/>
  <c r="L107" i="18" l="1"/>
  <c r="K106" i="18"/>
  <c r="L106" i="18" l="1"/>
  <c r="K105" i="18"/>
  <c r="K104" i="18" l="1"/>
  <c r="L105" i="18"/>
  <c r="K103" i="18" l="1"/>
  <c r="L104" i="18"/>
  <c r="L103" i="18" l="1"/>
  <c r="K102" i="18"/>
  <c r="L102" i="18" l="1"/>
  <c r="K101" i="18"/>
  <c r="K100" i="18" l="1"/>
  <c r="L101" i="18"/>
  <c r="K99" i="18" l="1"/>
  <c r="L100" i="18"/>
  <c r="L99" i="18" l="1"/>
  <c r="K98" i="18"/>
  <c r="L98" i="18" l="1"/>
  <c r="K97" i="18"/>
  <c r="K96" i="18" l="1"/>
  <c r="L97" i="18"/>
  <c r="K95" i="18" l="1"/>
  <c r="L96" i="18"/>
  <c r="L95" i="18" l="1"/>
  <c r="K94" i="18"/>
  <c r="L94" i="18" l="1"/>
  <c r="K93" i="18"/>
  <c r="K92" i="18" l="1"/>
  <c r="L93" i="18"/>
  <c r="K91" i="18" l="1"/>
  <c r="L92" i="18"/>
  <c r="L91" i="18" l="1"/>
  <c r="K90" i="18"/>
  <c r="L90" i="18" l="1"/>
  <c r="K89" i="18"/>
  <c r="K88" i="18" l="1"/>
  <c r="L89" i="18"/>
  <c r="K87" i="18" l="1"/>
  <c r="L88" i="18"/>
  <c r="L87" i="18" l="1"/>
  <c r="K86" i="18"/>
  <c r="L86" i="18" l="1"/>
  <c r="K85" i="18"/>
  <c r="K84" i="18" l="1"/>
  <c r="L85" i="18"/>
  <c r="K83" i="18" l="1"/>
  <c r="L84" i="18"/>
  <c r="L83" i="18" l="1"/>
  <c r="K82" i="18"/>
  <c r="L82" i="18" l="1"/>
  <c r="K81" i="18"/>
  <c r="K80" i="18" l="1"/>
  <c r="L81" i="18"/>
  <c r="K79" i="18" l="1"/>
  <c r="L80" i="18"/>
  <c r="L79" i="18" l="1"/>
  <c r="K78" i="18"/>
  <c r="L78" i="18" l="1"/>
  <c r="K77" i="18"/>
  <c r="K76" i="18" l="1"/>
  <c r="L77" i="18"/>
  <c r="K75" i="18" l="1"/>
  <c r="L76" i="18"/>
  <c r="L75" i="18" l="1"/>
  <c r="K74" i="18"/>
  <c r="L74" i="18" l="1"/>
  <c r="K73" i="18"/>
  <c r="K72" i="18" l="1"/>
  <c r="L73" i="18"/>
  <c r="K71" i="18" l="1"/>
  <c r="L72" i="18"/>
  <c r="L71" i="18" l="1"/>
  <c r="K70" i="18"/>
  <c r="L70" i="18" l="1"/>
  <c r="K69" i="18"/>
  <c r="K68" i="18" l="1"/>
  <c r="L69" i="18"/>
  <c r="K67" i="18" l="1"/>
  <c r="L68" i="18"/>
  <c r="L67" i="18" l="1"/>
  <c r="K66" i="18"/>
  <c r="L66" i="18" l="1"/>
  <c r="K65" i="18"/>
  <c r="K64" i="18" l="1"/>
  <c r="L65" i="18"/>
  <c r="K63" i="18" l="1"/>
  <c r="L64" i="18"/>
  <c r="L63" i="18" l="1"/>
  <c r="K62" i="18"/>
  <c r="L62" i="18" l="1"/>
  <c r="K61" i="18"/>
  <c r="K60" i="18" l="1"/>
  <c r="L61" i="18"/>
  <c r="K59" i="18" l="1"/>
  <c r="L60" i="18"/>
  <c r="L59" i="18" l="1"/>
  <c r="K58" i="18"/>
  <c r="L58" i="18" l="1"/>
  <c r="K57" i="18"/>
  <c r="K56" i="18" l="1"/>
  <c r="L57" i="18"/>
  <c r="K55" i="18" l="1"/>
  <c r="L56" i="18"/>
  <c r="L55" i="18" l="1"/>
  <c r="K54" i="18"/>
  <c r="K53" i="18" l="1"/>
  <c r="L54" i="18"/>
  <c r="K52" i="18" l="1"/>
  <c r="L53" i="18"/>
  <c r="K51" i="18" l="1"/>
  <c r="L52" i="18"/>
  <c r="L51" i="18" l="1"/>
  <c r="K50" i="18"/>
  <c r="L50" i="18" l="1"/>
  <c r="K49" i="18"/>
  <c r="K48" i="18" l="1"/>
  <c r="L49" i="18"/>
  <c r="L48" i="18" l="1"/>
  <c r="K47" i="18"/>
  <c r="L47" i="18" l="1"/>
  <c r="K46" i="18"/>
  <c r="L46" i="18" l="1"/>
  <c r="K45" i="18"/>
  <c r="K44" i="18" l="1"/>
  <c r="L45" i="18"/>
  <c r="L44" i="18" l="1"/>
  <c r="K43" i="18"/>
  <c r="L43" i="18" l="1"/>
  <c r="K42" i="18"/>
  <c r="K41" i="18" l="1"/>
  <c r="L42" i="18"/>
  <c r="K40" i="18" l="1"/>
  <c r="L41" i="18"/>
  <c r="L40" i="18" l="1"/>
  <c r="K39" i="18"/>
  <c r="L39" i="18" l="1"/>
  <c r="K38" i="18"/>
  <c r="K37" i="18" l="1"/>
  <c r="L38" i="18"/>
  <c r="K36" i="18" l="1"/>
  <c r="L37" i="18"/>
  <c r="L36" i="18" l="1"/>
  <c r="K35" i="18"/>
  <c r="L35" i="18" l="1"/>
  <c r="K34" i="18"/>
  <c r="K33" i="18" l="1"/>
  <c r="L34" i="18"/>
  <c r="K32" i="18" l="1"/>
  <c r="L33" i="18"/>
  <c r="L32" i="18" l="1"/>
  <c r="K31" i="18"/>
  <c r="L31" i="18" l="1"/>
  <c r="K30" i="18"/>
  <c r="K29" i="18" l="1"/>
  <c r="L30" i="18"/>
  <c r="K28" i="18" l="1"/>
  <c r="L29" i="18"/>
  <c r="L28" i="18" l="1"/>
  <c r="K27" i="18"/>
  <c r="L27" i="18" l="1"/>
  <c r="K26" i="18"/>
  <c r="K25" i="18" l="1"/>
  <c r="L26" i="18"/>
  <c r="K24" i="18" l="1"/>
  <c r="L25" i="18"/>
  <c r="L24" i="18" l="1"/>
  <c r="K23" i="18"/>
  <c r="L23" i="18" l="1"/>
  <c r="K22" i="18"/>
  <c r="K21" i="18" l="1"/>
  <c r="L22" i="18"/>
  <c r="K20" i="18" l="1"/>
  <c r="L21" i="18"/>
  <c r="L20" i="18" l="1"/>
  <c r="K19" i="18"/>
  <c r="L19" i="18" l="1"/>
  <c r="K18" i="18"/>
  <c r="K17" i="18" l="1"/>
  <c r="L18" i="18"/>
  <c r="K16" i="18" l="1"/>
  <c r="L17" i="18"/>
  <c r="L16" i="18" l="1"/>
  <c r="K15" i="18"/>
  <c r="L15" i="18" l="1"/>
  <c r="K14" i="18"/>
  <c r="K13" i="18" l="1"/>
  <c r="L14" i="18"/>
  <c r="K12" i="18" l="1"/>
  <c r="L13" i="18"/>
  <c r="L12" i="18" l="1"/>
  <c r="K11" i="18"/>
  <c r="L11" i="18" l="1"/>
  <c r="K10" i="18"/>
  <c r="K9" i="18" l="1"/>
  <c r="L9" i="18" s="1"/>
  <c r="L10" i="18"/>
</calcChain>
</file>

<file path=xl/sharedStrings.xml><?xml version="1.0" encoding="utf-8"?>
<sst xmlns="http://schemas.openxmlformats.org/spreadsheetml/2006/main" count="480" uniqueCount="49">
  <si>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</si>
  <si>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</si>
  <si>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</si>
  <si>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</si>
  <si>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</si>
  <si>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</si>
  <si>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</si>
  <si>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</si>
  <si>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</si>
  <si>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</si>
  <si>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</si>
  <si>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</si>
  <si>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</si>
  <si>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</si>
  <si>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</si>
  <si>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</si>
  <si>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</si>
  <si>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</si>
  <si>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</si>
  <si>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</si>
  <si>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</si>
  <si>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</si>
  <si>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</si>
  <si>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Norte Metropolitano desde 2010 por edad. Mujeres.</t>
  </si>
  <si>
    <t>Tabla de mortalidad femenina. Norte Metropolitano 2016.</t>
  </si>
  <si>
    <t>Tabla de mortalidad femenina. Norte Metropolitano 2015.</t>
  </si>
  <si>
    <t>Tabla de mortalidad femenina. Norte Metropolitano 2014.</t>
  </si>
  <si>
    <t>Tabla de mortalidad femenina. Norte Metropolitano 2013.</t>
  </si>
  <si>
    <t>Tabla de mortalidad femenina. Norte Metropolitano 2011.</t>
  </si>
  <si>
    <t>Tabla de mortalidad femenina. Norte Metropolitano 2010.</t>
  </si>
  <si>
    <t>Tabla de mortalidad femenina. Norte Metropolitano 2017.</t>
  </si>
  <si>
    <t>Tabla de mortalidad femenina. Norte Metropolitano 2018.</t>
  </si>
  <si>
    <t>Tabla de mortalidad femenina. Norte Metropolitano 2019.</t>
  </si>
  <si>
    <t>Tabla de mortalidad femenina. Norte Metropolitano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</si>
  <si>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</si>
  <si>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</si>
  <si>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</si>
  <si>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</si>
  <si>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</si>
  <si>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</si>
  <si>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</si>
  <si>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</si>
  <si>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</si>
  <si>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</si>
  <si>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Fuente: Dirección General de Economía. Comunidad de Madrid</t>
  </si>
  <si>
    <t>Tabla de mortalidad femenina. Norte Metropolitano 2021</t>
  </si>
  <si>
    <t>Tabla de mortalidad femenina. Norte Metropolitano 2022</t>
  </si>
  <si>
    <t>Tabla de mortalidad femenina. Norte Metropolitano 2023</t>
  </si>
  <si>
    <t>Población femenina censada de cada 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</si>
</sst>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9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4" xfId="0" applyNumberFormat="1" applyFont="1" applyBorder="1"/>
    <xf numFmtId="0" fontId="9" fillId="0" borderId="4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4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1" fontId="4" fillId="2" borderId="3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6" fillId="4" borderId="0" xfId="0" applyFont="1" applyFill="1" applyAlignment="1"/>
    <xf numFmtId="3" fontId="13" fillId="0" borderId="0" xfId="0" quotePrefix="1" applyNumberFormat="1" applyFont="1" applyBorder="1"/>
    <xf numFmtId="3" fontId="4" fillId="2" borderId="2" xfId="2" applyNumberFormat="1" applyFont="1" applyFill="1" applyBorder="1" applyAlignment="1">
      <alignment horizontal="center" vertical="top"/>
    </xf>
    <xf numFmtId="3" fontId="4" fillId="2" borderId="2" xfId="2" applyNumberFormat="1" applyFont="1" applyFill="1" applyBorder="1" applyAlignment="1">
      <alignment horizontal="center" vertical="top" wrapText="1"/>
    </xf>
    <xf numFmtId="0" fontId="4" fillId="2" borderId="2" xfId="2" applyFont="1" applyFill="1" applyBorder="1" applyAlignment="1">
      <alignment horizontal="center" vertical="top" wrapText="1"/>
    </xf>
    <xf numFmtId="3" fontId="4" fillId="2" borderId="3" xfId="2" applyNumberFormat="1" applyFont="1" applyFill="1" applyBorder="1" applyAlignment="1">
      <alignment horizontal="center"/>
    </xf>
    <xf numFmtId="1" fontId="4" fillId="2" borderId="3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3" fontId="4" fillId="2" borderId="1" xfId="0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9" fillId="0" borderId="0" xfId="0" applyFont="1" applyFill="1" applyBorder="1"/>
    <xf numFmtId="0" fontId="9" fillId="0" borderId="4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0" fontId="11" fillId="0" borderId="0" xfId="0" applyFont="1" applyFill="1" applyBorder="1"/>
    <xf numFmtId="0" fontId="4" fillId="2" borderId="2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13"/>
  <sheetViews>
    <sheetView tabSelected="1" zoomScaleNormal="100" workbookViewId="0">
      <pane ySplit="7" topLeftCell="A8" activePane="bottomLeft" state="frozen"/>
      <selection activeCell="A9" sqref="A9"/>
      <selection pane="bottomLeft"/>
    </sheetView>
  </sheetViews>
  <sheetFormatPr baseColWidth="10" defaultRowHeight="12.75" x14ac:dyDescent="0.2"/>
  <cols>
    <col min="1" max="1" width="10" style="9" customWidth="1"/>
    <col min="2" max="15" width="10.7109375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ht="12.75" customHeight="1" x14ac:dyDescent="0.2">
      <c r="A5" s="13"/>
    </row>
    <row r="6" spans="1:15" s="62" customFormat="1" x14ac:dyDescent="0.2">
      <c r="A6" s="61" t="s">
        <v>19</v>
      </c>
      <c r="B6" s="61">
        <v>2023</v>
      </c>
      <c r="C6" s="61">
        <v>2022</v>
      </c>
      <c r="D6" s="61">
        <v>2021</v>
      </c>
      <c r="E6" s="61">
        <v>2020</v>
      </c>
      <c r="F6" s="61">
        <v>2019</v>
      </c>
      <c r="G6" s="61">
        <v>2018</v>
      </c>
      <c r="H6" s="61">
        <v>2017</v>
      </c>
      <c r="I6" s="61">
        <v>2016</v>
      </c>
      <c r="J6" s="61">
        <v>2015</v>
      </c>
      <c r="K6" s="61">
        <v>2014</v>
      </c>
      <c r="L6" s="61">
        <v>2013</v>
      </c>
      <c r="M6" s="61">
        <v>2012</v>
      </c>
      <c r="N6" s="61">
        <v>2011</v>
      </c>
      <c r="O6" s="61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5">
        <v>0</v>
      </c>
      <c r="B8" s="41">
        <v>87.542001660614531</v>
      </c>
      <c r="C8" s="41">
        <v>87.433203033798321</v>
      </c>
      <c r="D8" s="41">
        <v>87.444420983960498</v>
      </c>
      <c r="E8" s="41">
        <v>85.155290151977354</v>
      </c>
      <c r="F8" s="41">
        <v>87.480617321437862</v>
      </c>
      <c r="G8" s="41">
        <v>86.68319915180976</v>
      </c>
      <c r="H8" s="41">
        <v>86.514496317154467</v>
      </c>
      <c r="I8" s="41">
        <v>86.84837029409023</v>
      </c>
      <c r="J8" s="41">
        <v>85.805468019627867</v>
      </c>
      <c r="K8" s="41">
        <v>85.952172925826602</v>
      </c>
      <c r="L8" s="41">
        <v>86.644299097541335</v>
      </c>
      <c r="M8" s="41">
        <v>85.991540104709927</v>
      </c>
      <c r="N8" s="41">
        <v>86.377025382133311</v>
      </c>
      <c r="O8" s="41">
        <v>85.987356300713472</v>
      </c>
    </row>
    <row r="9" spans="1:15" x14ac:dyDescent="0.2">
      <c r="A9" s="15">
        <v>1</v>
      </c>
      <c r="B9" s="46">
        <v>86.606323484024244</v>
      </c>
      <c r="C9" s="46">
        <v>86.744107791379662</v>
      </c>
      <c r="D9" s="46">
        <v>86.843651262066501</v>
      </c>
      <c r="E9" s="46">
        <v>84.218455076885434</v>
      </c>
      <c r="F9" s="46">
        <v>86.540541963064754</v>
      </c>
      <c r="G9" s="46">
        <v>85.849790387283619</v>
      </c>
      <c r="H9" s="46">
        <v>85.773031022045231</v>
      </c>
      <c r="I9" s="46">
        <v>85.948717034699271</v>
      </c>
      <c r="J9" s="46">
        <v>84.955786024948793</v>
      </c>
      <c r="K9" s="46">
        <v>85.253591525212229</v>
      </c>
      <c r="L9" s="46">
        <v>85.744729641519811</v>
      </c>
      <c r="M9" s="46">
        <v>85.288988200174259</v>
      </c>
      <c r="N9" s="46">
        <v>85.477319718346024</v>
      </c>
      <c r="O9" s="46">
        <v>85.28696152139355</v>
      </c>
    </row>
    <row r="10" spans="1:15" x14ac:dyDescent="0.2">
      <c r="A10" s="15">
        <v>2</v>
      </c>
      <c r="B10" s="46">
        <v>85.606323484024259</v>
      </c>
      <c r="C10" s="46">
        <v>85.744107791379676</v>
      </c>
      <c r="D10" s="46">
        <v>85.843651262066501</v>
      </c>
      <c r="E10" s="46">
        <v>83.218455076885434</v>
      </c>
      <c r="F10" s="46">
        <v>85.540541963064769</v>
      </c>
      <c r="G10" s="46">
        <v>84.946394564292433</v>
      </c>
      <c r="H10" s="46">
        <v>84.773031022045231</v>
      </c>
      <c r="I10" s="46">
        <v>84.948717034699285</v>
      </c>
      <c r="J10" s="46">
        <v>83.955786024948793</v>
      </c>
      <c r="K10" s="46">
        <v>84.253591525212244</v>
      </c>
      <c r="L10" s="46">
        <v>84.744729641519797</v>
      </c>
      <c r="M10" s="46">
        <v>84.335283034026389</v>
      </c>
      <c r="N10" s="46">
        <v>84.47731971834601</v>
      </c>
      <c r="O10" s="46">
        <v>84.377304581086051</v>
      </c>
    </row>
    <row r="11" spans="1:15" x14ac:dyDescent="0.2">
      <c r="A11" s="15">
        <v>3</v>
      </c>
      <c r="B11" s="46">
        <v>84.606323484024259</v>
      </c>
      <c r="C11" s="46">
        <v>84.803195384238805</v>
      </c>
      <c r="D11" s="46">
        <v>84.843651262066487</v>
      </c>
      <c r="E11" s="46">
        <v>82.218455076885434</v>
      </c>
      <c r="F11" s="46">
        <v>84.540541963064783</v>
      </c>
      <c r="G11" s="46">
        <v>83.946394564292433</v>
      </c>
      <c r="H11" s="46">
        <v>83.773031022045245</v>
      </c>
      <c r="I11" s="46">
        <v>83.948717034699285</v>
      </c>
      <c r="J11" s="46">
        <v>82.955786024948793</v>
      </c>
      <c r="K11" s="46">
        <v>83.253591525212244</v>
      </c>
      <c r="L11" s="46">
        <v>83.789672148663854</v>
      </c>
      <c r="M11" s="46">
        <v>83.380833310056829</v>
      </c>
      <c r="N11" s="46">
        <v>83.521658324321919</v>
      </c>
      <c r="O11" s="46">
        <v>83.377304581086037</v>
      </c>
    </row>
    <row r="12" spans="1:15" x14ac:dyDescent="0.2">
      <c r="A12" s="15">
        <v>4</v>
      </c>
      <c r="B12" s="46">
        <v>83.606323484024273</v>
      </c>
      <c r="C12" s="46">
        <v>83.803195384238791</v>
      </c>
      <c r="D12" s="46">
        <v>83.843651262066501</v>
      </c>
      <c r="E12" s="46">
        <v>81.218455076885434</v>
      </c>
      <c r="F12" s="46">
        <v>83.540541963064783</v>
      </c>
      <c r="G12" s="46">
        <v>82.946394564292433</v>
      </c>
      <c r="H12" s="46">
        <v>82.816858933109486</v>
      </c>
      <c r="I12" s="46">
        <v>82.948717034699285</v>
      </c>
      <c r="J12" s="46">
        <v>81.955786024948793</v>
      </c>
      <c r="K12" s="46">
        <v>82.253591525212244</v>
      </c>
      <c r="L12" s="46">
        <v>82.789672148663854</v>
      </c>
      <c r="M12" s="46">
        <v>82.380833310056829</v>
      </c>
      <c r="N12" s="46">
        <v>82.521658324321919</v>
      </c>
      <c r="O12" s="46">
        <v>82.377304581086037</v>
      </c>
    </row>
    <row r="13" spans="1:15" x14ac:dyDescent="0.2">
      <c r="A13" s="15">
        <v>5</v>
      </c>
      <c r="B13" s="41">
        <v>82.606323484024273</v>
      </c>
      <c r="C13" s="41">
        <v>82.803195384238791</v>
      </c>
      <c r="D13" s="41">
        <v>82.843651262066501</v>
      </c>
      <c r="E13" s="41">
        <v>80.218455076885434</v>
      </c>
      <c r="F13" s="41">
        <v>82.540541963064783</v>
      </c>
      <c r="G13" s="41">
        <v>81.946394564292433</v>
      </c>
      <c r="H13" s="41">
        <v>81.816858933109486</v>
      </c>
      <c r="I13" s="41">
        <v>82.033236478097237</v>
      </c>
      <c r="J13" s="41">
        <v>80.997762724781282</v>
      </c>
      <c r="K13" s="41">
        <v>81.296293845152292</v>
      </c>
      <c r="L13" s="41">
        <v>81.831295655061766</v>
      </c>
      <c r="M13" s="41">
        <v>81.380833310056843</v>
      </c>
      <c r="N13" s="41">
        <v>81.521658324321919</v>
      </c>
      <c r="O13" s="41">
        <v>81.377304581086037</v>
      </c>
    </row>
    <row r="14" spans="1:15" x14ac:dyDescent="0.2">
      <c r="A14" s="15">
        <v>6</v>
      </c>
      <c r="B14" s="46">
        <v>81.651054123522201</v>
      </c>
      <c r="C14" s="46">
        <v>81.803195384238791</v>
      </c>
      <c r="D14" s="46">
        <v>81.843651262066501</v>
      </c>
      <c r="E14" s="46">
        <v>79.218455076885434</v>
      </c>
      <c r="F14" s="46">
        <v>81.540541963064783</v>
      </c>
      <c r="G14" s="46">
        <v>80.946394564292447</v>
      </c>
      <c r="H14" s="46">
        <v>80.816858933109486</v>
      </c>
      <c r="I14" s="46">
        <v>81.074739779944068</v>
      </c>
      <c r="J14" s="46">
        <v>79.997762724781282</v>
      </c>
      <c r="K14" s="46">
        <v>80.296293845152277</v>
      </c>
      <c r="L14" s="46">
        <v>80.831295655061751</v>
      </c>
      <c r="M14" s="46">
        <v>80.380833310056843</v>
      </c>
      <c r="N14" s="46">
        <v>80.521658324321919</v>
      </c>
      <c r="O14" s="46">
        <v>80.377304581086022</v>
      </c>
    </row>
    <row r="15" spans="1:15" x14ac:dyDescent="0.2">
      <c r="A15" s="15">
        <v>7</v>
      </c>
      <c r="B15" s="46">
        <v>80.651054123522201</v>
      </c>
      <c r="C15" s="46">
        <v>80.803195384238805</v>
      </c>
      <c r="D15" s="46">
        <v>80.843651262066501</v>
      </c>
      <c r="E15" s="46">
        <v>78.218455076885434</v>
      </c>
      <c r="F15" s="46">
        <v>80.540541963064783</v>
      </c>
      <c r="G15" s="46">
        <v>79.946394564292447</v>
      </c>
      <c r="H15" s="46">
        <v>79.816858933109501</v>
      </c>
      <c r="I15" s="46">
        <v>80.074739779944068</v>
      </c>
      <c r="J15" s="46">
        <v>78.997762724781282</v>
      </c>
      <c r="K15" s="46">
        <v>79.296293845152277</v>
      </c>
      <c r="L15" s="46">
        <v>79.831295655061751</v>
      </c>
      <c r="M15" s="46">
        <v>79.380833310056843</v>
      </c>
      <c r="N15" s="46">
        <v>79.521658324321919</v>
      </c>
      <c r="O15" s="46">
        <v>79.377304581086022</v>
      </c>
    </row>
    <row r="16" spans="1:15" x14ac:dyDescent="0.2">
      <c r="A16" s="15">
        <v>8</v>
      </c>
      <c r="B16" s="46">
        <v>79.651054123522201</v>
      </c>
      <c r="C16" s="46">
        <v>79.803195384238805</v>
      </c>
      <c r="D16" s="46">
        <v>79.843651262066516</v>
      </c>
      <c r="E16" s="46">
        <v>77.218455076885434</v>
      </c>
      <c r="F16" s="46">
        <v>79.540541963064783</v>
      </c>
      <c r="G16" s="46">
        <v>78.946394564292447</v>
      </c>
      <c r="H16" s="46">
        <v>78.816858933109501</v>
      </c>
      <c r="I16" s="46">
        <v>79.074739779944068</v>
      </c>
      <c r="J16" s="46">
        <v>77.997762724781282</v>
      </c>
      <c r="K16" s="46">
        <v>78.296293845152277</v>
      </c>
      <c r="L16" s="46">
        <v>78.831295655061751</v>
      </c>
      <c r="M16" s="46">
        <v>78.380833310056857</v>
      </c>
      <c r="N16" s="46">
        <v>78.521658324321933</v>
      </c>
      <c r="O16" s="46">
        <v>78.377304581086022</v>
      </c>
    </row>
    <row r="17" spans="1:15" x14ac:dyDescent="0.2">
      <c r="A17" s="15">
        <v>9</v>
      </c>
      <c r="B17" s="46">
        <v>78.651054123522215</v>
      </c>
      <c r="C17" s="46">
        <v>78.803195384238805</v>
      </c>
      <c r="D17" s="46">
        <v>78.882694612316911</v>
      </c>
      <c r="E17" s="46">
        <v>76.218455076885434</v>
      </c>
      <c r="F17" s="46">
        <v>78.540541963064783</v>
      </c>
      <c r="G17" s="46">
        <v>77.946394564292447</v>
      </c>
      <c r="H17" s="46">
        <v>77.816858933109501</v>
      </c>
      <c r="I17" s="46">
        <v>78.074739779944068</v>
      </c>
      <c r="J17" s="46">
        <v>76.997762724781268</v>
      </c>
      <c r="K17" s="46">
        <v>77.296293845152277</v>
      </c>
      <c r="L17" s="46">
        <v>77.831295655061751</v>
      </c>
      <c r="M17" s="46">
        <v>77.421576618092459</v>
      </c>
      <c r="N17" s="46">
        <v>77.521658324321933</v>
      </c>
      <c r="O17" s="46">
        <v>77.377304581086008</v>
      </c>
    </row>
    <row r="18" spans="1:15" x14ac:dyDescent="0.2">
      <c r="A18" s="15">
        <v>10</v>
      </c>
      <c r="B18" s="41">
        <v>77.651054123522215</v>
      </c>
      <c r="C18" s="41">
        <v>77.803195384238805</v>
      </c>
      <c r="D18" s="41">
        <v>77.882694612316897</v>
      </c>
      <c r="E18" s="41">
        <v>75.218455076885434</v>
      </c>
      <c r="F18" s="41">
        <v>77.540541963064783</v>
      </c>
      <c r="G18" s="41">
        <v>76.946394564292447</v>
      </c>
      <c r="H18" s="41">
        <v>76.816858933109515</v>
      </c>
      <c r="I18" s="41">
        <v>77.074739779944082</v>
      </c>
      <c r="J18" s="41">
        <v>75.997762724781268</v>
      </c>
      <c r="K18" s="41">
        <v>76.296293845152263</v>
      </c>
      <c r="L18" s="41">
        <v>76.831295655061751</v>
      </c>
      <c r="M18" s="41">
        <v>76.421576618092459</v>
      </c>
      <c r="N18" s="41">
        <v>76.521658324321933</v>
      </c>
      <c r="O18" s="41">
        <v>76.377304581086008</v>
      </c>
    </row>
    <row r="19" spans="1:15" x14ac:dyDescent="0.2">
      <c r="A19" s="15">
        <v>11</v>
      </c>
      <c r="B19" s="46">
        <v>76.651054123522215</v>
      </c>
      <c r="C19" s="46">
        <v>76.803195384238805</v>
      </c>
      <c r="D19" s="46">
        <v>76.882694612316897</v>
      </c>
      <c r="E19" s="46">
        <v>74.218455076885434</v>
      </c>
      <c r="F19" s="46">
        <v>76.540541963064783</v>
      </c>
      <c r="G19" s="46">
        <v>75.946394564292447</v>
      </c>
      <c r="H19" s="46">
        <v>75.816858933109515</v>
      </c>
      <c r="I19" s="46">
        <v>76.074739779944082</v>
      </c>
      <c r="J19" s="46">
        <v>74.997762724781268</v>
      </c>
      <c r="K19" s="46">
        <v>75.296293845152263</v>
      </c>
      <c r="L19" s="46">
        <v>75.831295655061737</v>
      </c>
      <c r="M19" s="46">
        <v>75.421576618092459</v>
      </c>
      <c r="N19" s="46">
        <v>75.521658324321933</v>
      </c>
      <c r="O19" s="46">
        <v>75.377304581086008</v>
      </c>
    </row>
    <row r="20" spans="1:15" x14ac:dyDescent="0.2">
      <c r="A20" s="15">
        <v>12</v>
      </c>
      <c r="B20" s="46">
        <v>75.651054123522215</v>
      </c>
      <c r="C20" s="46">
        <v>75.803195384238819</v>
      </c>
      <c r="D20" s="46">
        <v>75.919244502791017</v>
      </c>
      <c r="E20" s="46">
        <v>73.218455076885434</v>
      </c>
      <c r="F20" s="46">
        <v>75.540541963064783</v>
      </c>
      <c r="G20" s="46">
        <v>74.946394564292447</v>
      </c>
      <c r="H20" s="46">
        <v>74.816858933109515</v>
      </c>
      <c r="I20" s="46">
        <v>75.074739779944082</v>
      </c>
      <c r="J20" s="46">
        <v>73.997762724781268</v>
      </c>
      <c r="K20" s="46">
        <v>74.296293845152263</v>
      </c>
      <c r="L20" s="46">
        <v>74.831295655061737</v>
      </c>
      <c r="M20" s="46">
        <v>74.421576618092459</v>
      </c>
      <c r="N20" s="46">
        <v>74.521658324321933</v>
      </c>
      <c r="O20" s="46">
        <v>74.377304581085994</v>
      </c>
    </row>
    <row r="21" spans="1:15" x14ac:dyDescent="0.2">
      <c r="A21" s="15">
        <v>13</v>
      </c>
      <c r="B21" s="46">
        <v>74.651054123522215</v>
      </c>
      <c r="C21" s="46">
        <v>74.803195384238819</v>
      </c>
      <c r="D21" s="46">
        <v>74.919244502791003</v>
      </c>
      <c r="E21" s="46">
        <v>72.218455076885434</v>
      </c>
      <c r="F21" s="46">
        <v>74.540541963064783</v>
      </c>
      <c r="G21" s="46">
        <v>73.946394564292447</v>
      </c>
      <c r="H21" s="46">
        <v>73.816858933109529</v>
      </c>
      <c r="I21" s="46">
        <v>74.074739779944082</v>
      </c>
      <c r="J21" s="46">
        <v>72.997762724781268</v>
      </c>
      <c r="K21" s="46">
        <v>73.296293845152263</v>
      </c>
      <c r="L21" s="46">
        <v>73.831295655061737</v>
      </c>
      <c r="M21" s="46">
        <v>73.421576618092459</v>
      </c>
      <c r="N21" s="46">
        <v>73.521658324321933</v>
      </c>
      <c r="O21" s="46">
        <v>73.377304581085994</v>
      </c>
    </row>
    <row r="22" spans="1:15" x14ac:dyDescent="0.2">
      <c r="A22" s="15">
        <v>14</v>
      </c>
      <c r="B22" s="46">
        <v>73.651054123522215</v>
      </c>
      <c r="C22" s="46">
        <v>73.803195384238819</v>
      </c>
      <c r="D22" s="46">
        <v>73.919244502791003</v>
      </c>
      <c r="E22" s="46">
        <v>71.218455076885434</v>
      </c>
      <c r="F22" s="46">
        <v>73.577341437201497</v>
      </c>
      <c r="G22" s="46">
        <v>72.946394564292461</v>
      </c>
      <c r="H22" s="46">
        <v>72.85433241071398</v>
      </c>
      <c r="I22" s="46">
        <v>73.074739779944082</v>
      </c>
      <c r="J22" s="46">
        <v>72.036376712916962</v>
      </c>
      <c r="K22" s="46">
        <v>72.296293845152249</v>
      </c>
      <c r="L22" s="46">
        <v>72.831295655061737</v>
      </c>
      <c r="M22" s="46">
        <v>72.421576618092459</v>
      </c>
      <c r="N22" s="46">
        <v>72.521658324321933</v>
      </c>
      <c r="O22" s="46">
        <v>72.377304581085994</v>
      </c>
    </row>
    <row r="23" spans="1:15" x14ac:dyDescent="0.2">
      <c r="A23" s="15">
        <v>15</v>
      </c>
      <c r="B23" s="41">
        <v>72.683403789675694</v>
      </c>
      <c r="C23" s="41">
        <v>72.803195384238819</v>
      </c>
      <c r="D23" s="41">
        <v>72.919244502791003</v>
      </c>
      <c r="E23" s="41">
        <v>70.218455076885434</v>
      </c>
      <c r="F23" s="41">
        <v>72.577341437201497</v>
      </c>
      <c r="G23" s="41">
        <v>71.946394564292461</v>
      </c>
      <c r="H23" s="41">
        <v>71.85433241071398</v>
      </c>
      <c r="I23" s="41">
        <v>72.074739779944096</v>
      </c>
      <c r="J23" s="41">
        <v>71.036376712916962</v>
      </c>
      <c r="K23" s="41">
        <v>71.296293845152249</v>
      </c>
      <c r="L23" s="41">
        <v>71.831295655061737</v>
      </c>
      <c r="M23" s="41">
        <v>71.421576618092459</v>
      </c>
      <c r="N23" s="41">
        <v>71.562544874605393</v>
      </c>
      <c r="O23" s="41">
        <v>71.37730458108598</v>
      </c>
    </row>
    <row r="24" spans="1:15" x14ac:dyDescent="0.2">
      <c r="A24" s="15">
        <v>16</v>
      </c>
      <c r="B24" s="46">
        <v>71.68340378967568</v>
      </c>
      <c r="C24" s="46">
        <v>71.803195384238819</v>
      </c>
      <c r="D24" s="46">
        <v>71.919244502790988</v>
      </c>
      <c r="E24" s="46">
        <v>69.218455076885434</v>
      </c>
      <c r="F24" s="46">
        <v>71.577341437201497</v>
      </c>
      <c r="G24" s="46">
        <v>70.946394564292461</v>
      </c>
      <c r="H24" s="46">
        <v>70.854332410713994</v>
      </c>
      <c r="I24" s="46">
        <v>71.074739779944096</v>
      </c>
      <c r="J24" s="46">
        <v>70.036376712916962</v>
      </c>
      <c r="K24" s="46">
        <v>70.296293845152249</v>
      </c>
      <c r="L24" s="46">
        <v>70.831295655061723</v>
      </c>
      <c r="M24" s="46">
        <v>70.421576618092459</v>
      </c>
      <c r="N24" s="46">
        <v>70.562544874605393</v>
      </c>
      <c r="O24" s="46">
        <v>70.37730458108598</v>
      </c>
    </row>
    <row r="25" spans="1:15" x14ac:dyDescent="0.2">
      <c r="A25" s="15">
        <v>17</v>
      </c>
      <c r="B25" s="46">
        <v>70.68340378967568</v>
      </c>
      <c r="C25" s="46">
        <v>70.803195384238819</v>
      </c>
      <c r="D25" s="46">
        <v>70.919244502790988</v>
      </c>
      <c r="E25" s="46">
        <v>68.252764343551235</v>
      </c>
      <c r="F25" s="46">
        <v>70.577341437201497</v>
      </c>
      <c r="G25" s="46">
        <v>69.946394564292461</v>
      </c>
      <c r="H25" s="46">
        <v>69.854332410713994</v>
      </c>
      <c r="I25" s="46">
        <v>70.074739779944096</v>
      </c>
      <c r="J25" s="46">
        <v>69.036376712916962</v>
      </c>
      <c r="K25" s="46">
        <v>69.296293845152249</v>
      </c>
      <c r="L25" s="46">
        <v>69.831295655061723</v>
      </c>
      <c r="M25" s="46">
        <v>69.462514309320852</v>
      </c>
      <c r="N25" s="46">
        <v>69.562544874605393</v>
      </c>
      <c r="O25" s="46">
        <v>69.37730458108598</v>
      </c>
    </row>
    <row r="26" spans="1:15" x14ac:dyDescent="0.2">
      <c r="A26" s="15">
        <v>18</v>
      </c>
      <c r="B26" s="46">
        <v>69.68340378967568</v>
      </c>
      <c r="C26" s="46">
        <v>69.803195384238833</v>
      </c>
      <c r="D26" s="46">
        <v>69.919244502790988</v>
      </c>
      <c r="E26" s="46">
        <v>67.252764343551249</v>
      </c>
      <c r="F26" s="46">
        <v>69.577341437201497</v>
      </c>
      <c r="G26" s="46">
        <v>68.946394564292461</v>
      </c>
      <c r="H26" s="46">
        <v>68.854332410713994</v>
      </c>
      <c r="I26" s="46">
        <v>69.074739779944096</v>
      </c>
      <c r="J26" s="46">
        <v>68.036376712916962</v>
      </c>
      <c r="K26" s="46">
        <v>68.296293845152249</v>
      </c>
      <c r="L26" s="46">
        <v>68.831295655061723</v>
      </c>
      <c r="M26" s="46">
        <v>68.588742218367813</v>
      </c>
      <c r="N26" s="46">
        <v>68.603912077285599</v>
      </c>
      <c r="O26" s="46">
        <v>68.377304581085966</v>
      </c>
    </row>
    <row r="27" spans="1:15" x14ac:dyDescent="0.2">
      <c r="A27" s="15">
        <v>19</v>
      </c>
      <c r="B27" s="46">
        <v>68.683403789675666</v>
      </c>
      <c r="C27" s="46">
        <v>68.803195384238833</v>
      </c>
      <c r="D27" s="46">
        <v>68.919244502790974</v>
      </c>
      <c r="E27" s="46">
        <v>66.252764343551249</v>
      </c>
      <c r="F27" s="46">
        <v>68.577341437201497</v>
      </c>
      <c r="G27" s="46">
        <v>67.946394564292461</v>
      </c>
      <c r="H27" s="46">
        <v>67.854332410713994</v>
      </c>
      <c r="I27" s="46">
        <v>68.07473977994411</v>
      </c>
      <c r="J27" s="46">
        <v>67.036376712916976</v>
      </c>
      <c r="K27" s="46">
        <v>67.296293845152235</v>
      </c>
      <c r="L27" s="46">
        <v>67.831295655061723</v>
      </c>
      <c r="M27" s="46">
        <v>67.588742218367813</v>
      </c>
      <c r="N27" s="46">
        <v>67.642519737193354</v>
      </c>
      <c r="O27" s="46">
        <v>67.377304581085966</v>
      </c>
    </row>
    <row r="28" spans="1:15" x14ac:dyDescent="0.2">
      <c r="A28" s="15">
        <v>20</v>
      </c>
      <c r="B28" s="41">
        <v>67.715460220730392</v>
      </c>
      <c r="C28" s="41">
        <v>67.803195384238833</v>
      </c>
      <c r="D28" s="41">
        <v>67.919244502790974</v>
      </c>
      <c r="E28" s="41">
        <v>65.252764343551249</v>
      </c>
      <c r="F28" s="41">
        <v>67.577341437201511</v>
      </c>
      <c r="G28" s="41">
        <v>66.981986329234047</v>
      </c>
      <c r="H28" s="41">
        <v>66.854332410714008</v>
      </c>
      <c r="I28" s="41">
        <v>67.07473977994411</v>
      </c>
      <c r="J28" s="41">
        <v>66.074321609816266</v>
      </c>
      <c r="K28" s="41">
        <v>66.296293845152235</v>
      </c>
      <c r="L28" s="41">
        <v>66.831295655061723</v>
      </c>
      <c r="M28" s="41">
        <v>66.588742218367813</v>
      </c>
      <c r="N28" s="41">
        <v>66.642519737193368</v>
      </c>
      <c r="O28" s="41">
        <v>66.416678914074524</v>
      </c>
    </row>
    <row r="29" spans="1:15" x14ac:dyDescent="0.2">
      <c r="A29" s="15">
        <v>21</v>
      </c>
      <c r="B29" s="46">
        <v>66.747777308277321</v>
      </c>
      <c r="C29" s="46">
        <v>66.803195384238833</v>
      </c>
      <c r="D29" s="46">
        <v>66.919244502790974</v>
      </c>
      <c r="E29" s="46">
        <v>64.252764343551249</v>
      </c>
      <c r="F29" s="46">
        <v>66.577341437201511</v>
      </c>
      <c r="G29" s="46">
        <v>65.981986329234047</v>
      </c>
      <c r="H29" s="46">
        <v>65.890740823559383</v>
      </c>
      <c r="I29" s="46">
        <v>66.07473977994411</v>
      </c>
      <c r="J29" s="46">
        <v>65.074321609816266</v>
      </c>
      <c r="K29" s="46">
        <v>65.334759962571212</v>
      </c>
      <c r="L29" s="46">
        <v>65.831295655061709</v>
      </c>
      <c r="M29" s="46">
        <v>65.588742218367813</v>
      </c>
      <c r="N29" s="46">
        <v>65.642519737193368</v>
      </c>
      <c r="O29" s="46">
        <v>65.454781040614449</v>
      </c>
    </row>
    <row r="30" spans="1:15" x14ac:dyDescent="0.2">
      <c r="A30" s="15">
        <v>22</v>
      </c>
      <c r="B30" s="46">
        <v>65.747777308277321</v>
      </c>
      <c r="C30" s="46">
        <v>65.803195384238833</v>
      </c>
      <c r="D30" s="46">
        <v>65.91924450279096</v>
      </c>
      <c r="E30" s="46">
        <v>63.252764343551256</v>
      </c>
      <c r="F30" s="46">
        <v>65.577341437201511</v>
      </c>
      <c r="G30" s="46">
        <v>64.981986329234047</v>
      </c>
      <c r="H30" s="46">
        <v>64.890740823559383</v>
      </c>
      <c r="I30" s="46">
        <v>65.07473977994411</v>
      </c>
      <c r="J30" s="46">
        <v>64.074321609816252</v>
      </c>
      <c r="K30" s="46">
        <v>64.370699408226727</v>
      </c>
      <c r="L30" s="46">
        <v>64.831295655061709</v>
      </c>
      <c r="M30" s="46">
        <v>64.625175883197571</v>
      </c>
      <c r="N30" s="46">
        <v>64.642519737193368</v>
      </c>
      <c r="O30" s="46">
        <v>64.454781040614449</v>
      </c>
    </row>
    <row r="31" spans="1:15" x14ac:dyDescent="0.2">
      <c r="A31" s="15">
        <v>23</v>
      </c>
      <c r="B31" s="46">
        <v>64.747777308277321</v>
      </c>
      <c r="C31" s="46">
        <v>64.835784482912416</v>
      </c>
      <c r="D31" s="46">
        <v>64.91924450279096</v>
      </c>
      <c r="E31" s="46">
        <v>62.252764343551256</v>
      </c>
      <c r="F31" s="46">
        <v>64.577341437201511</v>
      </c>
      <c r="G31" s="46">
        <v>63.98198632923404</v>
      </c>
      <c r="H31" s="46">
        <v>63.890740823559391</v>
      </c>
      <c r="I31" s="46">
        <v>64.074739779944125</v>
      </c>
      <c r="J31" s="46">
        <v>63.074321609816252</v>
      </c>
      <c r="K31" s="46">
        <v>63.406331597575814</v>
      </c>
      <c r="L31" s="46">
        <v>63.831295655061709</v>
      </c>
      <c r="M31" s="46">
        <v>63.625175883197571</v>
      </c>
      <c r="N31" s="46">
        <v>63.642519737193368</v>
      </c>
      <c r="O31" s="46">
        <v>63.454781040614449</v>
      </c>
    </row>
    <row r="32" spans="1:15" x14ac:dyDescent="0.2">
      <c r="A32" s="15">
        <v>24</v>
      </c>
      <c r="B32" s="46">
        <v>63.747777308277328</v>
      </c>
      <c r="C32" s="46">
        <v>63.867719429898457</v>
      </c>
      <c r="D32" s="46">
        <v>63.91924450279096</v>
      </c>
      <c r="E32" s="46">
        <v>61.252764343551263</v>
      </c>
      <c r="F32" s="46">
        <v>63.577341437201511</v>
      </c>
      <c r="G32" s="46">
        <v>62.98198632923404</v>
      </c>
      <c r="H32" s="46">
        <v>62.890740823559383</v>
      </c>
      <c r="I32" s="46">
        <v>63.074739779944125</v>
      </c>
      <c r="J32" s="46">
        <v>62.108998429771816</v>
      </c>
      <c r="K32" s="46">
        <v>62.406331597575814</v>
      </c>
      <c r="L32" s="46">
        <v>62.831295655061702</v>
      </c>
      <c r="M32" s="46">
        <v>62.625175883197578</v>
      </c>
      <c r="N32" s="46">
        <v>62.642519737193368</v>
      </c>
      <c r="O32" s="46">
        <v>62.454781040614442</v>
      </c>
    </row>
    <row r="33" spans="1:15" x14ac:dyDescent="0.2">
      <c r="A33" s="15">
        <v>25</v>
      </c>
      <c r="B33" s="41">
        <v>62.778039703120285</v>
      </c>
      <c r="C33" s="41">
        <v>62.900917548022207</v>
      </c>
      <c r="D33" s="41">
        <v>62.919244502790953</v>
      </c>
      <c r="E33" s="41">
        <v>60.252764343551263</v>
      </c>
      <c r="F33" s="41">
        <v>62.577341437201511</v>
      </c>
      <c r="G33" s="41">
        <v>61.98198632923404</v>
      </c>
      <c r="H33" s="41">
        <v>61.890740823559383</v>
      </c>
      <c r="I33" s="41">
        <v>62.074739779944125</v>
      </c>
      <c r="J33" s="41">
        <v>61.108998429771816</v>
      </c>
      <c r="K33" s="41">
        <v>61.406331597575814</v>
      </c>
      <c r="L33" s="41">
        <v>61.831295655061702</v>
      </c>
      <c r="M33" s="41">
        <v>61.625175883197578</v>
      </c>
      <c r="N33" s="41">
        <v>61.673841571738329</v>
      </c>
      <c r="O33" s="41">
        <v>61.484516956640654</v>
      </c>
    </row>
    <row r="34" spans="1:15" x14ac:dyDescent="0.2">
      <c r="A34" s="15">
        <v>26</v>
      </c>
      <c r="B34" s="46">
        <v>61.840114998908867</v>
      </c>
      <c r="C34" s="46">
        <v>61.9009175480222</v>
      </c>
      <c r="D34" s="46">
        <v>61.919244502790946</v>
      </c>
      <c r="E34" s="46">
        <v>59.252764343551263</v>
      </c>
      <c r="F34" s="46">
        <v>61.577341437201511</v>
      </c>
      <c r="G34" s="46">
        <v>60.981986329234033</v>
      </c>
      <c r="H34" s="46">
        <v>60.890740823559383</v>
      </c>
      <c r="I34" s="46">
        <v>61.074739779944132</v>
      </c>
      <c r="J34" s="46">
        <v>60.108998429771809</v>
      </c>
      <c r="K34" s="46">
        <v>60.406331597575807</v>
      </c>
      <c r="L34" s="46">
        <v>60.831295655061702</v>
      </c>
      <c r="M34" s="46">
        <v>60.655443363209066</v>
      </c>
      <c r="N34" s="46">
        <v>60.673841571738329</v>
      </c>
      <c r="O34" s="46">
        <v>60.484516956640647</v>
      </c>
    </row>
    <row r="35" spans="1:15" x14ac:dyDescent="0.2">
      <c r="A35" s="15">
        <v>27</v>
      </c>
      <c r="B35" s="46">
        <v>60.840114998908874</v>
      </c>
      <c r="C35" s="46">
        <v>60.9009175480222</v>
      </c>
      <c r="D35" s="46">
        <v>60.919244502790946</v>
      </c>
      <c r="E35" s="46">
        <v>58.314201052932461</v>
      </c>
      <c r="F35" s="46">
        <v>60.577341437201511</v>
      </c>
      <c r="G35" s="46">
        <v>59.981986329234033</v>
      </c>
      <c r="H35" s="46">
        <v>59.890740823559383</v>
      </c>
      <c r="I35" s="46">
        <v>60.074739779944132</v>
      </c>
      <c r="J35" s="46">
        <v>59.108998429771802</v>
      </c>
      <c r="K35" s="46">
        <v>59.406331597575807</v>
      </c>
      <c r="L35" s="46">
        <v>59.860978949356927</v>
      </c>
      <c r="M35" s="46">
        <v>59.683215959406304</v>
      </c>
      <c r="N35" s="46">
        <v>59.673841571738336</v>
      </c>
      <c r="O35" s="46">
        <v>59.510366780797796</v>
      </c>
    </row>
    <row r="36" spans="1:15" x14ac:dyDescent="0.2">
      <c r="A36" s="15">
        <v>28</v>
      </c>
      <c r="B36" s="46">
        <v>59.840114998908874</v>
      </c>
      <c r="C36" s="46">
        <v>59.900917548022193</v>
      </c>
      <c r="D36" s="46">
        <v>59.919244502790939</v>
      </c>
      <c r="E36" s="46">
        <v>57.343400030816944</v>
      </c>
      <c r="F36" s="46">
        <v>59.577341437201511</v>
      </c>
      <c r="G36" s="46">
        <v>58.981986329234033</v>
      </c>
      <c r="H36" s="46">
        <v>58.890740823559383</v>
      </c>
      <c r="I36" s="46">
        <v>59.074739779944139</v>
      </c>
      <c r="J36" s="46">
        <v>58.139201469416101</v>
      </c>
      <c r="K36" s="46">
        <v>58.435045383389877</v>
      </c>
      <c r="L36" s="46">
        <v>58.86097894935692</v>
      </c>
      <c r="M36" s="46">
        <v>58.736058116512915</v>
      </c>
      <c r="N36" s="46">
        <v>58.673841571738336</v>
      </c>
      <c r="O36" s="46">
        <v>58.510366780797789</v>
      </c>
    </row>
    <row r="37" spans="1:15" x14ac:dyDescent="0.2">
      <c r="A37" s="15">
        <v>29</v>
      </c>
      <c r="B37" s="46">
        <v>58.870449109988044</v>
      </c>
      <c r="C37" s="46">
        <v>58.931538058353048</v>
      </c>
      <c r="D37" s="46">
        <v>58.919244502790939</v>
      </c>
      <c r="E37" s="46">
        <v>56.343400030816944</v>
      </c>
      <c r="F37" s="46">
        <v>58.577341437201511</v>
      </c>
      <c r="G37" s="46">
        <v>57.981986329234033</v>
      </c>
      <c r="H37" s="46">
        <v>57.890740823559383</v>
      </c>
      <c r="I37" s="46">
        <v>58.104390369556867</v>
      </c>
      <c r="J37" s="46">
        <v>57.139201469416108</v>
      </c>
      <c r="K37" s="46">
        <v>57.462257710953708</v>
      </c>
      <c r="L37" s="46">
        <v>57.86097894935692</v>
      </c>
      <c r="M37" s="46">
        <v>57.760604400229042</v>
      </c>
      <c r="N37" s="46">
        <v>57.673841571738343</v>
      </c>
      <c r="O37" s="46">
        <v>57.510366780797789</v>
      </c>
    </row>
    <row r="38" spans="1:15" x14ac:dyDescent="0.2">
      <c r="A38" s="15">
        <v>30</v>
      </c>
      <c r="B38" s="41">
        <v>57.870449109988044</v>
      </c>
      <c r="C38" s="41">
        <v>57.960922768538985</v>
      </c>
      <c r="D38" s="41">
        <v>57.919244502790932</v>
      </c>
      <c r="E38" s="41">
        <v>55.343400030816952</v>
      </c>
      <c r="F38" s="41">
        <v>57.577341437201511</v>
      </c>
      <c r="G38" s="41">
        <v>56.981986329234026</v>
      </c>
      <c r="H38" s="41">
        <v>56.890740823559383</v>
      </c>
      <c r="I38" s="41">
        <v>57.10439036955686</v>
      </c>
      <c r="J38" s="41">
        <v>56.191092629717915</v>
      </c>
      <c r="K38" s="41">
        <v>56.487608070415632</v>
      </c>
      <c r="L38" s="41">
        <v>56.860978949356912</v>
      </c>
      <c r="M38" s="41">
        <v>56.783711988768282</v>
      </c>
      <c r="N38" s="41">
        <v>56.673841571738343</v>
      </c>
      <c r="O38" s="41">
        <v>56.510366780797781</v>
      </c>
    </row>
    <row r="39" spans="1:15" x14ac:dyDescent="0.2">
      <c r="A39" s="15">
        <v>31</v>
      </c>
      <c r="B39" s="46">
        <v>56.870449109988037</v>
      </c>
      <c r="C39" s="46">
        <v>56.960922768538978</v>
      </c>
      <c r="D39" s="46">
        <v>56.919244502790924</v>
      </c>
      <c r="E39" s="46">
        <v>54.397398200714726</v>
      </c>
      <c r="F39" s="46">
        <v>56.577341437201511</v>
      </c>
      <c r="G39" s="46">
        <v>56.010010137881629</v>
      </c>
      <c r="H39" s="46">
        <v>55.890740823559383</v>
      </c>
      <c r="I39" s="46">
        <v>56.10439036955686</v>
      </c>
      <c r="J39" s="46">
        <v>55.191092629717915</v>
      </c>
      <c r="K39" s="46">
        <v>55.534577540273368</v>
      </c>
      <c r="L39" s="46">
        <v>55.860978949356912</v>
      </c>
      <c r="M39" s="46">
        <v>55.805133001894369</v>
      </c>
      <c r="N39" s="46">
        <v>55.67384157173835</v>
      </c>
      <c r="O39" s="46">
        <v>55.510366780797774</v>
      </c>
    </row>
    <row r="40" spans="1:15" x14ac:dyDescent="0.2">
      <c r="A40" s="15">
        <v>32</v>
      </c>
      <c r="B40" s="46">
        <v>55.897240144192502</v>
      </c>
      <c r="C40" s="46">
        <v>56.018268921260841</v>
      </c>
      <c r="D40" s="46">
        <v>55.919244502790924</v>
      </c>
      <c r="E40" s="46">
        <v>53.423908713129897</v>
      </c>
      <c r="F40" s="46">
        <v>55.577341437201518</v>
      </c>
      <c r="G40" s="46">
        <v>55.010010137881629</v>
      </c>
      <c r="H40" s="46">
        <v>54.915929882596927</v>
      </c>
      <c r="I40" s="46">
        <v>55.10439036955686</v>
      </c>
      <c r="J40" s="46">
        <v>54.191092629717922</v>
      </c>
      <c r="K40" s="46">
        <v>54.534577540273368</v>
      </c>
      <c r="L40" s="46">
        <v>54.902919084924605</v>
      </c>
      <c r="M40" s="46">
        <v>54.825662004493438</v>
      </c>
      <c r="N40" s="46">
        <v>54.693749145821599</v>
      </c>
      <c r="O40" s="46">
        <v>54.510366780797774</v>
      </c>
    </row>
    <row r="41" spans="1:15" x14ac:dyDescent="0.2">
      <c r="A41" s="15">
        <v>33</v>
      </c>
      <c r="B41" s="46">
        <v>54.924211297192365</v>
      </c>
      <c r="C41" s="46">
        <v>55.018268921260834</v>
      </c>
      <c r="D41" s="46">
        <v>54.919244502790917</v>
      </c>
      <c r="E41" s="46">
        <v>52.448435887460477</v>
      </c>
      <c r="F41" s="46">
        <v>54.577341437201518</v>
      </c>
      <c r="G41" s="46">
        <v>54.010010137881629</v>
      </c>
      <c r="H41" s="46">
        <v>53.915929882596927</v>
      </c>
      <c r="I41" s="46">
        <v>54.10439036955686</v>
      </c>
      <c r="J41" s="46">
        <v>53.212402847074422</v>
      </c>
      <c r="K41" s="46">
        <v>53.554979495168695</v>
      </c>
      <c r="L41" s="46">
        <v>53.922934875610743</v>
      </c>
      <c r="M41" s="46">
        <v>53.844905951360062</v>
      </c>
      <c r="N41" s="46">
        <v>53.693749145821606</v>
      </c>
      <c r="O41" s="46">
        <v>53.52859197626961</v>
      </c>
    </row>
    <row r="42" spans="1:15" x14ac:dyDescent="0.2">
      <c r="A42" s="15">
        <v>34</v>
      </c>
      <c r="B42" s="46">
        <v>53.950120734695886</v>
      </c>
      <c r="C42" s="46">
        <v>54.018268921260834</v>
      </c>
      <c r="D42" s="46">
        <v>53.970884601054003</v>
      </c>
      <c r="E42" s="46">
        <v>51.448435887460477</v>
      </c>
      <c r="F42" s="46">
        <v>53.577341437201518</v>
      </c>
      <c r="G42" s="46">
        <v>53.05500489099316</v>
      </c>
      <c r="H42" s="46">
        <v>52.915929882596934</v>
      </c>
      <c r="I42" s="46">
        <v>53.125624035775736</v>
      </c>
      <c r="J42" s="46">
        <v>52.212402847074422</v>
      </c>
      <c r="K42" s="46">
        <v>52.554979495168695</v>
      </c>
      <c r="L42" s="46">
        <v>52.922934875610736</v>
      </c>
      <c r="M42" s="46">
        <v>52.844905951360069</v>
      </c>
      <c r="N42" s="46">
        <v>52.711395106725838</v>
      </c>
      <c r="O42" s="46">
        <v>52.528591976269603</v>
      </c>
    </row>
    <row r="43" spans="1:15" x14ac:dyDescent="0.2">
      <c r="A43" s="15">
        <v>35</v>
      </c>
      <c r="B43" s="41">
        <v>53.023475782575524</v>
      </c>
      <c r="C43" s="41">
        <v>53.042760065625053</v>
      </c>
      <c r="D43" s="41">
        <v>52.994070027363691</v>
      </c>
      <c r="E43" s="41">
        <v>50.469582688262264</v>
      </c>
      <c r="F43" s="41">
        <v>52.577341437201518</v>
      </c>
      <c r="G43" s="41">
        <v>52.05500489099316</v>
      </c>
      <c r="H43" s="41">
        <v>51.915929882596934</v>
      </c>
      <c r="I43" s="41">
        <v>52.125624035775743</v>
      </c>
      <c r="J43" s="41">
        <v>51.212402847074422</v>
      </c>
      <c r="K43" s="41">
        <v>51.554979495168695</v>
      </c>
      <c r="L43" s="41">
        <v>51.940196296379789</v>
      </c>
      <c r="M43" s="41">
        <v>51.86205696903744</v>
      </c>
      <c r="N43" s="41">
        <v>51.728460442599911</v>
      </c>
      <c r="O43" s="41">
        <v>51.578555412866535</v>
      </c>
    </row>
    <row r="44" spans="1:15" x14ac:dyDescent="0.2">
      <c r="A44" s="15">
        <v>36</v>
      </c>
      <c r="B44" s="46">
        <v>52.023475782575524</v>
      </c>
      <c r="C44" s="46">
        <v>52.065364755742067</v>
      </c>
      <c r="D44" s="46">
        <v>51.994070027363698</v>
      </c>
      <c r="E44" s="46">
        <v>49.48949516931178</v>
      </c>
      <c r="F44" s="46">
        <v>51.577341437201518</v>
      </c>
      <c r="G44" s="46">
        <v>51.094923593967216</v>
      </c>
      <c r="H44" s="46">
        <v>50.915929882596942</v>
      </c>
      <c r="I44" s="46">
        <v>51.125624035775743</v>
      </c>
      <c r="J44" s="46">
        <v>50.229986897992276</v>
      </c>
      <c r="K44" s="46">
        <v>50.605537322693202</v>
      </c>
      <c r="L44" s="46">
        <v>50.957086855006089</v>
      </c>
      <c r="M44" s="46">
        <v>50.878811840010869</v>
      </c>
      <c r="N44" s="46">
        <v>50.728460442599911</v>
      </c>
      <c r="O44" s="46">
        <v>50.610741018041622</v>
      </c>
    </row>
    <row r="45" spans="1:15" x14ac:dyDescent="0.2">
      <c r="A45" s="15">
        <v>37</v>
      </c>
      <c r="B45" s="46">
        <v>51.044941079006534</v>
      </c>
      <c r="C45" s="46">
        <v>51.107149707096291</v>
      </c>
      <c r="D45" s="46">
        <v>51.014554493368571</v>
      </c>
      <c r="E45" s="46">
        <v>48.527594321599508</v>
      </c>
      <c r="F45" s="46">
        <v>50.577341437201518</v>
      </c>
      <c r="G45" s="46">
        <v>50.094923593967216</v>
      </c>
      <c r="H45" s="46">
        <v>49.915929882596942</v>
      </c>
      <c r="I45" s="46">
        <v>50.125624035775751</v>
      </c>
      <c r="J45" s="46">
        <v>49.229986897992269</v>
      </c>
      <c r="K45" s="46">
        <v>49.62173436078038</v>
      </c>
      <c r="L45" s="46">
        <v>49.957086855006089</v>
      </c>
      <c r="M45" s="46">
        <v>49.878811840010869</v>
      </c>
      <c r="N45" s="46">
        <v>49.728460442599904</v>
      </c>
      <c r="O45" s="46">
        <v>49.627168076234724</v>
      </c>
    </row>
    <row r="46" spans="1:15" x14ac:dyDescent="0.2">
      <c r="A46" s="15">
        <v>38</v>
      </c>
      <c r="B46" s="46">
        <v>50.065053709726243</v>
      </c>
      <c r="C46" s="46">
        <v>50.126767440185766</v>
      </c>
      <c r="D46" s="46">
        <v>50.014554493368571</v>
      </c>
      <c r="E46" s="46">
        <v>47.545410787122059</v>
      </c>
      <c r="F46" s="46">
        <v>49.577341437201518</v>
      </c>
      <c r="G46" s="46">
        <v>49.111992918900604</v>
      </c>
      <c r="H46" s="46">
        <v>48.932723741520512</v>
      </c>
      <c r="I46" s="46">
        <v>49.125624035775751</v>
      </c>
      <c r="J46" s="46">
        <v>48.229986897992269</v>
      </c>
      <c r="K46" s="46">
        <v>48.621734360780373</v>
      </c>
      <c r="L46" s="46">
        <v>48.972542194648277</v>
      </c>
      <c r="M46" s="46">
        <v>48.909697727010091</v>
      </c>
      <c r="N46" s="46">
        <v>48.744446304084761</v>
      </c>
      <c r="O46" s="46">
        <v>48.627168076234724</v>
      </c>
    </row>
    <row r="47" spans="1:15" x14ac:dyDescent="0.2">
      <c r="A47" s="15">
        <v>39</v>
      </c>
      <c r="B47" s="46">
        <v>49.083938074736551</v>
      </c>
      <c r="C47" s="46">
        <v>49.126767440185766</v>
      </c>
      <c r="D47" s="46">
        <v>49.014554493368571</v>
      </c>
      <c r="E47" s="46">
        <v>46.578313968354948</v>
      </c>
      <c r="F47" s="46">
        <v>48.577341437201518</v>
      </c>
      <c r="G47" s="46">
        <v>48.111992918900604</v>
      </c>
      <c r="H47" s="46">
        <v>47.932723741520512</v>
      </c>
      <c r="I47" s="46">
        <v>48.141231682713894</v>
      </c>
      <c r="J47" s="46">
        <v>47.229986897992262</v>
      </c>
      <c r="K47" s="46">
        <v>47.636648891808051</v>
      </c>
      <c r="L47" s="46">
        <v>47.972542194648277</v>
      </c>
      <c r="M47" s="46">
        <v>47.925206199772227</v>
      </c>
      <c r="N47" s="46">
        <v>47.76065475236431</v>
      </c>
      <c r="O47" s="46">
        <v>47.627168076234717</v>
      </c>
    </row>
    <row r="48" spans="1:15" x14ac:dyDescent="0.2">
      <c r="A48" s="15">
        <v>40</v>
      </c>
      <c r="B48" s="41">
        <v>48.118950851480577</v>
      </c>
      <c r="C48" s="41">
        <v>48.144271737900759</v>
      </c>
      <c r="D48" s="41">
        <v>48.014554493368571</v>
      </c>
      <c r="E48" s="41">
        <v>45.624694536166174</v>
      </c>
      <c r="F48" s="41">
        <v>47.593203311644679</v>
      </c>
      <c r="G48" s="41">
        <v>47.14216050509981</v>
      </c>
      <c r="H48" s="41">
        <v>46.947689106323004</v>
      </c>
      <c r="I48" s="41">
        <v>47.156149870183043</v>
      </c>
      <c r="J48" s="41">
        <v>46.229986897992255</v>
      </c>
      <c r="K48" s="41">
        <v>46.665822123367271</v>
      </c>
      <c r="L48" s="41">
        <v>46.972542194648284</v>
      </c>
      <c r="M48" s="41">
        <v>46.956907540814854</v>
      </c>
      <c r="N48" s="41">
        <v>46.776270366027738</v>
      </c>
      <c r="O48" s="41">
        <v>46.627168076234717</v>
      </c>
    </row>
    <row r="49" spans="1:15" x14ac:dyDescent="0.2">
      <c r="A49" s="15">
        <v>41</v>
      </c>
      <c r="B49" s="46">
        <v>47.118950851480569</v>
      </c>
      <c r="C49" s="46">
        <v>47.144271737900759</v>
      </c>
      <c r="D49" s="46">
        <v>47.046654197155476</v>
      </c>
      <c r="E49" s="46">
        <v>44.63962903086837</v>
      </c>
      <c r="F49" s="46">
        <v>46.637742911245851</v>
      </c>
      <c r="G49" s="46">
        <v>46.185676748768074</v>
      </c>
      <c r="H49" s="46">
        <v>45.976224009782584</v>
      </c>
      <c r="I49" s="46">
        <v>46.15614987018305</v>
      </c>
      <c r="J49" s="46">
        <v>45.229986897992255</v>
      </c>
      <c r="K49" s="46">
        <v>45.694875504187507</v>
      </c>
      <c r="L49" s="46">
        <v>45.987991842984272</v>
      </c>
      <c r="M49" s="46">
        <v>45.987511564227781</v>
      </c>
      <c r="N49" s="46">
        <v>45.806427596634471</v>
      </c>
      <c r="O49" s="46">
        <v>45.642997577976736</v>
      </c>
    </row>
    <row r="50" spans="1:15" x14ac:dyDescent="0.2">
      <c r="A50" s="15">
        <v>42</v>
      </c>
      <c r="B50" s="46">
        <v>46.150049258369329</v>
      </c>
      <c r="C50" s="46">
        <v>46.175132820675863</v>
      </c>
      <c r="D50" s="46">
        <v>46.061956672061754</v>
      </c>
      <c r="E50" s="46">
        <v>43.695047197302024</v>
      </c>
      <c r="F50" s="46">
        <v>45.637742911245851</v>
      </c>
      <c r="G50" s="46">
        <v>45.199598941895843</v>
      </c>
      <c r="H50" s="46">
        <v>44.989985917487168</v>
      </c>
      <c r="I50" s="46">
        <v>45.170213061271966</v>
      </c>
      <c r="J50" s="46">
        <v>44.300461117147748</v>
      </c>
      <c r="K50" s="46">
        <v>44.694875504187507</v>
      </c>
      <c r="L50" s="46">
        <v>44.987991842984279</v>
      </c>
      <c r="M50" s="46">
        <v>45.002318696898428</v>
      </c>
      <c r="N50" s="46">
        <v>44.806427596634471</v>
      </c>
      <c r="O50" s="46">
        <v>44.67427628754055</v>
      </c>
    </row>
    <row r="51" spans="1:15" x14ac:dyDescent="0.2">
      <c r="A51" s="15">
        <v>43</v>
      </c>
      <c r="B51" s="46">
        <v>45.179386314935954</v>
      </c>
      <c r="C51" s="46">
        <v>45.175132820675863</v>
      </c>
      <c r="D51" s="46">
        <v>45.076308426750039</v>
      </c>
      <c r="E51" s="46">
        <v>42.695047197302024</v>
      </c>
      <c r="F51" s="46">
        <v>44.664860810261324</v>
      </c>
      <c r="G51" s="46">
        <v>44.199598941895843</v>
      </c>
      <c r="H51" s="46">
        <v>44.003593498437617</v>
      </c>
      <c r="I51" s="46">
        <v>44.212019531146815</v>
      </c>
      <c r="J51" s="46">
        <v>43.329084192538794</v>
      </c>
      <c r="K51" s="46">
        <v>43.738317387055325</v>
      </c>
      <c r="L51" s="46">
        <v>44.016917715443952</v>
      </c>
      <c r="M51" s="46">
        <v>44.017440109979255</v>
      </c>
      <c r="N51" s="46">
        <v>43.821718857237272</v>
      </c>
      <c r="O51" s="46">
        <v>43.67427628754055</v>
      </c>
    </row>
    <row r="52" spans="1:15" x14ac:dyDescent="0.2">
      <c r="A52" s="15">
        <v>44</v>
      </c>
      <c r="B52" s="46">
        <v>44.207514743817988</v>
      </c>
      <c r="C52" s="46">
        <v>44.215875217011245</v>
      </c>
      <c r="D52" s="46">
        <v>44.089887673150635</v>
      </c>
      <c r="E52" s="46">
        <v>41.695047197302024</v>
      </c>
      <c r="F52" s="46">
        <v>43.730377589389441</v>
      </c>
      <c r="G52" s="46">
        <v>43.226245038811633</v>
      </c>
      <c r="H52" s="46">
        <v>43.030626957190719</v>
      </c>
      <c r="I52" s="46">
        <v>43.240394746681481</v>
      </c>
      <c r="J52" s="46">
        <v>42.343082912654019</v>
      </c>
      <c r="K52" s="46">
        <v>42.794343713439588</v>
      </c>
      <c r="L52" s="46">
        <v>43.016917715443952</v>
      </c>
      <c r="M52" s="46">
        <v>43.062234181116651</v>
      </c>
      <c r="N52" s="46">
        <v>42.880680026148106</v>
      </c>
      <c r="O52" s="46">
        <v>42.733724516507905</v>
      </c>
    </row>
    <row r="53" spans="1:15" x14ac:dyDescent="0.2">
      <c r="A53" s="15">
        <v>45</v>
      </c>
      <c r="B53" s="41">
        <v>43.220693468642054</v>
      </c>
      <c r="C53" s="41">
        <v>43.228939083438647</v>
      </c>
      <c r="D53" s="41">
        <v>43.089887673150642</v>
      </c>
      <c r="E53" s="41">
        <v>40.707246624115015</v>
      </c>
      <c r="F53" s="41">
        <v>42.756248551441736</v>
      </c>
      <c r="G53" s="41">
        <v>42.278445704711231</v>
      </c>
      <c r="H53" s="41">
        <v>42.044234580597269</v>
      </c>
      <c r="I53" s="41">
        <v>42.268184340144863</v>
      </c>
      <c r="J53" s="41">
        <v>41.397468723101014</v>
      </c>
      <c r="K53" s="41">
        <v>41.808744239048515</v>
      </c>
      <c r="L53" s="41">
        <v>42.016917715443945</v>
      </c>
      <c r="M53" s="41">
        <v>42.091148742380994</v>
      </c>
      <c r="N53" s="41">
        <v>41.895253850091073</v>
      </c>
      <c r="O53" s="41">
        <v>41.748345850943259</v>
      </c>
    </row>
    <row r="54" spans="1:15" x14ac:dyDescent="0.2">
      <c r="A54" s="15">
        <v>46</v>
      </c>
      <c r="B54" s="46">
        <v>42.258101650833531</v>
      </c>
      <c r="C54" s="46">
        <v>42.266277397597548</v>
      </c>
      <c r="D54" s="46">
        <v>42.089887673150642</v>
      </c>
      <c r="E54" s="46">
        <v>39.707246624115015</v>
      </c>
      <c r="F54" s="46">
        <v>41.769018647709927</v>
      </c>
      <c r="G54" s="46">
        <v>41.278445704711231</v>
      </c>
      <c r="H54" s="46">
        <v>41.071089289440579</v>
      </c>
      <c r="I54" s="46">
        <v>41.295188176796003</v>
      </c>
      <c r="J54" s="46">
        <v>40.439200834042943</v>
      </c>
      <c r="K54" s="46">
        <v>40.822964116583471</v>
      </c>
      <c r="L54" s="46">
        <v>41.031053540338547</v>
      </c>
      <c r="M54" s="46">
        <v>41.105475696822054</v>
      </c>
      <c r="N54" s="46">
        <v>40.953058358871097</v>
      </c>
      <c r="O54" s="46">
        <v>40.777110387798864</v>
      </c>
    </row>
    <row r="55" spans="1:15" x14ac:dyDescent="0.2">
      <c r="A55" s="15">
        <v>47</v>
      </c>
      <c r="B55" s="46">
        <v>41.31847563524844</v>
      </c>
      <c r="C55" s="46">
        <v>41.290366058160394</v>
      </c>
      <c r="D55" s="46">
        <v>41.102089296392982</v>
      </c>
      <c r="E55" s="46">
        <v>38.73059160612204</v>
      </c>
      <c r="F55" s="46">
        <v>40.794978087022848</v>
      </c>
      <c r="G55" s="46">
        <v>40.317699783682563</v>
      </c>
      <c r="H55" s="46">
        <v>40.110225388433605</v>
      </c>
      <c r="I55" s="46">
        <v>40.309071174303845</v>
      </c>
      <c r="J55" s="46">
        <v>39.45301106946274</v>
      </c>
      <c r="K55" s="46">
        <v>39.864441535527327</v>
      </c>
      <c r="L55" s="46">
        <v>40.073207522179771</v>
      </c>
      <c r="M55" s="46">
        <v>40.119658538490519</v>
      </c>
      <c r="N55" s="46">
        <v>39.953058358871097</v>
      </c>
      <c r="O55" s="46">
        <v>39.777110387798864</v>
      </c>
    </row>
    <row r="56" spans="1:15" x14ac:dyDescent="0.2">
      <c r="A56" s="15">
        <v>48</v>
      </c>
      <c r="B56" s="46">
        <v>40.341569621877277</v>
      </c>
      <c r="C56" s="46">
        <v>40.32602926807543</v>
      </c>
      <c r="D56" s="46">
        <v>40.163142731119379</v>
      </c>
      <c r="E56" s="46">
        <v>37.742716219427336</v>
      </c>
      <c r="F56" s="46">
        <v>39.794978087022841</v>
      </c>
      <c r="G56" s="46">
        <v>39.355961506729017</v>
      </c>
      <c r="H56" s="46">
        <v>39.150527466156277</v>
      </c>
      <c r="I56" s="46">
        <v>39.363970772544562</v>
      </c>
      <c r="J56" s="46">
        <v>38.466457051882294</v>
      </c>
      <c r="K56" s="46">
        <v>38.878229430986359</v>
      </c>
      <c r="L56" s="46">
        <v>39.1289837131906</v>
      </c>
      <c r="M56" s="46">
        <v>39.13354312182274</v>
      </c>
      <c r="N56" s="46">
        <v>38.980847095168947</v>
      </c>
      <c r="O56" s="46">
        <v>38.820962762627076</v>
      </c>
    </row>
    <row r="57" spans="1:15" x14ac:dyDescent="0.2">
      <c r="A57" s="15">
        <v>49</v>
      </c>
      <c r="B57" s="46">
        <v>39.387203326202084</v>
      </c>
      <c r="C57" s="46">
        <v>39.349658806286754</v>
      </c>
      <c r="D57" s="46">
        <v>39.188196151964242</v>
      </c>
      <c r="E57" s="46">
        <v>36.754628711135311</v>
      </c>
      <c r="F57" s="46">
        <v>38.820034664792345</v>
      </c>
      <c r="G57" s="46">
        <v>38.369066384134321</v>
      </c>
      <c r="H57" s="46">
        <v>38.216971556694631</v>
      </c>
      <c r="I57" s="46">
        <v>38.377418513296313</v>
      </c>
      <c r="J57" s="46">
        <v>37.479865654054954</v>
      </c>
      <c r="K57" s="46">
        <v>37.960146676303296</v>
      </c>
      <c r="L57" s="46">
        <v>38.1289837131906</v>
      </c>
      <c r="M57" s="46">
        <v>38.188459316736491</v>
      </c>
      <c r="N57" s="46">
        <v>37.995267498802136</v>
      </c>
      <c r="O57" s="46">
        <v>37.836202755771886</v>
      </c>
    </row>
    <row r="58" spans="1:15" x14ac:dyDescent="0.2">
      <c r="A58" s="15">
        <v>50</v>
      </c>
      <c r="B58" s="41">
        <v>38.455369868550342</v>
      </c>
      <c r="C58" s="41">
        <v>38.386131193860827</v>
      </c>
      <c r="D58" s="41">
        <v>38.224935566513203</v>
      </c>
      <c r="E58" s="41">
        <v>35.81207984906969</v>
      </c>
      <c r="F58" s="41">
        <v>37.884373205196638</v>
      </c>
      <c r="G58" s="41">
        <v>37.395044135040948</v>
      </c>
      <c r="H58" s="41">
        <v>37.269147896389171</v>
      </c>
      <c r="I58" s="41">
        <v>37.444768119472158</v>
      </c>
      <c r="J58" s="41">
        <v>36.519721805289791</v>
      </c>
      <c r="K58" s="41">
        <v>36.973446923658635</v>
      </c>
      <c r="L58" s="41">
        <v>37.142396289812659</v>
      </c>
      <c r="M58" s="41">
        <v>37.27379167745363</v>
      </c>
      <c r="N58" s="41">
        <v>37.025335876908635</v>
      </c>
      <c r="O58" s="41">
        <v>36.867142223562048</v>
      </c>
    </row>
    <row r="59" spans="1:15" x14ac:dyDescent="0.2">
      <c r="A59" s="15">
        <v>51</v>
      </c>
      <c r="B59" s="46">
        <v>37.490663582257703</v>
      </c>
      <c r="C59" s="46">
        <v>37.434238963968269</v>
      </c>
      <c r="D59" s="46">
        <v>37.345679554009159</v>
      </c>
      <c r="E59" s="46">
        <v>34.871921852719652</v>
      </c>
      <c r="F59" s="46">
        <v>36.93600907978945</v>
      </c>
      <c r="G59" s="46">
        <v>36.433456466259102</v>
      </c>
      <c r="H59" s="46">
        <v>36.30845216992887</v>
      </c>
      <c r="I59" s="46">
        <v>36.497993069041001</v>
      </c>
      <c r="J59" s="46">
        <v>35.558424944765392</v>
      </c>
      <c r="K59" s="46">
        <v>36.091526428087747</v>
      </c>
      <c r="L59" s="46">
        <v>36.253665665526654</v>
      </c>
      <c r="M59" s="46">
        <v>36.288581056772934</v>
      </c>
      <c r="N59" s="46">
        <v>36.13094403516488</v>
      </c>
      <c r="O59" s="46">
        <v>35.943383611871397</v>
      </c>
    </row>
    <row r="60" spans="1:15" x14ac:dyDescent="0.2">
      <c r="A60" s="15">
        <v>52</v>
      </c>
      <c r="B60" s="46">
        <v>36.502186512119003</v>
      </c>
      <c r="C60" s="46">
        <v>36.469495751096012</v>
      </c>
      <c r="D60" s="46">
        <v>36.395808816599775</v>
      </c>
      <c r="E60" s="46">
        <v>33.967114860637473</v>
      </c>
      <c r="F60" s="46">
        <v>35.948636357238698</v>
      </c>
      <c r="G60" s="46">
        <v>35.458873588427984</v>
      </c>
      <c r="H60" s="46">
        <v>35.359845714485644</v>
      </c>
      <c r="I60" s="46">
        <v>35.523890905781322</v>
      </c>
      <c r="J60" s="46">
        <v>34.621902085711909</v>
      </c>
      <c r="K60" s="46">
        <v>35.159540046333667</v>
      </c>
      <c r="L60" s="46">
        <v>35.297320934959529</v>
      </c>
      <c r="M60" s="46">
        <v>35.318473377555371</v>
      </c>
      <c r="N60" s="46">
        <v>35.236205317395793</v>
      </c>
      <c r="O60" s="46">
        <v>35.004810619864244</v>
      </c>
    </row>
    <row r="61" spans="1:15" x14ac:dyDescent="0.2">
      <c r="A61" s="15">
        <v>53</v>
      </c>
      <c r="B61" s="46">
        <v>35.548169548044271</v>
      </c>
      <c r="C61" s="46">
        <v>35.50620959240397</v>
      </c>
      <c r="D61" s="46">
        <v>35.433345661586252</v>
      </c>
      <c r="E61" s="46">
        <v>32.990265842572967</v>
      </c>
      <c r="F61" s="46">
        <v>34.986194509833332</v>
      </c>
      <c r="G61" s="46">
        <v>34.47146004156513</v>
      </c>
      <c r="H61" s="46">
        <v>34.397559215078303</v>
      </c>
      <c r="I61" s="46">
        <v>34.549362826440067</v>
      </c>
      <c r="J61" s="46">
        <v>33.674437731725327</v>
      </c>
      <c r="K61" s="46">
        <v>34.20210190476142</v>
      </c>
      <c r="L61" s="46">
        <v>34.385304047310882</v>
      </c>
      <c r="M61" s="46">
        <v>34.348118735901529</v>
      </c>
      <c r="N61" s="46">
        <v>34.311998913986223</v>
      </c>
      <c r="O61" s="46">
        <v>34.036086224323675</v>
      </c>
    </row>
    <row r="62" spans="1:15" x14ac:dyDescent="0.2">
      <c r="A62" s="15">
        <v>54</v>
      </c>
      <c r="B62" s="46">
        <v>34.583702472734842</v>
      </c>
      <c r="C62" s="46">
        <v>34.518575973871819</v>
      </c>
      <c r="D62" s="46">
        <v>34.494787012769713</v>
      </c>
      <c r="E62" s="46">
        <v>32.03672559105955</v>
      </c>
      <c r="F62" s="46">
        <v>34.048612961434849</v>
      </c>
      <c r="G62" s="46">
        <v>33.582679808889282</v>
      </c>
      <c r="H62" s="46">
        <v>33.43478201070247</v>
      </c>
      <c r="I62" s="46">
        <v>33.588771811192899</v>
      </c>
      <c r="J62" s="46">
        <v>32.674437731725327</v>
      </c>
      <c r="K62" s="46">
        <v>33.273686658170007</v>
      </c>
      <c r="L62" s="46">
        <v>33.45791022697086</v>
      </c>
      <c r="M62" s="46">
        <v>33.40744935594693</v>
      </c>
      <c r="N62" s="46">
        <v>33.389036961181453</v>
      </c>
      <c r="O62" s="46">
        <v>33.100010143741017</v>
      </c>
    </row>
    <row r="63" spans="1:15" x14ac:dyDescent="0.2">
      <c r="A63" s="15">
        <v>55</v>
      </c>
      <c r="B63" s="41">
        <v>33.666973567777546</v>
      </c>
      <c r="C63" s="41">
        <v>33.554278378908805</v>
      </c>
      <c r="D63" s="41">
        <v>33.556237147665186</v>
      </c>
      <c r="E63" s="41">
        <v>31.071344206642031</v>
      </c>
      <c r="F63" s="41">
        <v>33.133715440409311</v>
      </c>
      <c r="G63" s="41">
        <v>32.619054388118407</v>
      </c>
      <c r="H63" s="41">
        <v>32.486012470761892</v>
      </c>
      <c r="I63" s="41">
        <v>32.67091191498568</v>
      </c>
      <c r="J63" s="41">
        <v>31.743260058424202</v>
      </c>
      <c r="K63" s="41">
        <v>32.316296001604243</v>
      </c>
      <c r="L63" s="41">
        <v>32.531198886581642</v>
      </c>
      <c r="M63" s="41">
        <v>32.467719409712402</v>
      </c>
      <c r="N63" s="41">
        <v>32.451997548807547</v>
      </c>
      <c r="O63" s="41">
        <v>32.149946334923669</v>
      </c>
    </row>
    <row r="64" spans="1:15" x14ac:dyDescent="0.2">
      <c r="A64" s="15">
        <v>56</v>
      </c>
      <c r="B64" s="46">
        <v>32.690252200898428</v>
      </c>
      <c r="C64" s="46">
        <v>32.601812368459221</v>
      </c>
      <c r="D64" s="46">
        <v>32.592569637745008</v>
      </c>
      <c r="E64" s="46">
        <v>30.115932991090389</v>
      </c>
      <c r="F64" s="46">
        <v>32.18182115692364</v>
      </c>
      <c r="G64" s="46">
        <v>31.681811430689958</v>
      </c>
      <c r="H64" s="46">
        <v>31.552140261687597</v>
      </c>
      <c r="I64" s="46">
        <v>31.739697272939463</v>
      </c>
      <c r="J64" s="46">
        <v>30.811209732322467</v>
      </c>
      <c r="K64" s="46">
        <v>31.387489324498862</v>
      </c>
      <c r="L64" s="46">
        <v>31.590147492768129</v>
      </c>
      <c r="M64" s="46">
        <v>31.513694078086871</v>
      </c>
      <c r="N64" s="46">
        <v>31.468353831146327</v>
      </c>
      <c r="O64" s="46">
        <v>31.235741798016441</v>
      </c>
    </row>
    <row r="65" spans="1:15" x14ac:dyDescent="0.2">
      <c r="A65" s="15">
        <v>57</v>
      </c>
      <c r="B65" s="46">
        <v>31.783097021716529</v>
      </c>
      <c r="C65" s="46">
        <v>31.648999784518729</v>
      </c>
      <c r="D65" s="46">
        <v>31.687421927496963</v>
      </c>
      <c r="E65" s="46">
        <v>29.203860860130856</v>
      </c>
      <c r="F65" s="46">
        <v>31.268552775264844</v>
      </c>
      <c r="G65" s="46">
        <v>30.720618912246508</v>
      </c>
      <c r="H65" s="46">
        <v>30.578846037014785</v>
      </c>
      <c r="I65" s="46">
        <v>30.821709166895985</v>
      </c>
      <c r="J65" s="46">
        <v>29.934398211704224</v>
      </c>
      <c r="K65" s="46">
        <v>30.488523168083674</v>
      </c>
      <c r="L65" s="46">
        <v>30.62033210198441</v>
      </c>
      <c r="M65" s="46">
        <v>30.545576570071535</v>
      </c>
      <c r="N65" s="46">
        <v>30.518518551175184</v>
      </c>
      <c r="O65" s="46">
        <v>30.286045794412541</v>
      </c>
    </row>
    <row r="66" spans="1:15" x14ac:dyDescent="0.2">
      <c r="A66" s="15">
        <v>58</v>
      </c>
      <c r="B66" s="46">
        <v>30.852064792810999</v>
      </c>
      <c r="C66" s="46">
        <v>30.718876887418634</v>
      </c>
      <c r="D66" s="46">
        <v>30.745684349651167</v>
      </c>
      <c r="E66" s="46">
        <v>28.271552517062982</v>
      </c>
      <c r="F66" s="46">
        <v>30.319780334516068</v>
      </c>
      <c r="G66" s="46">
        <v>29.811860806741105</v>
      </c>
      <c r="H66" s="46">
        <v>29.6185191687409</v>
      </c>
      <c r="I66" s="46">
        <v>29.904536508121286</v>
      </c>
      <c r="J66" s="46">
        <v>29.017507100772566</v>
      </c>
      <c r="K66" s="46">
        <v>29.547151756877579</v>
      </c>
      <c r="L66" s="46">
        <v>29.69881134143721</v>
      </c>
      <c r="M66" s="46">
        <v>29.660599285953683</v>
      </c>
      <c r="N66" s="46">
        <v>29.551388541376305</v>
      </c>
      <c r="O66" s="46">
        <v>29.332769003501816</v>
      </c>
    </row>
    <row r="67" spans="1:15" x14ac:dyDescent="0.2">
      <c r="A67" s="15">
        <v>59</v>
      </c>
      <c r="B67" s="46">
        <v>29.954020636991601</v>
      </c>
      <c r="C67" s="46">
        <v>29.75326811853563</v>
      </c>
      <c r="D67" s="46">
        <v>29.793876540658083</v>
      </c>
      <c r="E67" s="46">
        <v>27.364847413954436</v>
      </c>
      <c r="F67" s="46">
        <v>29.397083718403344</v>
      </c>
      <c r="G67" s="46">
        <v>28.928229023441883</v>
      </c>
      <c r="H67" s="46">
        <v>28.725082825351112</v>
      </c>
      <c r="I67" s="46">
        <v>28.946503020739918</v>
      </c>
      <c r="J67" s="46">
        <v>28.059776133036557</v>
      </c>
      <c r="K67" s="46">
        <v>28.608031299464699</v>
      </c>
      <c r="L67" s="46">
        <v>28.730845144335113</v>
      </c>
      <c r="M67" s="46">
        <v>28.740843092464285</v>
      </c>
      <c r="N67" s="46">
        <v>28.612987032850203</v>
      </c>
      <c r="O67" s="46">
        <v>28.380597760488548</v>
      </c>
    </row>
    <row r="68" spans="1:15" x14ac:dyDescent="0.2">
      <c r="A68" s="15">
        <v>60</v>
      </c>
      <c r="B68" s="41">
        <v>29.021399931131622</v>
      </c>
      <c r="C68" s="41">
        <v>28.8589142520294</v>
      </c>
      <c r="D68" s="41">
        <v>28.893969578767127</v>
      </c>
      <c r="E68" s="41">
        <v>26.423545023193004</v>
      </c>
      <c r="F68" s="41">
        <v>28.46086011151392</v>
      </c>
      <c r="G68" s="41">
        <v>27.980140877399318</v>
      </c>
      <c r="H68" s="41">
        <v>27.819684491512213</v>
      </c>
      <c r="I68" s="41">
        <v>28.002888556955458</v>
      </c>
      <c r="J68" s="41">
        <v>27.117720471818238</v>
      </c>
      <c r="K68" s="41">
        <v>27.639193196692482</v>
      </c>
      <c r="L68" s="41">
        <v>27.903751211477481</v>
      </c>
      <c r="M68" s="41">
        <v>27.816172095111565</v>
      </c>
      <c r="N68" s="41">
        <v>27.659660503297658</v>
      </c>
      <c r="O68" s="41">
        <v>27.447962539130621</v>
      </c>
    </row>
    <row r="69" spans="1:15" x14ac:dyDescent="0.2">
      <c r="A69" s="15">
        <v>61</v>
      </c>
      <c r="B69" s="46">
        <v>28.067196715562233</v>
      </c>
      <c r="C69" s="46">
        <v>27.919472953411223</v>
      </c>
      <c r="D69" s="46">
        <v>27.943893041762763</v>
      </c>
      <c r="E69" s="46">
        <v>25.492613082757465</v>
      </c>
      <c r="F69" s="46">
        <v>27.551098018743335</v>
      </c>
      <c r="G69" s="46">
        <v>27.046646542639881</v>
      </c>
      <c r="H69" s="46">
        <v>26.914733095607932</v>
      </c>
      <c r="I69" s="46">
        <v>27.06068291168507</v>
      </c>
      <c r="J69" s="46">
        <v>26.221841200123759</v>
      </c>
      <c r="K69" s="46">
        <v>26.730725045585206</v>
      </c>
      <c r="L69" s="46">
        <v>26.977476665368997</v>
      </c>
      <c r="M69" s="46">
        <v>26.846414189875038</v>
      </c>
      <c r="N69" s="46">
        <v>26.725342874526913</v>
      </c>
      <c r="O69" s="46">
        <v>26.56315993624446</v>
      </c>
    </row>
    <row r="70" spans="1:15" x14ac:dyDescent="0.2">
      <c r="A70" s="15">
        <v>62</v>
      </c>
      <c r="B70" s="46">
        <v>27.150445921972953</v>
      </c>
      <c r="C70" s="46">
        <v>26.992589336109525</v>
      </c>
      <c r="D70" s="46">
        <v>27.093106523325165</v>
      </c>
      <c r="E70" s="46">
        <v>24.585790006887379</v>
      </c>
      <c r="F70" s="46">
        <v>26.616644657993984</v>
      </c>
      <c r="G70" s="46">
        <v>26.126068073059145</v>
      </c>
      <c r="H70" s="46">
        <v>25.956385762775774</v>
      </c>
      <c r="I70" s="46">
        <v>26.09024405015105</v>
      </c>
      <c r="J70" s="46">
        <v>25.308960052622062</v>
      </c>
      <c r="K70" s="46">
        <v>25.787593826171843</v>
      </c>
      <c r="L70" s="46">
        <v>26.051209543857912</v>
      </c>
      <c r="M70" s="46">
        <v>25.910478418908166</v>
      </c>
      <c r="N70" s="46">
        <v>25.821759576271496</v>
      </c>
      <c r="O70" s="46">
        <v>25.608369233618696</v>
      </c>
    </row>
    <row r="71" spans="1:15" x14ac:dyDescent="0.2">
      <c r="A71" s="15">
        <v>63</v>
      </c>
      <c r="B71" s="46">
        <v>26.222203287528547</v>
      </c>
      <c r="C71" s="46">
        <v>26.089088847259987</v>
      </c>
      <c r="D71" s="46">
        <v>26.192459401363035</v>
      </c>
      <c r="E71" s="46">
        <v>23.632764655436901</v>
      </c>
      <c r="F71" s="46">
        <v>25.774449157438053</v>
      </c>
      <c r="G71" s="46">
        <v>25.234081004873936</v>
      </c>
      <c r="H71" s="46">
        <v>25.013002689687703</v>
      </c>
      <c r="I71" s="46">
        <v>25.148469861414195</v>
      </c>
      <c r="J71" s="46">
        <v>24.404431586634352</v>
      </c>
      <c r="K71" s="46">
        <v>24.844515815651125</v>
      </c>
      <c r="L71" s="46">
        <v>25.144775157079238</v>
      </c>
      <c r="M71" s="46">
        <v>25.019670161653629</v>
      </c>
      <c r="N71" s="46">
        <v>24.88083629735933</v>
      </c>
      <c r="O71" s="46">
        <v>24.654257206631705</v>
      </c>
    </row>
    <row r="72" spans="1:15" x14ac:dyDescent="0.2">
      <c r="A72" s="15">
        <v>64</v>
      </c>
      <c r="B72" s="46">
        <v>25.292523132492168</v>
      </c>
      <c r="C72" s="46">
        <v>25.244545464825343</v>
      </c>
      <c r="D72" s="46">
        <v>25.255635354808501</v>
      </c>
      <c r="E72" s="46">
        <v>22.726500553864792</v>
      </c>
      <c r="F72" s="46">
        <v>24.934836989214499</v>
      </c>
      <c r="G72" s="46">
        <v>24.317314031250405</v>
      </c>
      <c r="H72" s="46">
        <v>24.110970727842322</v>
      </c>
      <c r="I72" s="46">
        <v>24.22955035437937</v>
      </c>
      <c r="J72" s="46">
        <v>23.485394945098822</v>
      </c>
      <c r="K72" s="46">
        <v>23.874432271338563</v>
      </c>
      <c r="L72" s="46">
        <v>24.205795955982563</v>
      </c>
      <c r="M72" s="46">
        <v>24.178513725716165</v>
      </c>
      <c r="N72" s="46">
        <v>23.98599085933192</v>
      </c>
      <c r="O72" s="46">
        <v>23.736751254468565</v>
      </c>
    </row>
    <row r="73" spans="1:15" x14ac:dyDescent="0.2">
      <c r="A73" s="15">
        <v>65</v>
      </c>
      <c r="B73" s="41">
        <v>24.362695975559216</v>
      </c>
      <c r="C73" s="41">
        <v>24.305682039744013</v>
      </c>
      <c r="D73" s="41">
        <v>24.357206536177255</v>
      </c>
      <c r="E73" s="41">
        <v>21.845507209419921</v>
      </c>
      <c r="F73" s="41">
        <v>24.031362868968735</v>
      </c>
      <c r="G73" s="41">
        <v>23.413185910617138</v>
      </c>
      <c r="H73" s="41">
        <v>23.21509849290447</v>
      </c>
      <c r="I73" s="41">
        <v>23.37660672277271</v>
      </c>
      <c r="J73" s="41">
        <v>22.598553812520851</v>
      </c>
      <c r="K73" s="41">
        <v>22.947340668940988</v>
      </c>
      <c r="L73" s="41">
        <v>23.31807918135134</v>
      </c>
      <c r="M73" s="41">
        <v>23.266211924700297</v>
      </c>
      <c r="N73" s="41">
        <v>23.098865515023871</v>
      </c>
      <c r="O73" s="41">
        <v>22.770101453613837</v>
      </c>
    </row>
    <row r="74" spans="1:15" x14ac:dyDescent="0.2">
      <c r="A74" s="15">
        <v>66</v>
      </c>
      <c r="B74" s="46">
        <v>23.421526777708735</v>
      </c>
      <c r="C74" s="46">
        <v>23.391735368088138</v>
      </c>
      <c r="D74" s="46">
        <v>23.498968177301077</v>
      </c>
      <c r="E74" s="46">
        <v>20.979821017242099</v>
      </c>
      <c r="F74" s="46">
        <v>23.099411922956499</v>
      </c>
      <c r="G74" s="46">
        <v>22.489648155035216</v>
      </c>
      <c r="H74" s="46">
        <v>22.370062212014677</v>
      </c>
      <c r="I74" s="46">
        <v>22.475731604889337</v>
      </c>
      <c r="J74" s="46">
        <v>21.737451070927644</v>
      </c>
      <c r="K74" s="46">
        <v>22.000643941529745</v>
      </c>
      <c r="L74" s="46">
        <v>22.388440202570429</v>
      </c>
      <c r="M74" s="46">
        <v>22.312911846597117</v>
      </c>
      <c r="N74" s="46">
        <v>22.196625567720439</v>
      </c>
      <c r="O74" s="46">
        <v>21.854425957413966</v>
      </c>
    </row>
    <row r="75" spans="1:15" x14ac:dyDescent="0.2">
      <c r="A75" s="15">
        <v>67</v>
      </c>
      <c r="B75" s="46">
        <v>22.540147580465355</v>
      </c>
      <c r="C75" s="46">
        <v>22.492134843389429</v>
      </c>
      <c r="D75" s="46">
        <v>22.591575771174078</v>
      </c>
      <c r="E75" s="46">
        <v>20.039228881883215</v>
      </c>
      <c r="F75" s="46">
        <v>22.22591296926468</v>
      </c>
      <c r="G75" s="46">
        <v>21.590258498323912</v>
      </c>
      <c r="H75" s="46">
        <v>21.465149439023435</v>
      </c>
      <c r="I75" s="46">
        <v>21.62882409865361</v>
      </c>
      <c r="J75" s="46">
        <v>20.813548238097287</v>
      </c>
      <c r="K75" s="46">
        <v>21.107612319348302</v>
      </c>
      <c r="L75" s="46">
        <v>21.448738935910843</v>
      </c>
      <c r="M75" s="46">
        <v>21.360023967216119</v>
      </c>
      <c r="N75" s="46">
        <v>21.312650303376696</v>
      </c>
      <c r="O75" s="46">
        <v>20.959879912759224</v>
      </c>
    </row>
    <row r="76" spans="1:15" x14ac:dyDescent="0.2">
      <c r="A76" s="15">
        <v>68</v>
      </c>
      <c r="B76" s="46">
        <v>21.685637181816872</v>
      </c>
      <c r="C76" s="46">
        <v>21.593328524757574</v>
      </c>
      <c r="D76" s="46">
        <v>21.682456752280128</v>
      </c>
      <c r="E76" s="46">
        <v>19.139178942731007</v>
      </c>
      <c r="F76" s="46">
        <v>21.313140609519834</v>
      </c>
      <c r="G76" s="46">
        <v>20.721743900433161</v>
      </c>
      <c r="H76" s="46">
        <v>20.612273294735878</v>
      </c>
      <c r="I76" s="46">
        <v>20.704690612472834</v>
      </c>
      <c r="J76" s="46">
        <v>19.902281366126417</v>
      </c>
      <c r="K76" s="46">
        <v>20.208453484140641</v>
      </c>
      <c r="L76" s="46">
        <v>20.61614622126865</v>
      </c>
      <c r="M76" s="46">
        <v>20.407722192750914</v>
      </c>
      <c r="N76" s="46">
        <v>20.450711001906562</v>
      </c>
      <c r="O76" s="46">
        <v>20.140585427199689</v>
      </c>
    </row>
    <row r="77" spans="1:15" x14ac:dyDescent="0.2">
      <c r="A77" s="15">
        <v>69</v>
      </c>
      <c r="B77" s="46">
        <v>20.771972502270859</v>
      </c>
      <c r="C77" s="46">
        <v>20.705883946751481</v>
      </c>
      <c r="D77" s="46">
        <v>20.838279484044211</v>
      </c>
      <c r="E77" s="46">
        <v>18.170982591558854</v>
      </c>
      <c r="F77" s="46">
        <v>20.469777603758931</v>
      </c>
      <c r="G77" s="46">
        <v>19.877146351156952</v>
      </c>
      <c r="H77" s="46">
        <v>19.831149303989353</v>
      </c>
      <c r="I77" s="46">
        <v>19.793586171421492</v>
      </c>
      <c r="J77" s="46">
        <v>19.052580728821763</v>
      </c>
      <c r="K77" s="46">
        <v>19.338161770325115</v>
      </c>
      <c r="L77" s="46">
        <v>19.801976671349653</v>
      </c>
      <c r="M77" s="46">
        <v>19.591203503283179</v>
      </c>
      <c r="N77" s="46">
        <v>19.589602078001388</v>
      </c>
      <c r="O77" s="46">
        <v>19.304062357033693</v>
      </c>
    </row>
    <row r="78" spans="1:15" x14ac:dyDescent="0.2">
      <c r="A78" s="15">
        <v>70</v>
      </c>
      <c r="B78" s="41">
        <v>19.915827328243342</v>
      </c>
      <c r="C78" s="41">
        <v>19.79936318901612</v>
      </c>
      <c r="D78" s="41">
        <v>19.920801064566685</v>
      </c>
      <c r="E78" s="41">
        <v>17.259077189545515</v>
      </c>
      <c r="F78" s="41">
        <v>19.649975403599488</v>
      </c>
      <c r="G78" s="41">
        <v>18.983290183877834</v>
      </c>
      <c r="H78" s="41">
        <v>18.916469635091449</v>
      </c>
      <c r="I78" s="41">
        <v>18.943943555683365</v>
      </c>
      <c r="J78" s="41">
        <v>18.093762927997837</v>
      </c>
      <c r="K78" s="41">
        <v>18.499485070810575</v>
      </c>
      <c r="L78" s="41">
        <v>18.86693915068108</v>
      </c>
      <c r="M78" s="41">
        <v>18.667453941638779</v>
      </c>
      <c r="N78" s="41">
        <v>18.612422881441915</v>
      </c>
      <c r="O78" s="41">
        <v>18.470838963304505</v>
      </c>
    </row>
    <row r="79" spans="1:15" x14ac:dyDescent="0.2">
      <c r="A79" s="15">
        <v>71</v>
      </c>
      <c r="B79" s="46">
        <v>19.039289986888999</v>
      </c>
      <c r="C79" s="46">
        <v>18.88926888781624</v>
      </c>
      <c r="D79" s="46">
        <v>19.031819286772141</v>
      </c>
      <c r="E79" s="46">
        <v>16.433793074138578</v>
      </c>
      <c r="F79" s="46">
        <v>18.719993595203146</v>
      </c>
      <c r="G79" s="46">
        <v>18.111808636483815</v>
      </c>
      <c r="H79" s="46">
        <v>18.060450563297564</v>
      </c>
      <c r="I79" s="46">
        <v>18.053974538864178</v>
      </c>
      <c r="J79" s="46">
        <v>17.217711159975902</v>
      </c>
      <c r="K79" s="46">
        <v>17.636653034940377</v>
      </c>
      <c r="L79" s="46">
        <v>17.959050179521004</v>
      </c>
      <c r="M79" s="46">
        <v>17.798864096732007</v>
      </c>
      <c r="N79" s="46">
        <v>17.693191768315678</v>
      </c>
      <c r="O79" s="46">
        <v>17.580150635830687</v>
      </c>
    </row>
    <row r="80" spans="1:15" x14ac:dyDescent="0.2">
      <c r="A80" s="15">
        <v>72</v>
      </c>
      <c r="B80" s="46">
        <v>18.103903159728688</v>
      </c>
      <c r="C80" s="46">
        <v>18.007271236350078</v>
      </c>
      <c r="D80" s="46">
        <v>18.165920833958371</v>
      </c>
      <c r="E80" s="46">
        <v>15.580905693604951</v>
      </c>
      <c r="F80" s="46">
        <v>17.823581682604807</v>
      </c>
      <c r="G80" s="46">
        <v>17.212053722995286</v>
      </c>
      <c r="H80" s="46">
        <v>17.165563623160178</v>
      </c>
      <c r="I80" s="46">
        <v>17.150311521829327</v>
      </c>
      <c r="J80" s="46">
        <v>16.402202030162393</v>
      </c>
      <c r="K80" s="46">
        <v>16.705096981160807</v>
      </c>
      <c r="L80" s="46">
        <v>17.042836863046002</v>
      </c>
      <c r="M80" s="46">
        <v>16.953923942977227</v>
      </c>
      <c r="N80" s="46">
        <v>16.862374467142896</v>
      </c>
      <c r="O80" s="46">
        <v>16.835268643834134</v>
      </c>
    </row>
    <row r="81" spans="1:15" x14ac:dyDescent="0.2">
      <c r="A81" s="15">
        <v>73</v>
      </c>
      <c r="B81" s="46">
        <v>17.251220261233879</v>
      </c>
      <c r="C81" s="46">
        <v>17.123725130208353</v>
      </c>
      <c r="D81" s="46">
        <v>17.320965000915152</v>
      </c>
      <c r="E81" s="46">
        <v>14.726358282130741</v>
      </c>
      <c r="F81" s="46">
        <v>16.947189115231311</v>
      </c>
      <c r="G81" s="46">
        <v>16.363009420907172</v>
      </c>
      <c r="H81" s="46">
        <v>16.270875241631966</v>
      </c>
      <c r="I81" s="46">
        <v>16.335156995598567</v>
      </c>
      <c r="J81" s="46">
        <v>15.562668246410245</v>
      </c>
      <c r="K81" s="46">
        <v>15.902119436858809</v>
      </c>
      <c r="L81" s="46">
        <v>16.173168723531454</v>
      </c>
      <c r="M81" s="46">
        <v>16.157561615538825</v>
      </c>
      <c r="N81" s="46">
        <v>16.132218723722463</v>
      </c>
      <c r="O81" s="46">
        <v>15.995306265257284</v>
      </c>
    </row>
    <row r="82" spans="1:15" x14ac:dyDescent="0.2">
      <c r="A82" s="15">
        <v>74</v>
      </c>
      <c r="B82" s="46">
        <v>16.452766148529196</v>
      </c>
      <c r="C82" s="46">
        <v>16.249281069064676</v>
      </c>
      <c r="D82" s="46">
        <v>16.496297390939979</v>
      </c>
      <c r="E82" s="46">
        <v>13.871595350504061</v>
      </c>
      <c r="F82" s="46">
        <v>16.122292269309821</v>
      </c>
      <c r="G82" s="46">
        <v>15.590798945898262</v>
      </c>
      <c r="H82" s="46">
        <v>15.473325501473196</v>
      </c>
      <c r="I82" s="46">
        <v>15.383166567085983</v>
      </c>
      <c r="J82" s="46">
        <v>14.784178073563337</v>
      </c>
      <c r="K82" s="46">
        <v>15.042297998286422</v>
      </c>
      <c r="L82" s="46">
        <v>15.309966954285466</v>
      </c>
      <c r="M82" s="46">
        <v>15.27519919341665</v>
      </c>
      <c r="N82" s="46">
        <v>15.243164207922058</v>
      </c>
      <c r="O82" s="46">
        <v>15.103287493586601</v>
      </c>
    </row>
    <row r="83" spans="1:15" x14ac:dyDescent="0.2">
      <c r="A83" s="15">
        <v>75</v>
      </c>
      <c r="B83" s="41">
        <v>15.574294639263922</v>
      </c>
      <c r="C83" s="41">
        <v>15.392308598834434</v>
      </c>
      <c r="D83" s="41">
        <v>15.579030951389583</v>
      </c>
      <c r="E83" s="41">
        <v>13.120915024655037</v>
      </c>
      <c r="F83" s="41">
        <v>15.234727799436799</v>
      </c>
      <c r="G83" s="41">
        <v>14.785101078248884</v>
      </c>
      <c r="H83" s="41">
        <v>14.595307786617582</v>
      </c>
      <c r="I83" s="41">
        <v>14.62217974234493</v>
      </c>
      <c r="J83" s="41">
        <v>13.915602368662254</v>
      </c>
      <c r="K83" s="41">
        <v>14.190594217516875</v>
      </c>
      <c r="L83" s="41">
        <v>14.559064257797912</v>
      </c>
      <c r="M83" s="41">
        <v>14.506554625626734</v>
      </c>
      <c r="N83" s="41">
        <v>14.387301288167107</v>
      </c>
      <c r="O83" s="41">
        <v>14.285701910577968</v>
      </c>
    </row>
    <row r="84" spans="1:15" x14ac:dyDescent="0.2">
      <c r="A84" s="15">
        <v>76</v>
      </c>
      <c r="B84" s="46">
        <v>14.712984095888622</v>
      </c>
      <c r="C84" s="46">
        <v>14.524401283296211</v>
      </c>
      <c r="D84" s="46">
        <v>14.767394731971692</v>
      </c>
      <c r="E84" s="46">
        <v>12.316040801635014</v>
      </c>
      <c r="F84" s="46">
        <v>14.362301200297722</v>
      </c>
      <c r="G84" s="46">
        <v>14.006461115618441</v>
      </c>
      <c r="H84" s="46">
        <v>13.787794919644016</v>
      </c>
      <c r="I84" s="46">
        <v>13.736265441359834</v>
      </c>
      <c r="J84" s="46">
        <v>13.105039629323723</v>
      </c>
      <c r="K84" s="46">
        <v>13.378852961531621</v>
      </c>
      <c r="L84" s="46">
        <v>13.740211828764528</v>
      </c>
      <c r="M84" s="46">
        <v>13.665044635534814</v>
      </c>
      <c r="N84" s="46">
        <v>13.641934457061566</v>
      </c>
      <c r="O84" s="46">
        <v>13.488135125123899</v>
      </c>
    </row>
    <row r="85" spans="1:15" x14ac:dyDescent="0.2">
      <c r="A85" s="15">
        <v>77</v>
      </c>
      <c r="B85" s="46">
        <v>13.881768258180992</v>
      </c>
      <c r="C85" s="46">
        <v>13.74622839342601</v>
      </c>
      <c r="D85" s="46">
        <v>13.921280319993443</v>
      </c>
      <c r="E85" s="46">
        <v>11.556163673700269</v>
      </c>
      <c r="F85" s="46">
        <v>13.491586910974075</v>
      </c>
      <c r="G85" s="46">
        <v>13.158124434446346</v>
      </c>
      <c r="H85" s="46">
        <v>13.018352379209844</v>
      </c>
      <c r="I85" s="46">
        <v>12.905852442530364</v>
      </c>
      <c r="J85" s="46">
        <v>12.299112602831402</v>
      </c>
      <c r="K85" s="46">
        <v>12.603647485951083</v>
      </c>
      <c r="L85" s="46">
        <v>12.834247424139278</v>
      </c>
      <c r="M85" s="46">
        <v>12.776534074932426</v>
      </c>
      <c r="N85" s="46">
        <v>12.777219076472493</v>
      </c>
      <c r="O85" s="46">
        <v>12.663518795230598</v>
      </c>
    </row>
    <row r="86" spans="1:15" x14ac:dyDescent="0.2">
      <c r="A86" s="15">
        <v>78</v>
      </c>
      <c r="B86" s="46">
        <v>13.042633851613326</v>
      </c>
      <c r="C86" s="46">
        <v>12.91626562900718</v>
      </c>
      <c r="D86" s="46">
        <v>13.211009337548324</v>
      </c>
      <c r="E86" s="46">
        <v>10.801041377918674</v>
      </c>
      <c r="F86" s="46">
        <v>12.721236174551899</v>
      </c>
      <c r="G86" s="46">
        <v>12.469389789391746</v>
      </c>
      <c r="H86" s="46">
        <v>12.163445967635973</v>
      </c>
      <c r="I86" s="46">
        <v>12.154543393575691</v>
      </c>
      <c r="J86" s="46">
        <v>11.50687393993188</v>
      </c>
      <c r="K86" s="46">
        <v>11.952959101707245</v>
      </c>
      <c r="L86" s="46">
        <v>12.008214242533345</v>
      </c>
      <c r="M86" s="46">
        <v>11.975857875411034</v>
      </c>
      <c r="N86" s="46">
        <v>11.907827790051986</v>
      </c>
      <c r="O86" s="46">
        <v>11.923106086592226</v>
      </c>
    </row>
    <row r="87" spans="1:15" x14ac:dyDescent="0.2">
      <c r="A87" s="15">
        <v>79</v>
      </c>
      <c r="B87" s="46">
        <v>12.202794394917509</v>
      </c>
      <c r="C87" s="46">
        <v>12.212148450590249</v>
      </c>
      <c r="D87" s="46">
        <v>12.430264931911109</v>
      </c>
      <c r="E87" s="46">
        <v>10.001320182727181</v>
      </c>
      <c r="F87" s="46">
        <v>11.894894947902548</v>
      </c>
      <c r="G87" s="46">
        <v>11.671864828119256</v>
      </c>
      <c r="H87" s="46">
        <v>11.253372305088833</v>
      </c>
      <c r="I87" s="46">
        <v>11.257529049483578</v>
      </c>
      <c r="J87" s="46">
        <v>10.828008117610418</v>
      </c>
      <c r="K87" s="46">
        <v>11.100422094433089</v>
      </c>
      <c r="L87" s="46">
        <v>11.111658864938141</v>
      </c>
      <c r="M87" s="46">
        <v>11.153228167148452</v>
      </c>
      <c r="N87" s="46">
        <v>11.099849374888363</v>
      </c>
      <c r="O87" s="46">
        <v>11.110523741827535</v>
      </c>
    </row>
    <row r="88" spans="1:15" x14ac:dyDescent="0.2">
      <c r="A88" s="15">
        <v>80</v>
      </c>
      <c r="B88" s="41">
        <v>11.448867571905206</v>
      </c>
      <c r="C88" s="41">
        <v>11.518784568347519</v>
      </c>
      <c r="D88" s="41">
        <v>11.666456608027524</v>
      </c>
      <c r="E88" s="41">
        <v>9.265233121801705</v>
      </c>
      <c r="F88" s="41">
        <v>11.12038759199033</v>
      </c>
      <c r="G88" s="41">
        <v>10.956045809438665</v>
      </c>
      <c r="H88" s="41">
        <v>10.397176689555101</v>
      </c>
      <c r="I88" s="41">
        <v>10.494305184101705</v>
      </c>
      <c r="J88" s="41">
        <v>10.024876307535544</v>
      </c>
      <c r="K88" s="41">
        <v>10.376179057868992</v>
      </c>
      <c r="L88" s="41">
        <v>10.392871960345698</v>
      </c>
      <c r="M88" s="41">
        <v>10.283542884789412</v>
      </c>
      <c r="N88" s="41">
        <v>10.450257618686324</v>
      </c>
      <c r="O88" s="41">
        <v>10.412871702413893</v>
      </c>
    </row>
    <row r="89" spans="1:15" x14ac:dyDescent="0.2">
      <c r="A89" s="15">
        <v>81</v>
      </c>
      <c r="B89" s="46">
        <v>10.817188981008382</v>
      </c>
      <c r="C89" s="46">
        <v>10.728593316964387</v>
      </c>
      <c r="D89" s="46">
        <v>10.874808148923506</v>
      </c>
      <c r="E89" s="46">
        <v>8.6652236761515518</v>
      </c>
      <c r="F89" s="46">
        <v>10.447433563218558</v>
      </c>
      <c r="G89" s="46">
        <v>10.22414954814222</v>
      </c>
      <c r="H89" s="46">
        <v>9.7524979170036019</v>
      </c>
      <c r="I89" s="46">
        <v>9.7320879096714119</v>
      </c>
      <c r="J89" s="46">
        <v>9.3039397614186203</v>
      </c>
      <c r="K89" s="46">
        <v>9.5786874612637813</v>
      </c>
      <c r="L89" s="46">
        <v>9.6900491417631969</v>
      </c>
      <c r="M89" s="46">
        <v>9.5133576505395006</v>
      </c>
      <c r="N89" s="46">
        <v>9.7936815873603305</v>
      </c>
      <c r="O89" s="46">
        <v>9.6295464937234865</v>
      </c>
    </row>
    <row r="90" spans="1:15" x14ac:dyDescent="0.2">
      <c r="A90" s="15">
        <v>82</v>
      </c>
      <c r="B90" s="46">
        <v>10.099587030509731</v>
      </c>
      <c r="C90" s="46">
        <v>10.009786885227259</v>
      </c>
      <c r="D90" s="46">
        <v>10.17660319221276</v>
      </c>
      <c r="E90" s="46">
        <v>7.993797778138596</v>
      </c>
      <c r="F90" s="46">
        <v>9.7688121860302353</v>
      </c>
      <c r="G90" s="46">
        <v>9.5602208323004039</v>
      </c>
      <c r="H90" s="46">
        <v>8.9332379213928519</v>
      </c>
      <c r="I90" s="46">
        <v>9.0233209667588365</v>
      </c>
      <c r="J90" s="46">
        <v>8.6428243713208612</v>
      </c>
      <c r="K90" s="46">
        <v>8.8524891466034834</v>
      </c>
      <c r="L90" s="46">
        <v>8.9271097387132361</v>
      </c>
      <c r="M90" s="46">
        <v>8.9385160302819298</v>
      </c>
      <c r="N90" s="46">
        <v>9.1588215561808486</v>
      </c>
      <c r="O90" s="46">
        <v>8.880407437613826</v>
      </c>
    </row>
    <row r="91" spans="1:15" x14ac:dyDescent="0.2">
      <c r="A91" s="15">
        <v>83</v>
      </c>
      <c r="B91" s="46">
        <v>9.2950820945798363</v>
      </c>
      <c r="C91" s="46">
        <v>9.3225819892126545</v>
      </c>
      <c r="D91" s="46">
        <v>9.5813865890099912</v>
      </c>
      <c r="E91" s="46">
        <v>7.3401714069143384</v>
      </c>
      <c r="F91" s="46">
        <v>9.0675766617119447</v>
      </c>
      <c r="G91" s="46">
        <v>8.7973628710211234</v>
      </c>
      <c r="H91" s="46">
        <v>8.3562644190678981</v>
      </c>
      <c r="I91" s="46">
        <v>8.3611569753504345</v>
      </c>
      <c r="J91" s="46">
        <v>8.1408152832859386</v>
      </c>
      <c r="K91" s="46">
        <v>8.2800658195981889</v>
      </c>
      <c r="L91" s="46">
        <v>8.2779071166729157</v>
      </c>
      <c r="M91" s="46">
        <v>8.4234882159303179</v>
      </c>
      <c r="N91" s="46">
        <v>8.4901762582300666</v>
      </c>
      <c r="O91" s="46">
        <v>8.2597674450778271</v>
      </c>
    </row>
    <row r="92" spans="1:15" x14ac:dyDescent="0.2">
      <c r="A92" s="15">
        <v>84</v>
      </c>
      <c r="B92" s="46">
        <v>8.6095384561209727</v>
      </c>
      <c r="C92" s="46">
        <v>8.6825619848531339</v>
      </c>
      <c r="D92" s="46">
        <v>8.912427583413514</v>
      </c>
      <c r="E92" s="46">
        <v>6.7929363283073938</v>
      </c>
      <c r="F92" s="46">
        <v>8.5847615912513486</v>
      </c>
      <c r="G92" s="46">
        <v>8.1513110820901158</v>
      </c>
      <c r="H92" s="46">
        <v>7.6900054734038328</v>
      </c>
      <c r="I92" s="46">
        <v>7.6758655114778902</v>
      </c>
      <c r="J92" s="46">
        <v>7.596777135633924</v>
      </c>
      <c r="K92" s="46">
        <v>7.6603231910350509</v>
      </c>
      <c r="L92" s="46">
        <v>7.7349829511492887</v>
      </c>
      <c r="M92" s="46">
        <v>7.7148524404180501</v>
      </c>
      <c r="N92" s="46">
        <v>7.7894960764363956</v>
      </c>
      <c r="O92" s="46">
        <v>7.5758137075783161</v>
      </c>
    </row>
    <row r="93" spans="1:15" x14ac:dyDescent="0.2">
      <c r="A93" s="15">
        <v>85</v>
      </c>
      <c r="B93" s="41">
        <v>7.9512317343962744</v>
      </c>
      <c r="C93" s="41">
        <v>7.917108897099121</v>
      </c>
      <c r="D93" s="41">
        <v>8.3629270204341637</v>
      </c>
      <c r="E93" s="41">
        <v>6.1822549762145744</v>
      </c>
      <c r="F93" s="41">
        <v>7.9700778883663057</v>
      </c>
      <c r="G93" s="41">
        <v>7.4552491734339359</v>
      </c>
      <c r="H93" s="41">
        <v>7.0112084670610484</v>
      </c>
      <c r="I93" s="41">
        <v>7.1340428399102827</v>
      </c>
      <c r="J93" s="41">
        <v>6.9374224381443526</v>
      </c>
      <c r="K93" s="41">
        <v>7.1078433904747413</v>
      </c>
      <c r="L93" s="41">
        <v>7.0736417275860655</v>
      </c>
      <c r="M93" s="41">
        <v>7.1726877156305742</v>
      </c>
      <c r="N93" s="41">
        <v>7.194918550098043</v>
      </c>
      <c r="O93" s="41">
        <v>7.0513608628964413</v>
      </c>
    </row>
    <row r="94" spans="1:15" x14ac:dyDescent="0.2">
      <c r="A94" s="15">
        <v>86</v>
      </c>
      <c r="B94" s="46">
        <v>7.339659806727501</v>
      </c>
      <c r="C94" s="46">
        <v>7.4123715196305913</v>
      </c>
      <c r="D94" s="46">
        <v>7.691784079413579</v>
      </c>
      <c r="E94" s="46">
        <v>5.4666163542064181</v>
      </c>
      <c r="F94" s="46">
        <v>7.4059975529394073</v>
      </c>
      <c r="G94" s="46">
        <v>6.7770222668668234</v>
      </c>
      <c r="H94" s="46">
        <v>6.4683645279379522</v>
      </c>
      <c r="I94" s="46">
        <v>6.6185916187651683</v>
      </c>
      <c r="J94" s="46">
        <v>6.4305016036192395</v>
      </c>
      <c r="K94" s="46">
        <v>6.6346646175057558</v>
      </c>
      <c r="L94" s="46">
        <v>6.6327790699324662</v>
      </c>
      <c r="M94" s="46">
        <v>6.6195882785711895</v>
      </c>
      <c r="N94" s="46">
        <v>6.8223091910443445</v>
      </c>
      <c r="O94" s="46">
        <v>6.4442716838784975</v>
      </c>
    </row>
    <row r="95" spans="1:15" x14ac:dyDescent="0.2">
      <c r="A95" s="15">
        <v>87</v>
      </c>
      <c r="B95" s="46">
        <v>6.7611807066298386</v>
      </c>
      <c r="C95" s="46">
        <v>6.6620823116191561</v>
      </c>
      <c r="D95" s="46">
        <v>7.0225349099636327</v>
      </c>
      <c r="E95" s="46">
        <v>4.9720983032180452</v>
      </c>
      <c r="F95" s="46">
        <v>6.7497061869105845</v>
      </c>
      <c r="G95" s="46">
        <v>6.2907764503039818</v>
      </c>
      <c r="H95" s="46">
        <v>5.8729994111879824</v>
      </c>
      <c r="I95" s="46">
        <v>6.1564897830522156</v>
      </c>
      <c r="J95" s="46">
        <v>5.8096204275948979</v>
      </c>
      <c r="K95" s="46">
        <v>6.2153731613958634</v>
      </c>
      <c r="L95" s="46">
        <v>6.078259389782283</v>
      </c>
      <c r="M95" s="46">
        <v>6.0757066595827061</v>
      </c>
      <c r="N95" s="46">
        <v>6.1806586998484772</v>
      </c>
      <c r="O95" s="46">
        <v>6.0018281807021996</v>
      </c>
    </row>
    <row r="96" spans="1:15" x14ac:dyDescent="0.2">
      <c r="A96" s="15">
        <v>88</v>
      </c>
      <c r="B96" s="46">
        <v>6.1608187857389503</v>
      </c>
      <c r="C96" s="46">
        <v>6.1097866051384671</v>
      </c>
      <c r="D96" s="46">
        <v>6.4481798270643234</v>
      </c>
      <c r="E96" s="46">
        <v>4.5212092880431092</v>
      </c>
      <c r="F96" s="46">
        <v>6.2121436414371569</v>
      </c>
      <c r="G96" s="46">
        <v>5.852721620629338</v>
      </c>
      <c r="H96" s="46">
        <v>5.4269168762589084</v>
      </c>
      <c r="I96" s="46">
        <v>5.4861220547918563</v>
      </c>
      <c r="J96" s="46">
        <v>5.3811189967728223</v>
      </c>
      <c r="K96" s="46">
        <v>5.7555233707742719</v>
      </c>
      <c r="L96" s="46">
        <v>5.6224798180537245</v>
      </c>
      <c r="M96" s="46">
        <v>5.6118322999271975</v>
      </c>
      <c r="N96" s="46">
        <v>5.900868994599473</v>
      </c>
      <c r="O96" s="46">
        <v>5.5325511563326355</v>
      </c>
    </row>
    <row r="97" spans="1:15" x14ac:dyDescent="0.2">
      <c r="A97" s="15">
        <v>89</v>
      </c>
      <c r="B97" s="46">
        <v>5.6670993681278139</v>
      </c>
      <c r="C97" s="46">
        <v>5.6437470932353584</v>
      </c>
      <c r="D97" s="46">
        <v>6.0058169580281691</v>
      </c>
      <c r="E97" s="46">
        <v>4.2220310508824896</v>
      </c>
      <c r="F97" s="46">
        <v>5.7889857333064265</v>
      </c>
      <c r="G97" s="46">
        <v>5.1943847027971684</v>
      </c>
      <c r="H97" s="46">
        <v>4.933826768170114</v>
      </c>
      <c r="I97" s="46">
        <v>4.9162972908915457</v>
      </c>
      <c r="J97" s="46">
        <v>4.898411499148204</v>
      </c>
      <c r="K97" s="46">
        <v>5.3602685257674754</v>
      </c>
      <c r="L97" s="46">
        <v>5.1138804982739954</v>
      </c>
      <c r="M97" s="46">
        <v>5.1613126448705122</v>
      </c>
      <c r="N97" s="46">
        <v>5.4057916385019276</v>
      </c>
      <c r="O97" s="46">
        <v>4.9066523042370092</v>
      </c>
    </row>
    <row r="98" spans="1:15" x14ac:dyDescent="0.2">
      <c r="A98" s="15">
        <v>90</v>
      </c>
      <c r="B98" s="41">
        <v>5.2330295084630549</v>
      </c>
      <c r="C98" s="41">
        <v>5.0982128469147554</v>
      </c>
      <c r="D98" s="41">
        <v>5.4955664844983181</v>
      </c>
      <c r="E98" s="41">
        <v>3.8549431839291382</v>
      </c>
      <c r="F98" s="41">
        <v>5.1901730202828942</v>
      </c>
      <c r="G98" s="41">
        <v>4.7353014586750319</v>
      </c>
      <c r="H98" s="41">
        <v>4.610945687244552</v>
      </c>
      <c r="I98" s="41">
        <v>4.5077656780645201</v>
      </c>
      <c r="J98" s="41">
        <v>4.5136654886123866</v>
      </c>
      <c r="K98" s="41">
        <v>4.6686239307255324</v>
      </c>
      <c r="L98" s="41">
        <v>4.6319302384310754</v>
      </c>
      <c r="M98" s="41">
        <v>4.7493817726092775</v>
      </c>
      <c r="N98" s="41">
        <v>4.9231993503751772</v>
      </c>
      <c r="O98" s="41">
        <v>4.5978918813722265</v>
      </c>
    </row>
    <row r="99" spans="1:15" x14ac:dyDescent="0.2">
      <c r="A99" s="15">
        <v>91</v>
      </c>
      <c r="B99" s="46">
        <v>4.7933834912472788</v>
      </c>
      <c r="C99" s="46">
        <v>4.6105790349430666</v>
      </c>
      <c r="D99" s="46">
        <v>4.9376097833763533</v>
      </c>
      <c r="E99" s="46">
        <v>3.4780609362855155</v>
      </c>
      <c r="F99" s="46">
        <v>4.618436241575294</v>
      </c>
      <c r="G99" s="46">
        <v>4.3612080781836573</v>
      </c>
      <c r="H99" s="46">
        <v>4.1972718144366432</v>
      </c>
      <c r="I99" s="46">
        <v>4.1703136507753484</v>
      </c>
      <c r="J99" s="46">
        <v>3.9973971598783753</v>
      </c>
      <c r="K99" s="46">
        <v>4.1590502755167726</v>
      </c>
      <c r="L99" s="46">
        <v>4.1141273286302757</v>
      </c>
      <c r="M99" s="46">
        <v>4.3231379613160152</v>
      </c>
      <c r="N99" s="46">
        <v>4.4304469822989363</v>
      </c>
      <c r="O99" s="46">
        <v>4.2002066985817921</v>
      </c>
    </row>
    <row r="100" spans="1:15" x14ac:dyDescent="0.2">
      <c r="A100" s="15">
        <v>92</v>
      </c>
      <c r="B100" s="46">
        <v>4.2803708235038318</v>
      </c>
      <c r="C100" s="46">
        <v>4.1168295346745518</v>
      </c>
      <c r="D100" s="46">
        <v>4.525770689569101</v>
      </c>
      <c r="E100" s="46">
        <v>3.1287309634846361</v>
      </c>
      <c r="F100" s="46">
        <v>4.2078638137640514</v>
      </c>
      <c r="G100" s="46">
        <v>4.0408963915717919</v>
      </c>
      <c r="H100" s="46">
        <v>3.7450157869457761</v>
      </c>
      <c r="I100" s="46">
        <v>3.8701010783550833</v>
      </c>
      <c r="J100" s="46">
        <v>3.7279645666085246</v>
      </c>
      <c r="K100" s="46">
        <v>3.6684308243126105</v>
      </c>
      <c r="L100" s="46">
        <v>3.8474285257436645</v>
      </c>
      <c r="M100" s="46">
        <v>3.8888063331433851</v>
      </c>
      <c r="N100" s="46">
        <v>4.0228621796309492</v>
      </c>
      <c r="O100" s="46">
        <v>3.9353471022735391</v>
      </c>
    </row>
    <row r="101" spans="1:15" x14ac:dyDescent="0.2">
      <c r="A101" s="15">
        <v>93</v>
      </c>
      <c r="B101" s="46">
        <v>3.8989045906621689</v>
      </c>
      <c r="C101" s="46">
        <v>3.7476980601556313</v>
      </c>
      <c r="D101" s="46">
        <v>4.1236909722645585</v>
      </c>
      <c r="E101" s="46">
        <v>2.8081296749410387</v>
      </c>
      <c r="F101" s="46">
        <v>3.8416866879117522</v>
      </c>
      <c r="G101" s="46">
        <v>3.7734956450004384</v>
      </c>
      <c r="H101" s="46">
        <v>3.374973704953308</v>
      </c>
      <c r="I101" s="46">
        <v>3.6641039502188471</v>
      </c>
      <c r="J101" s="46">
        <v>3.2908793684149154</v>
      </c>
      <c r="K101" s="46">
        <v>3.3685373520644055</v>
      </c>
      <c r="L101" s="46">
        <v>3.5890126914468765</v>
      </c>
      <c r="M101" s="46">
        <v>3.6574015839594107</v>
      </c>
      <c r="N101" s="46">
        <v>3.5969582385337708</v>
      </c>
      <c r="O101" s="46">
        <v>3.7110706414965966</v>
      </c>
    </row>
    <row r="102" spans="1:15" x14ac:dyDescent="0.2">
      <c r="A102" s="15">
        <v>94</v>
      </c>
      <c r="B102" s="46">
        <v>3.4532078221334332</v>
      </c>
      <c r="C102" s="46">
        <v>3.3096483734544755</v>
      </c>
      <c r="D102" s="46">
        <v>3.5980994175148466</v>
      </c>
      <c r="E102" s="46">
        <v>2.4654877787323537</v>
      </c>
      <c r="F102" s="46">
        <v>3.4537778139153898</v>
      </c>
      <c r="G102" s="46">
        <v>3.441905750524088</v>
      </c>
      <c r="H102" s="46">
        <v>2.9532730134209277</v>
      </c>
      <c r="I102" s="46">
        <v>3.3565522311178042</v>
      </c>
      <c r="J102" s="46">
        <v>2.9495962379786844</v>
      </c>
      <c r="K102" s="46">
        <v>3.106763876492745</v>
      </c>
      <c r="L102" s="46">
        <v>3.2272384541425119</v>
      </c>
      <c r="M102" s="46">
        <v>3.3192150164050513</v>
      </c>
      <c r="N102" s="46">
        <v>3.2307543431639378</v>
      </c>
      <c r="O102" s="46">
        <v>3.2861877713168832</v>
      </c>
    </row>
    <row r="103" spans="1:15" x14ac:dyDescent="0.2">
      <c r="A103" s="15">
        <v>95</v>
      </c>
      <c r="B103" s="41">
        <v>3.0930164622276797</v>
      </c>
      <c r="C103" s="41">
        <v>3.0541012438337058</v>
      </c>
      <c r="D103" s="41">
        <v>3.1583625847927266</v>
      </c>
      <c r="E103" s="41">
        <v>2.2226010634893254</v>
      </c>
      <c r="F103" s="41">
        <v>3.0037304399296665</v>
      </c>
      <c r="G103" s="41">
        <v>3.077439396978769</v>
      </c>
      <c r="H103" s="41">
        <v>2.6910994836227111</v>
      </c>
      <c r="I103" s="41">
        <v>2.946836086994546</v>
      </c>
      <c r="J103" s="41">
        <v>2.658981573863914</v>
      </c>
      <c r="K103" s="41">
        <v>2.9007021129879975</v>
      </c>
      <c r="L103" s="41">
        <v>2.9824737183665921</v>
      </c>
      <c r="M103" s="41">
        <v>2.9720858623093784</v>
      </c>
      <c r="N103" s="41">
        <v>2.8609284223556157</v>
      </c>
      <c r="O103" s="41">
        <v>2.7424056520003495</v>
      </c>
    </row>
    <row r="104" spans="1:15" x14ac:dyDescent="0.2">
      <c r="A104" s="15">
        <v>96</v>
      </c>
      <c r="B104" s="46">
        <v>2.8256962358362707</v>
      </c>
      <c r="C104" s="46">
        <v>2.6721689325076041</v>
      </c>
      <c r="D104" s="46">
        <v>2.8211830383722005</v>
      </c>
      <c r="E104" s="46">
        <v>2.174000790140084</v>
      </c>
      <c r="F104" s="46">
        <v>2.520373229121502</v>
      </c>
      <c r="G104" s="46">
        <v>2.6878855699474253</v>
      </c>
      <c r="H104" s="46">
        <v>2.3685408698635491</v>
      </c>
      <c r="I104" s="46">
        <v>2.9080931211709746</v>
      </c>
      <c r="J104" s="46">
        <v>2.5513606243943321</v>
      </c>
      <c r="K104" s="46">
        <v>2.486920070810648</v>
      </c>
      <c r="L104" s="46">
        <v>2.412960490337678</v>
      </c>
      <c r="M104" s="46">
        <v>2.6783961086834869</v>
      </c>
      <c r="N104" s="46">
        <v>2.2901881355111824</v>
      </c>
      <c r="O104" s="46">
        <v>2.4240969702084563</v>
      </c>
    </row>
    <row r="105" spans="1:15" x14ac:dyDescent="0.2">
      <c r="A105" s="15">
        <v>97</v>
      </c>
      <c r="B105" s="46">
        <v>2.3709511342367482</v>
      </c>
      <c r="C105" s="46">
        <v>2.1098347900613028</v>
      </c>
      <c r="D105" s="46">
        <v>2.3292018736713698</v>
      </c>
      <c r="E105" s="46">
        <v>1.8756394445819167</v>
      </c>
      <c r="F105" s="46">
        <v>2.2155554154858899</v>
      </c>
      <c r="G105" s="46">
        <v>2.1324826376372763</v>
      </c>
      <c r="H105" s="46">
        <v>2.1159572178089685</v>
      </c>
      <c r="I105" s="46">
        <v>2.5295365072796128</v>
      </c>
      <c r="J105" s="46">
        <v>2.2249417249417252</v>
      </c>
      <c r="K105" s="46">
        <v>1.9544306757072714</v>
      </c>
      <c r="L105" s="46">
        <v>2.0450691741014322</v>
      </c>
      <c r="M105" s="46">
        <v>2.2417744126533536</v>
      </c>
      <c r="N105" s="46">
        <v>1.9098686439573613</v>
      </c>
      <c r="O105" s="46">
        <v>2.1167718794835007</v>
      </c>
    </row>
    <row r="106" spans="1:15" x14ac:dyDescent="0.2">
      <c r="A106" s="15">
        <v>98</v>
      </c>
      <c r="B106" s="46">
        <v>1.7621161143414967</v>
      </c>
      <c r="C106" s="46">
        <v>1.6622361381878659</v>
      </c>
      <c r="D106" s="46">
        <v>1.8249118380857972</v>
      </c>
      <c r="E106" s="46">
        <v>1.57592813900471</v>
      </c>
      <c r="F106" s="46">
        <v>1.6076823675969498</v>
      </c>
      <c r="G106" s="46">
        <v>1.6954076850984066</v>
      </c>
      <c r="H106" s="46">
        <v>1.4482101037136166</v>
      </c>
      <c r="I106" s="46">
        <v>2.0181286294024825</v>
      </c>
      <c r="J106" s="46">
        <v>1.7424242424242427</v>
      </c>
      <c r="K106" s="46">
        <v>1.6485907709311967</v>
      </c>
      <c r="L106" s="46">
        <v>1.2680688487140099</v>
      </c>
      <c r="M106" s="46">
        <v>1.7777050011620783</v>
      </c>
      <c r="N106" s="46">
        <v>1.6788879042977403</v>
      </c>
      <c r="O106" s="46">
        <v>1.6273314203730271</v>
      </c>
    </row>
    <row r="107" spans="1:15" x14ac:dyDescent="0.2">
      <c r="A107" s="15">
        <v>99</v>
      </c>
      <c r="B107" s="46">
        <v>1.0697482706872523</v>
      </c>
      <c r="C107" s="46">
        <v>1.1764252457565567</v>
      </c>
      <c r="D107" s="46">
        <v>1.1239032970804643</v>
      </c>
      <c r="E107" s="46">
        <v>1.2450281393502054</v>
      </c>
      <c r="F107" s="46">
        <v>1.0768184291674223</v>
      </c>
      <c r="G107" s="46">
        <v>1.0884184308841844</v>
      </c>
      <c r="H107" s="46">
        <v>1.0632653061224491</v>
      </c>
      <c r="I107" s="46">
        <v>1.3038940184664793</v>
      </c>
      <c r="J107" s="46">
        <v>1.2083333333333333</v>
      </c>
      <c r="K107" s="46">
        <v>1.4437689969604863</v>
      </c>
      <c r="L107" s="46">
        <v>1.1611721611721613</v>
      </c>
      <c r="M107" s="46">
        <v>1.1184263348052992</v>
      </c>
      <c r="N107" s="46">
        <v>1.0040983606557379</v>
      </c>
      <c r="O107" s="46">
        <v>1.1104734576757533</v>
      </c>
    </row>
    <row r="108" spans="1:15" x14ac:dyDescent="0.2">
      <c r="A108" s="15" t="s">
        <v>20</v>
      </c>
      <c r="B108" s="41">
        <v>0.29007633587786258</v>
      </c>
      <c r="C108" s="41">
        <v>0.48148148148148145</v>
      </c>
      <c r="D108" s="41">
        <v>0.34146341463414637</v>
      </c>
      <c r="E108" s="41">
        <v>0.56060606060606055</v>
      </c>
      <c r="F108" s="41">
        <v>0.38926174496644289</v>
      </c>
      <c r="G108" s="41">
        <v>0.1818181818181818</v>
      </c>
      <c r="H108" s="41">
        <v>0.35714285714285715</v>
      </c>
      <c r="I108" s="41">
        <v>0.4468085106382978</v>
      </c>
      <c r="J108" s="41">
        <v>0.66666666666666663</v>
      </c>
      <c r="K108" s="41">
        <v>0.63736263736263732</v>
      </c>
      <c r="L108" s="41">
        <v>0.43956043956043955</v>
      </c>
      <c r="M108" s="41">
        <v>0.34042553191489361</v>
      </c>
      <c r="N108" s="41">
        <v>0.25</v>
      </c>
      <c r="O108" s="41">
        <v>0.34146341463414637</v>
      </c>
    </row>
    <row r="109" spans="1:15" x14ac:dyDescent="0.2">
      <c r="A109" s="24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</row>
    <row r="110" spans="1:15" x14ac:dyDescent="0.2">
      <c r="A110" s="13"/>
    </row>
    <row r="111" spans="1:15" ht="14.25" x14ac:dyDescent="0.2">
      <c r="A111" s="6"/>
    </row>
    <row r="112" spans="1:15" x14ac:dyDescent="0.2">
      <c r="A112" s="13"/>
    </row>
    <row r="113" spans="1:1" x14ac:dyDescent="0.2">
      <c r="A113" s="4" t="s">
        <v>44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9" customWidth="1"/>
    <col min="2" max="4" width="12.71093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7.45" customHeight="1" x14ac:dyDescent="0.2">
      <c r="A6" s="51" t="s">
        <v>0</v>
      </c>
      <c r="B6" s="52" t="s">
        <v>34</v>
      </c>
      <c r="C6" s="68" t="s">
        <v>43</v>
      </c>
      <c r="D6" s="68"/>
      <c r="E6" s="53" t="s">
        <v>35</v>
      </c>
      <c r="F6" s="53" t="s">
        <v>36</v>
      </c>
      <c r="G6" s="53" t="s">
        <v>37</v>
      </c>
      <c r="H6" s="52" t="s">
        <v>38</v>
      </c>
      <c r="I6" s="52" t="s">
        <v>39</v>
      </c>
      <c r="J6" s="52" t="s">
        <v>40</v>
      </c>
      <c r="K6" s="52" t="s">
        <v>41</v>
      </c>
      <c r="L6" s="53" t="s">
        <v>42</v>
      </c>
    </row>
    <row r="7" spans="1:13" s="34" customFormat="1" ht="14.25" x14ac:dyDescent="0.2">
      <c r="A7" s="35"/>
      <c r="B7" s="36"/>
      <c r="C7" s="37">
        <v>42005</v>
      </c>
      <c r="D7" s="37">
        <v>42370</v>
      </c>
      <c r="E7" s="57" t="s">
        <v>1</v>
      </c>
      <c r="F7" s="57" t="s">
        <v>2</v>
      </c>
      <c r="G7" s="57" t="s">
        <v>3</v>
      </c>
      <c r="H7" s="58" t="s">
        <v>4</v>
      </c>
      <c r="I7" s="58" t="s">
        <v>5</v>
      </c>
      <c r="J7" s="58" t="s">
        <v>6</v>
      </c>
      <c r="K7" s="58" t="s">
        <v>7</v>
      </c>
      <c r="L7" s="57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5">
        <v>0</v>
      </c>
      <c r="B9" s="42">
        <v>3</v>
      </c>
      <c r="C9" s="8">
        <v>1700</v>
      </c>
      <c r="D9" s="43">
        <v>1708</v>
      </c>
      <c r="E9" s="16">
        <v>0.5</v>
      </c>
      <c r="F9" s="17">
        <f>B9/((C9+D9)/2)</f>
        <v>1.7605633802816902E-3</v>
      </c>
      <c r="G9" s="17">
        <f t="shared" ref="G9:G72" si="0">F9/((1+(1-E9)*F9))</f>
        <v>1.7590149516270889E-3</v>
      </c>
      <c r="H9" s="13">
        <v>100000</v>
      </c>
      <c r="I9" s="13">
        <f>H9*G9</f>
        <v>175.9014951627089</v>
      </c>
      <c r="J9" s="13">
        <f t="shared" ref="J9:J72" si="1">H10+I9*E9</f>
        <v>99912.049252418656</v>
      </c>
      <c r="K9" s="13">
        <f t="shared" ref="K9:K72" si="2">K10+J9</f>
        <v>8580546.8019627873</v>
      </c>
      <c r="L9" s="18">
        <f>K9/H9</f>
        <v>85.805468019627867</v>
      </c>
    </row>
    <row r="10" spans="1:13" x14ac:dyDescent="0.2">
      <c r="A10" s="15">
        <v>1</v>
      </c>
      <c r="B10" s="42">
        <v>0</v>
      </c>
      <c r="C10" s="8">
        <v>1831</v>
      </c>
      <c r="D10" s="43">
        <v>1791</v>
      </c>
      <c r="E10" s="16">
        <v>0.5</v>
      </c>
      <c r="F10" s="17">
        <f t="shared" ref="F10:F73" si="3">B10/((C10+D10)/2)</f>
        <v>0</v>
      </c>
      <c r="G10" s="17">
        <f t="shared" si="0"/>
        <v>0</v>
      </c>
      <c r="H10" s="13">
        <f>H9-I9</f>
        <v>99824.098504837297</v>
      </c>
      <c r="I10" s="13">
        <f t="shared" ref="I10:I73" si="4">H10*G10</f>
        <v>0</v>
      </c>
      <c r="J10" s="13">
        <f t="shared" si="1"/>
        <v>99824.098504837297</v>
      </c>
      <c r="K10" s="13">
        <f t="shared" si="2"/>
        <v>8480634.7527103685</v>
      </c>
      <c r="L10" s="19">
        <f t="shared" ref="L10:L73" si="5">K10/H10</f>
        <v>84.955786024948793</v>
      </c>
    </row>
    <row r="11" spans="1:13" x14ac:dyDescent="0.2">
      <c r="A11" s="15">
        <v>2</v>
      </c>
      <c r="B11" s="42">
        <v>0</v>
      </c>
      <c r="C11" s="8">
        <v>1838</v>
      </c>
      <c r="D11" s="43">
        <v>1866</v>
      </c>
      <c r="E11" s="16">
        <v>0.5</v>
      </c>
      <c r="F11" s="17">
        <f t="shared" si="3"/>
        <v>0</v>
      </c>
      <c r="G11" s="17">
        <f t="shared" si="0"/>
        <v>0</v>
      </c>
      <c r="H11" s="13">
        <f t="shared" ref="H11:H74" si="6">H10-I10</f>
        <v>99824.098504837297</v>
      </c>
      <c r="I11" s="13">
        <f t="shared" si="4"/>
        <v>0</v>
      </c>
      <c r="J11" s="13">
        <f t="shared" si="1"/>
        <v>99824.098504837297</v>
      </c>
      <c r="K11" s="13">
        <f t="shared" si="2"/>
        <v>8380810.6542055309</v>
      </c>
      <c r="L11" s="19">
        <f t="shared" si="5"/>
        <v>83.955786024948793</v>
      </c>
    </row>
    <row r="12" spans="1:13" x14ac:dyDescent="0.2">
      <c r="A12" s="15">
        <v>3</v>
      </c>
      <c r="B12" s="42">
        <v>0</v>
      </c>
      <c r="C12" s="8">
        <v>1917</v>
      </c>
      <c r="D12" s="43">
        <v>1885</v>
      </c>
      <c r="E12" s="16">
        <v>0.5</v>
      </c>
      <c r="F12" s="17">
        <f t="shared" si="3"/>
        <v>0</v>
      </c>
      <c r="G12" s="17">
        <f t="shared" si="0"/>
        <v>0</v>
      </c>
      <c r="H12" s="13">
        <f t="shared" si="6"/>
        <v>99824.098504837297</v>
      </c>
      <c r="I12" s="13">
        <f t="shared" si="4"/>
        <v>0</v>
      </c>
      <c r="J12" s="13">
        <f t="shared" si="1"/>
        <v>99824.098504837297</v>
      </c>
      <c r="K12" s="13">
        <f t="shared" si="2"/>
        <v>8280986.5557006933</v>
      </c>
      <c r="L12" s="19">
        <f t="shared" si="5"/>
        <v>82.955786024948793</v>
      </c>
    </row>
    <row r="13" spans="1:13" x14ac:dyDescent="0.2">
      <c r="A13" s="15">
        <v>4</v>
      </c>
      <c r="B13" s="42">
        <v>1</v>
      </c>
      <c r="C13" s="8">
        <v>1923</v>
      </c>
      <c r="D13" s="43">
        <v>1959</v>
      </c>
      <c r="E13" s="16">
        <v>0.5</v>
      </c>
      <c r="F13" s="17">
        <f t="shared" si="3"/>
        <v>5.1519835136527566E-4</v>
      </c>
      <c r="G13" s="17">
        <f t="shared" si="0"/>
        <v>5.1506567087303637E-4</v>
      </c>
      <c r="H13" s="13">
        <f t="shared" si="6"/>
        <v>99824.098504837297</v>
      </c>
      <c r="I13" s="13">
        <f t="shared" si="4"/>
        <v>51.415966265690088</v>
      </c>
      <c r="J13" s="13">
        <f t="shared" si="1"/>
        <v>99798.390521704452</v>
      </c>
      <c r="K13" s="13">
        <f t="shared" si="2"/>
        <v>8181162.4571958557</v>
      </c>
      <c r="L13" s="19">
        <f t="shared" si="5"/>
        <v>81.955786024948793</v>
      </c>
    </row>
    <row r="14" spans="1:13" x14ac:dyDescent="0.2">
      <c r="A14" s="15">
        <v>5</v>
      </c>
      <c r="B14" s="42">
        <v>0</v>
      </c>
      <c r="C14" s="8">
        <v>1938</v>
      </c>
      <c r="D14" s="43">
        <v>1945</v>
      </c>
      <c r="E14" s="16">
        <v>0.5</v>
      </c>
      <c r="F14" s="17">
        <f t="shared" si="3"/>
        <v>0</v>
      </c>
      <c r="G14" s="17">
        <f t="shared" si="0"/>
        <v>0</v>
      </c>
      <c r="H14" s="13">
        <f t="shared" si="6"/>
        <v>99772.682538571607</v>
      </c>
      <c r="I14" s="13">
        <f t="shared" si="4"/>
        <v>0</v>
      </c>
      <c r="J14" s="13">
        <f t="shared" si="1"/>
        <v>99772.682538571607</v>
      </c>
      <c r="K14" s="13">
        <f t="shared" si="2"/>
        <v>8081364.0666741515</v>
      </c>
      <c r="L14" s="19">
        <f t="shared" si="5"/>
        <v>80.997762724781282</v>
      </c>
    </row>
    <row r="15" spans="1:13" x14ac:dyDescent="0.2">
      <c r="A15" s="15">
        <v>6</v>
      </c>
      <c r="B15" s="42">
        <v>0</v>
      </c>
      <c r="C15" s="8">
        <v>2084</v>
      </c>
      <c r="D15" s="43">
        <v>1958</v>
      </c>
      <c r="E15" s="16">
        <v>0.5</v>
      </c>
      <c r="F15" s="17">
        <f t="shared" si="3"/>
        <v>0</v>
      </c>
      <c r="G15" s="17">
        <f t="shared" si="0"/>
        <v>0</v>
      </c>
      <c r="H15" s="13">
        <f t="shared" si="6"/>
        <v>99772.682538571607</v>
      </c>
      <c r="I15" s="13">
        <f t="shared" si="4"/>
        <v>0</v>
      </c>
      <c r="J15" s="13">
        <f t="shared" si="1"/>
        <v>99772.682538571607</v>
      </c>
      <c r="K15" s="13">
        <f t="shared" si="2"/>
        <v>7981591.3841355797</v>
      </c>
      <c r="L15" s="19">
        <f t="shared" si="5"/>
        <v>79.997762724781282</v>
      </c>
    </row>
    <row r="16" spans="1:13" x14ac:dyDescent="0.2">
      <c r="A16" s="15">
        <v>7</v>
      </c>
      <c r="B16" s="42">
        <v>0</v>
      </c>
      <c r="C16" s="8">
        <v>1923</v>
      </c>
      <c r="D16" s="43">
        <v>2089</v>
      </c>
      <c r="E16" s="16">
        <v>0.5</v>
      </c>
      <c r="F16" s="17">
        <f t="shared" si="3"/>
        <v>0</v>
      </c>
      <c r="G16" s="17">
        <f t="shared" si="0"/>
        <v>0</v>
      </c>
      <c r="H16" s="13">
        <f t="shared" si="6"/>
        <v>99772.682538571607</v>
      </c>
      <c r="I16" s="13">
        <f t="shared" si="4"/>
        <v>0</v>
      </c>
      <c r="J16" s="13">
        <f t="shared" si="1"/>
        <v>99772.682538571607</v>
      </c>
      <c r="K16" s="13">
        <f t="shared" si="2"/>
        <v>7881818.7015970079</v>
      </c>
      <c r="L16" s="19">
        <f t="shared" si="5"/>
        <v>78.997762724781282</v>
      </c>
    </row>
    <row r="17" spans="1:12" x14ac:dyDescent="0.2">
      <c r="A17" s="15">
        <v>8</v>
      </c>
      <c r="B17" s="42">
        <v>0</v>
      </c>
      <c r="C17" s="8">
        <v>1988</v>
      </c>
      <c r="D17" s="43">
        <v>1948</v>
      </c>
      <c r="E17" s="16">
        <v>0.5</v>
      </c>
      <c r="F17" s="17">
        <f t="shared" si="3"/>
        <v>0</v>
      </c>
      <c r="G17" s="17">
        <f t="shared" si="0"/>
        <v>0</v>
      </c>
      <c r="H17" s="13">
        <f t="shared" si="6"/>
        <v>99772.682538571607</v>
      </c>
      <c r="I17" s="13">
        <f t="shared" si="4"/>
        <v>0</v>
      </c>
      <c r="J17" s="13">
        <f t="shared" si="1"/>
        <v>99772.682538571607</v>
      </c>
      <c r="K17" s="13">
        <f t="shared" si="2"/>
        <v>7782046.0190584362</v>
      </c>
      <c r="L17" s="19">
        <f t="shared" si="5"/>
        <v>77.997762724781282</v>
      </c>
    </row>
    <row r="18" spans="1:12" x14ac:dyDescent="0.2">
      <c r="A18" s="15">
        <v>9</v>
      </c>
      <c r="B18" s="42">
        <v>0</v>
      </c>
      <c r="C18" s="8">
        <v>1889</v>
      </c>
      <c r="D18" s="43">
        <v>1971</v>
      </c>
      <c r="E18" s="16">
        <v>0.5</v>
      </c>
      <c r="F18" s="17">
        <f t="shared" si="3"/>
        <v>0</v>
      </c>
      <c r="G18" s="17">
        <f t="shared" si="0"/>
        <v>0</v>
      </c>
      <c r="H18" s="13">
        <f t="shared" si="6"/>
        <v>99772.682538571607</v>
      </c>
      <c r="I18" s="13">
        <f t="shared" si="4"/>
        <v>0</v>
      </c>
      <c r="J18" s="13">
        <f t="shared" si="1"/>
        <v>99772.682538571607</v>
      </c>
      <c r="K18" s="13">
        <f t="shared" si="2"/>
        <v>7682273.3365198644</v>
      </c>
      <c r="L18" s="19">
        <f t="shared" si="5"/>
        <v>76.997762724781268</v>
      </c>
    </row>
    <row r="19" spans="1:12" x14ac:dyDescent="0.2">
      <c r="A19" s="15">
        <v>10</v>
      </c>
      <c r="B19" s="42">
        <v>0</v>
      </c>
      <c r="C19" s="8">
        <v>1950</v>
      </c>
      <c r="D19" s="43">
        <v>1914</v>
      </c>
      <c r="E19" s="16">
        <v>0.5</v>
      </c>
      <c r="F19" s="17">
        <f t="shared" si="3"/>
        <v>0</v>
      </c>
      <c r="G19" s="17">
        <f t="shared" si="0"/>
        <v>0</v>
      </c>
      <c r="H19" s="13">
        <f t="shared" si="6"/>
        <v>99772.682538571607</v>
      </c>
      <c r="I19" s="13">
        <f t="shared" si="4"/>
        <v>0</v>
      </c>
      <c r="J19" s="13">
        <f t="shared" si="1"/>
        <v>99772.682538571607</v>
      </c>
      <c r="K19" s="13">
        <f t="shared" si="2"/>
        <v>7582500.6539812926</v>
      </c>
      <c r="L19" s="19">
        <f t="shared" si="5"/>
        <v>75.997762724781268</v>
      </c>
    </row>
    <row r="20" spans="1:12" x14ac:dyDescent="0.2">
      <c r="A20" s="15">
        <v>11</v>
      </c>
      <c r="B20" s="42">
        <v>0</v>
      </c>
      <c r="C20" s="8">
        <v>1904</v>
      </c>
      <c r="D20" s="43">
        <v>1933</v>
      </c>
      <c r="E20" s="16">
        <v>0.5</v>
      </c>
      <c r="F20" s="17">
        <f t="shared" si="3"/>
        <v>0</v>
      </c>
      <c r="G20" s="17">
        <f t="shared" si="0"/>
        <v>0</v>
      </c>
      <c r="H20" s="13">
        <f t="shared" si="6"/>
        <v>99772.682538571607</v>
      </c>
      <c r="I20" s="13">
        <f t="shared" si="4"/>
        <v>0</v>
      </c>
      <c r="J20" s="13">
        <f t="shared" si="1"/>
        <v>99772.682538571607</v>
      </c>
      <c r="K20" s="13">
        <f t="shared" si="2"/>
        <v>7482727.9714427209</v>
      </c>
      <c r="L20" s="19">
        <f t="shared" si="5"/>
        <v>74.997762724781268</v>
      </c>
    </row>
    <row r="21" spans="1:12" x14ac:dyDescent="0.2">
      <c r="A21" s="15">
        <v>12</v>
      </c>
      <c r="B21" s="42">
        <v>0</v>
      </c>
      <c r="C21" s="8">
        <v>1910</v>
      </c>
      <c r="D21" s="43">
        <v>1917</v>
      </c>
      <c r="E21" s="16">
        <v>0.5</v>
      </c>
      <c r="F21" s="17">
        <f t="shared" si="3"/>
        <v>0</v>
      </c>
      <c r="G21" s="17">
        <f t="shared" si="0"/>
        <v>0</v>
      </c>
      <c r="H21" s="13">
        <f t="shared" si="6"/>
        <v>99772.682538571607</v>
      </c>
      <c r="I21" s="13">
        <f t="shared" si="4"/>
        <v>0</v>
      </c>
      <c r="J21" s="13">
        <f t="shared" si="1"/>
        <v>99772.682538571607</v>
      </c>
      <c r="K21" s="13">
        <f t="shared" si="2"/>
        <v>7382955.2889041491</v>
      </c>
      <c r="L21" s="19">
        <f t="shared" si="5"/>
        <v>73.997762724781268</v>
      </c>
    </row>
    <row r="22" spans="1:12" x14ac:dyDescent="0.2">
      <c r="A22" s="15">
        <v>13</v>
      </c>
      <c r="B22" s="42">
        <v>1</v>
      </c>
      <c r="C22" s="8">
        <v>1839</v>
      </c>
      <c r="D22" s="43">
        <v>1917</v>
      </c>
      <c r="E22" s="16">
        <v>0.5</v>
      </c>
      <c r="F22" s="17">
        <f t="shared" si="3"/>
        <v>5.3248136315228972E-4</v>
      </c>
      <c r="G22" s="17">
        <f t="shared" si="0"/>
        <v>5.3233963268565349E-4</v>
      </c>
      <c r="H22" s="13">
        <f t="shared" si="6"/>
        <v>99772.682538571607</v>
      </c>
      <c r="I22" s="13">
        <f t="shared" si="4"/>
        <v>53.112953174645526</v>
      </c>
      <c r="J22" s="13">
        <f t="shared" si="1"/>
        <v>99746.126061984294</v>
      </c>
      <c r="K22" s="13">
        <f t="shared" si="2"/>
        <v>7283182.6063655773</v>
      </c>
      <c r="L22" s="19">
        <f t="shared" si="5"/>
        <v>72.997762724781268</v>
      </c>
    </row>
    <row r="23" spans="1:12" x14ac:dyDescent="0.2">
      <c r="A23" s="15">
        <v>14</v>
      </c>
      <c r="B23" s="42">
        <v>0</v>
      </c>
      <c r="C23" s="8">
        <v>1820</v>
      </c>
      <c r="D23" s="43">
        <v>1839</v>
      </c>
      <c r="E23" s="16">
        <v>0.5</v>
      </c>
      <c r="F23" s="17">
        <f t="shared" si="3"/>
        <v>0</v>
      </c>
      <c r="G23" s="17">
        <f t="shared" si="0"/>
        <v>0</v>
      </c>
      <c r="H23" s="13">
        <f t="shared" si="6"/>
        <v>99719.569585396966</v>
      </c>
      <c r="I23" s="13">
        <f t="shared" si="4"/>
        <v>0</v>
      </c>
      <c r="J23" s="13">
        <f t="shared" si="1"/>
        <v>99719.569585396966</v>
      </c>
      <c r="K23" s="13">
        <f t="shared" si="2"/>
        <v>7183436.480303593</v>
      </c>
      <c r="L23" s="19">
        <f t="shared" si="5"/>
        <v>72.036376712916962</v>
      </c>
    </row>
    <row r="24" spans="1:12" x14ac:dyDescent="0.2">
      <c r="A24" s="15">
        <v>15</v>
      </c>
      <c r="B24" s="42">
        <v>0</v>
      </c>
      <c r="C24" s="8">
        <v>1913</v>
      </c>
      <c r="D24" s="43">
        <v>1834</v>
      </c>
      <c r="E24" s="16">
        <v>0.5</v>
      </c>
      <c r="F24" s="17">
        <f t="shared" si="3"/>
        <v>0</v>
      </c>
      <c r="G24" s="17">
        <f t="shared" si="0"/>
        <v>0</v>
      </c>
      <c r="H24" s="13">
        <f t="shared" si="6"/>
        <v>99719.569585396966</v>
      </c>
      <c r="I24" s="13">
        <f t="shared" si="4"/>
        <v>0</v>
      </c>
      <c r="J24" s="13">
        <f t="shared" si="1"/>
        <v>99719.569585396966</v>
      </c>
      <c r="K24" s="13">
        <f t="shared" si="2"/>
        <v>7083716.9107181961</v>
      </c>
      <c r="L24" s="19">
        <f t="shared" si="5"/>
        <v>71.036376712916962</v>
      </c>
    </row>
    <row r="25" spans="1:12" x14ac:dyDescent="0.2">
      <c r="A25" s="15">
        <v>16</v>
      </c>
      <c r="B25" s="42">
        <v>0</v>
      </c>
      <c r="C25" s="8">
        <v>1767</v>
      </c>
      <c r="D25" s="43">
        <v>1915</v>
      </c>
      <c r="E25" s="16">
        <v>0.5</v>
      </c>
      <c r="F25" s="17">
        <f t="shared" si="3"/>
        <v>0</v>
      </c>
      <c r="G25" s="17">
        <f t="shared" si="0"/>
        <v>0</v>
      </c>
      <c r="H25" s="13">
        <f t="shared" si="6"/>
        <v>99719.569585396966</v>
      </c>
      <c r="I25" s="13">
        <f t="shared" si="4"/>
        <v>0</v>
      </c>
      <c r="J25" s="13">
        <f t="shared" si="1"/>
        <v>99719.569585396966</v>
      </c>
      <c r="K25" s="13">
        <f t="shared" si="2"/>
        <v>6983997.3411327992</v>
      </c>
      <c r="L25" s="19">
        <f t="shared" si="5"/>
        <v>70.036376712916962</v>
      </c>
    </row>
    <row r="26" spans="1:12" x14ac:dyDescent="0.2">
      <c r="A26" s="15">
        <v>17</v>
      </c>
      <c r="B26" s="42">
        <v>0</v>
      </c>
      <c r="C26" s="8">
        <v>1734</v>
      </c>
      <c r="D26" s="43">
        <v>1775</v>
      </c>
      <c r="E26" s="16">
        <v>0.5</v>
      </c>
      <c r="F26" s="17">
        <f t="shared" si="3"/>
        <v>0</v>
      </c>
      <c r="G26" s="17">
        <f t="shared" si="0"/>
        <v>0</v>
      </c>
      <c r="H26" s="13">
        <f t="shared" si="6"/>
        <v>99719.569585396966</v>
      </c>
      <c r="I26" s="13">
        <f t="shared" si="4"/>
        <v>0</v>
      </c>
      <c r="J26" s="13">
        <f t="shared" si="1"/>
        <v>99719.569585396966</v>
      </c>
      <c r="K26" s="13">
        <f t="shared" si="2"/>
        <v>6884277.7715474023</v>
      </c>
      <c r="L26" s="19">
        <f t="shared" si="5"/>
        <v>69.036376712916962</v>
      </c>
    </row>
    <row r="27" spans="1:12" x14ac:dyDescent="0.2">
      <c r="A27" s="15">
        <v>18</v>
      </c>
      <c r="B27" s="42">
        <v>0</v>
      </c>
      <c r="C27" s="8">
        <v>1790</v>
      </c>
      <c r="D27" s="43">
        <v>1746</v>
      </c>
      <c r="E27" s="16">
        <v>0.5</v>
      </c>
      <c r="F27" s="17">
        <f t="shared" si="3"/>
        <v>0</v>
      </c>
      <c r="G27" s="17">
        <f t="shared" si="0"/>
        <v>0</v>
      </c>
      <c r="H27" s="13">
        <f t="shared" si="6"/>
        <v>99719.569585396966</v>
      </c>
      <c r="I27" s="13">
        <f t="shared" si="4"/>
        <v>0</v>
      </c>
      <c r="J27" s="13">
        <f t="shared" si="1"/>
        <v>99719.569585396966</v>
      </c>
      <c r="K27" s="13">
        <f t="shared" si="2"/>
        <v>6784558.2019620053</v>
      </c>
      <c r="L27" s="19">
        <f t="shared" si="5"/>
        <v>68.036376712916962</v>
      </c>
    </row>
    <row r="28" spans="1:12" x14ac:dyDescent="0.2">
      <c r="A28" s="15">
        <v>19</v>
      </c>
      <c r="B28" s="42">
        <v>1</v>
      </c>
      <c r="C28" s="8">
        <v>1679</v>
      </c>
      <c r="D28" s="43">
        <v>1829</v>
      </c>
      <c r="E28" s="16">
        <v>0.5</v>
      </c>
      <c r="F28" s="17">
        <f t="shared" si="3"/>
        <v>5.7012542759407071E-4</v>
      </c>
      <c r="G28" s="17">
        <f t="shared" si="0"/>
        <v>5.6996295240809339E-4</v>
      </c>
      <c r="H28" s="13">
        <f t="shared" si="6"/>
        <v>99719.569585396966</v>
      </c>
      <c r="I28" s="13">
        <f t="shared" si="4"/>
        <v>56.83646029375717</v>
      </c>
      <c r="J28" s="13">
        <f t="shared" si="1"/>
        <v>99691.151355250098</v>
      </c>
      <c r="K28" s="13">
        <f t="shared" si="2"/>
        <v>6684838.6323766084</v>
      </c>
      <c r="L28" s="19">
        <f t="shared" si="5"/>
        <v>67.036376712916976</v>
      </c>
    </row>
    <row r="29" spans="1:12" x14ac:dyDescent="0.2">
      <c r="A29" s="15">
        <v>20</v>
      </c>
      <c r="B29" s="42">
        <v>0</v>
      </c>
      <c r="C29" s="8">
        <v>1640</v>
      </c>
      <c r="D29" s="43">
        <v>1716</v>
      </c>
      <c r="E29" s="16">
        <v>0.5</v>
      </c>
      <c r="F29" s="17">
        <f t="shared" si="3"/>
        <v>0</v>
      </c>
      <c r="G29" s="17">
        <f t="shared" si="0"/>
        <v>0</v>
      </c>
      <c r="H29" s="13">
        <f t="shared" si="6"/>
        <v>99662.733125103216</v>
      </c>
      <c r="I29" s="13">
        <f t="shared" si="4"/>
        <v>0</v>
      </c>
      <c r="J29" s="13">
        <f t="shared" si="1"/>
        <v>99662.733125103216</v>
      </c>
      <c r="K29" s="13">
        <f t="shared" si="2"/>
        <v>6585147.4810213586</v>
      </c>
      <c r="L29" s="19">
        <f t="shared" si="5"/>
        <v>66.074321609816266</v>
      </c>
    </row>
    <row r="30" spans="1:12" x14ac:dyDescent="0.2">
      <c r="A30" s="15">
        <v>21</v>
      </c>
      <c r="B30" s="42">
        <v>0</v>
      </c>
      <c r="C30" s="8">
        <v>1803</v>
      </c>
      <c r="D30" s="43">
        <v>1649</v>
      </c>
      <c r="E30" s="16">
        <v>0.5</v>
      </c>
      <c r="F30" s="17">
        <f t="shared" si="3"/>
        <v>0</v>
      </c>
      <c r="G30" s="17">
        <f t="shared" si="0"/>
        <v>0</v>
      </c>
      <c r="H30" s="13">
        <f t="shared" si="6"/>
        <v>99662.733125103216</v>
      </c>
      <c r="I30" s="13">
        <f t="shared" si="4"/>
        <v>0</v>
      </c>
      <c r="J30" s="13">
        <f t="shared" si="1"/>
        <v>99662.733125103216</v>
      </c>
      <c r="K30" s="13">
        <f t="shared" si="2"/>
        <v>6485484.747896255</v>
      </c>
      <c r="L30" s="19">
        <f t="shared" si="5"/>
        <v>65.074321609816266</v>
      </c>
    </row>
    <row r="31" spans="1:12" x14ac:dyDescent="0.2">
      <c r="A31" s="15">
        <v>22</v>
      </c>
      <c r="B31" s="42">
        <v>0</v>
      </c>
      <c r="C31" s="8">
        <v>1813</v>
      </c>
      <c r="D31" s="43">
        <v>1795</v>
      </c>
      <c r="E31" s="16">
        <v>0.5</v>
      </c>
      <c r="F31" s="17">
        <f t="shared" si="3"/>
        <v>0</v>
      </c>
      <c r="G31" s="17">
        <f t="shared" si="0"/>
        <v>0</v>
      </c>
      <c r="H31" s="13">
        <f t="shared" si="6"/>
        <v>99662.733125103216</v>
      </c>
      <c r="I31" s="13">
        <f t="shared" si="4"/>
        <v>0</v>
      </c>
      <c r="J31" s="13">
        <f t="shared" si="1"/>
        <v>99662.733125103216</v>
      </c>
      <c r="K31" s="13">
        <f t="shared" si="2"/>
        <v>6385822.0147711514</v>
      </c>
      <c r="L31" s="19">
        <f t="shared" si="5"/>
        <v>64.074321609816252</v>
      </c>
    </row>
    <row r="32" spans="1:12" x14ac:dyDescent="0.2">
      <c r="A32" s="15">
        <v>23</v>
      </c>
      <c r="B32" s="42">
        <v>1</v>
      </c>
      <c r="C32" s="8">
        <v>1787</v>
      </c>
      <c r="D32" s="43">
        <v>1823</v>
      </c>
      <c r="E32" s="16">
        <v>0.5</v>
      </c>
      <c r="F32" s="17">
        <f t="shared" si="3"/>
        <v>5.54016620498615E-4</v>
      </c>
      <c r="G32" s="17">
        <f t="shared" si="0"/>
        <v>5.5386319579063981E-4</v>
      </c>
      <c r="H32" s="13">
        <f t="shared" si="6"/>
        <v>99662.733125103216</v>
      </c>
      <c r="I32" s="13">
        <f t="shared" si="4"/>
        <v>55.199519869899326</v>
      </c>
      <c r="J32" s="13">
        <f t="shared" si="1"/>
        <v>99635.133365168265</v>
      </c>
      <c r="K32" s="13">
        <f t="shared" si="2"/>
        <v>6286159.2816460477</v>
      </c>
      <c r="L32" s="19">
        <f t="shared" si="5"/>
        <v>63.074321609816252</v>
      </c>
    </row>
    <row r="33" spans="1:12" x14ac:dyDescent="0.2">
      <c r="A33" s="15">
        <v>24</v>
      </c>
      <c r="B33" s="42">
        <v>0</v>
      </c>
      <c r="C33" s="8">
        <v>1809</v>
      </c>
      <c r="D33" s="43">
        <v>1809</v>
      </c>
      <c r="E33" s="16">
        <v>0.5</v>
      </c>
      <c r="F33" s="17">
        <f t="shared" si="3"/>
        <v>0</v>
      </c>
      <c r="G33" s="17">
        <f t="shared" si="0"/>
        <v>0</v>
      </c>
      <c r="H33" s="13">
        <f t="shared" si="6"/>
        <v>99607.533605233315</v>
      </c>
      <c r="I33" s="13">
        <f t="shared" si="4"/>
        <v>0</v>
      </c>
      <c r="J33" s="13">
        <f t="shared" si="1"/>
        <v>99607.533605233315</v>
      </c>
      <c r="K33" s="13">
        <f t="shared" si="2"/>
        <v>6186524.1482808795</v>
      </c>
      <c r="L33" s="19">
        <f t="shared" si="5"/>
        <v>62.108998429771816</v>
      </c>
    </row>
    <row r="34" spans="1:12" x14ac:dyDescent="0.2">
      <c r="A34" s="15">
        <v>25</v>
      </c>
      <c r="B34" s="42">
        <v>0</v>
      </c>
      <c r="C34" s="8">
        <v>1815</v>
      </c>
      <c r="D34" s="43">
        <v>1853</v>
      </c>
      <c r="E34" s="16">
        <v>0.5</v>
      </c>
      <c r="F34" s="17">
        <f t="shared" si="3"/>
        <v>0</v>
      </c>
      <c r="G34" s="17">
        <f t="shared" si="0"/>
        <v>0</v>
      </c>
      <c r="H34" s="13">
        <f t="shared" si="6"/>
        <v>99607.533605233315</v>
      </c>
      <c r="I34" s="13">
        <f t="shared" si="4"/>
        <v>0</v>
      </c>
      <c r="J34" s="13">
        <f t="shared" si="1"/>
        <v>99607.533605233315</v>
      </c>
      <c r="K34" s="13">
        <f t="shared" si="2"/>
        <v>6086916.6146756457</v>
      </c>
      <c r="L34" s="19">
        <f t="shared" si="5"/>
        <v>61.108998429771816</v>
      </c>
    </row>
    <row r="35" spans="1:12" x14ac:dyDescent="0.2">
      <c r="A35" s="15">
        <v>26</v>
      </c>
      <c r="B35" s="42">
        <v>0</v>
      </c>
      <c r="C35" s="8">
        <v>1882</v>
      </c>
      <c r="D35" s="43">
        <v>1795</v>
      </c>
      <c r="E35" s="16">
        <v>0.5</v>
      </c>
      <c r="F35" s="17">
        <f t="shared" si="3"/>
        <v>0</v>
      </c>
      <c r="G35" s="17">
        <f t="shared" si="0"/>
        <v>0</v>
      </c>
      <c r="H35" s="13">
        <f t="shared" si="6"/>
        <v>99607.533605233315</v>
      </c>
      <c r="I35" s="13">
        <f t="shared" si="4"/>
        <v>0</v>
      </c>
      <c r="J35" s="13">
        <f t="shared" si="1"/>
        <v>99607.533605233315</v>
      </c>
      <c r="K35" s="13">
        <f t="shared" si="2"/>
        <v>5987309.081070412</v>
      </c>
      <c r="L35" s="19">
        <f t="shared" si="5"/>
        <v>60.108998429771809</v>
      </c>
    </row>
    <row r="36" spans="1:12" x14ac:dyDescent="0.2">
      <c r="A36" s="15">
        <v>27</v>
      </c>
      <c r="B36" s="42">
        <v>1</v>
      </c>
      <c r="C36" s="8">
        <v>1965</v>
      </c>
      <c r="D36" s="43">
        <v>1917</v>
      </c>
      <c r="E36" s="16">
        <v>0.5</v>
      </c>
      <c r="F36" s="17">
        <f t="shared" si="3"/>
        <v>5.1519835136527566E-4</v>
      </c>
      <c r="G36" s="17">
        <f t="shared" si="0"/>
        <v>5.1506567087303637E-4</v>
      </c>
      <c r="H36" s="13">
        <f t="shared" si="6"/>
        <v>99607.533605233315</v>
      </c>
      <c r="I36" s="13">
        <f t="shared" si="4"/>
        <v>51.304421120388014</v>
      </c>
      <c r="J36" s="13">
        <f t="shared" si="1"/>
        <v>99581.881394673124</v>
      </c>
      <c r="K36" s="13">
        <f t="shared" si="2"/>
        <v>5887701.5474651782</v>
      </c>
      <c r="L36" s="19">
        <f t="shared" si="5"/>
        <v>59.108998429771802</v>
      </c>
    </row>
    <row r="37" spans="1:12" x14ac:dyDescent="0.2">
      <c r="A37" s="15">
        <v>28</v>
      </c>
      <c r="B37" s="42">
        <v>0</v>
      </c>
      <c r="C37" s="8">
        <v>2178</v>
      </c>
      <c r="D37" s="43">
        <v>1979</v>
      </c>
      <c r="E37" s="16">
        <v>0.5</v>
      </c>
      <c r="F37" s="17">
        <f t="shared" si="3"/>
        <v>0</v>
      </c>
      <c r="G37" s="17">
        <f t="shared" si="0"/>
        <v>0</v>
      </c>
      <c r="H37" s="13">
        <f t="shared" si="6"/>
        <v>99556.229184112934</v>
      </c>
      <c r="I37" s="13">
        <f t="shared" si="4"/>
        <v>0</v>
      </c>
      <c r="J37" s="13">
        <f t="shared" si="1"/>
        <v>99556.229184112934</v>
      </c>
      <c r="K37" s="13">
        <f t="shared" si="2"/>
        <v>5788119.666070505</v>
      </c>
      <c r="L37" s="19">
        <f t="shared" si="5"/>
        <v>58.139201469416101</v>
      </c>
    </row>
    <row r="38" spans="1:12" x14ac:dyDescent="0.2">
      <c r="A38" s="15">
        <v>29</v>
      </c>
      <c r="B38" s="42">
        <v>2</v>
      </c>
      <c r="C38" s="8">
        <v>2179</v>
      </c>
      <c r="D38" s="43">
        <v>2189</v>
      </c>
      <c r="E38" s="16">
        <v>0.5</v>
      </c>
      <c r="F38" s="17">
        <f t="shared" si="3"/>
        <v>9.1575091575091575E-4</v>
      </c>
      <c r="G38" s="17">
        <f t="shared" si="0"/>
        <v>9.1533180778032041E-4</v>
      </c>
      <c r="H38" s="13">
        <f t="shared" si="6"/>
        <v>99556.229184112934</v>
      </c>
      <c r="I38" s="13">
        <f t="shared" si="4"/>
        <v>91.126983234885984</v>
      </c>
      <c r="J38" s="13">
        <f t="shared" si="1"/>
        <v>99510.665692495488</v>
      </c>
      <c r="K38" s="13">
        <f t="shared" si="2"/>
        <v>5688563.4368863925</v>
      </c>
      <c r="L38" s="19">
        <f t="shared" si="5"/>
        <v>57.139201469416108</v>
      </c>
    </row>
    <row r="39" spans="1:12" x14ac:dyDescent="0.2">
      <c r="A39" s="15">
        <v>30</v>
      </c>
      <c r="B39" s="42">
        <v>0</v>
      </c>
      <c r="C39" s="8">
        <v>2354</v>
      </c>
      <c r="D39" s="43">
        <v>2197</v>
      </c>
      <c r="E39" s="16">
        <v>0.5</v>
      </c>
      <c r="F39" s="17">
        <f t="shared" si="3"/>
        <v>0</v>
      </c>
      <c r="G39" s="17">
        <f t="shared" si="0"/>
        <v>0</v>
      </c>
      <c r="H39" s="13">
        <f t="shared" si="6"/>
        <v>99465.102200878042</v>
      </c>
      <c r="I39" s="13">
        <f t="shared" si="4"/>
        <v>0</v>
      </c>
      <c r="J39" s="13">
        <f t="shared" si="1"/>
        <v>99465.102200878042</v>
      </c>
      <c r="K39" s="13">
        <f t="shared" si="2"/>
        <v>5589052.7711938974</v>
      </c>
      <c r="L39" s="19">
        <f t="shared" si="5"/>
        <v>56.191092629717915</v>
      </c>
    </row>
    <row r="40" spans="1:12" x14ac:dyDescent="0.2">
      <c r="A40" s="15">
        <v>31</v>
      </c>
      <c r="B40" s="42">
        <v>0</v>
      </c>
      <c r="C40" s="8">
        <v>2428</v>
      </c>
      <c r="D40" s="43">
        <v>2360</v>
      </c>
      <c r="E40" s="16">
        <v>0.5</v>
      </c>
      <c r="F40" s="17">
        <f t="shared" si="3"/>
        <v>0</v>
      </c>
      <c r="G40" s="17">
        <f t="shared" si="0"/>
        <v>0</v>
      </c>
      <c r="H40" s="13">
        <f t="shared" si="6"/>
        <v>99465.102200878042</v>
      </c>
      <c r="I40" s="13">
        <f t="shared" si="4"/>
        <v>0</v>
      </c>
      <c r="J40" s="13">
        <f t="shared" si="1"/>
        <v>99465.102200878042</v>
      </c>
      <c r="K40" s="13">
        <f t="shared" si="2"/>
        <v>5489587.6689930195</v>
      </c>
      <c r="L40" s="19">
        <f t="shared" si="5"/>
        <v>55.191092629717915</v>
      </c>
    </row>
    <row r="41" spans="1:12" x14ac:dyDescent="0.2">
      <c r="A41" s="15">
        <v>32</v>
      </c>
      <c r="B41" s="42">
        <v>1</v>
      </c>
      <c r="C41" s="8">
        <v>2600</v>
      </c>
      <c r="D41" s="43">
        <v>2440</v>
      </c>
      <c r="E41" s="16">
        <v>0.5</v>
      </c>
      <c r="F41" s="17">
        <f t="shared" si="3"/>
        <v>3.9682539682539683E-4</v>
      </c>
      <c r="G41" s="17">
        <f t="shared" si="0"/>
        <v>3.9674667724657806E-4</v>
      </c>
      <c r="H41" s="13">
        <f t="shared" si="6"/>
        <v>99465.102200878042</v>
      </c>
      <c r="I41" s="13">
        <f t="shared" si="4"/>
        <v>39.462448800189662</v>
      </c>
      <c r="J41" s="13">
        <f t="shared" si="1"/>
        <v>99445.370976477949</v>
      </c>
      <c r="K41" s="13">
        <f t="shared" si="2"/>
        <v>5390122.5667921416</v>
      </c>
      <c r="L41" s="19">
        <f t="shared" si="5"/>
        <v>54.191092629717922</v>
      </c>
    </row>
    <row r="42" spans="1:12" x14ac:dyDescent="0.2">
      <c r="A42" s="15">
        <v>33</v>
      </c>
      <c r="B42" s="42">
        <v>0</v>
      </c>
      <c r="C42" s="8">
        <v>2728</v>
      </c>
      <c r="D42" s="43">
        <v>2594</v>
      </c>
      <c r="E42" s="16">
        <v>0.5</v>
      </c>
      <c r="F42" s="17">
        <f t="shared" si="3"/>
        <v>0</v>
      </c>
      <c r="G42" s="17">
        <f t="shared" si="0"/>
        <v>0</v>
      </c>
      <c r="H42" s="13">
        <f t="shared" si="6"/>
        <v>99425.639752077856</v>
      </c>
      <c r="I42" s="13">
        <f t="shared" si="4"/>
        <v>0</v>
      </c>
      <c r="J42" s="13">
        <f t="shared" si="1"/>
        <v>99425.639752077856</v>
      </c>
      <c r="K42" s="13">
        <f t="shared" si="2"/>
        <v>5290677.1958156638</v>
      </c>
      <c r="L42" s="19">
        <f t="shared" si="5"/>
        <v>53.212402847074422</v>
      </c>
    </row>
    <row r="43" spans="1:12" x14ac:dyDescent="0.2">
      <c r="A43" s="15">
        <v>34</v>
      </c>
      <c r="B43" s="42">
        <v>0</v>
      </c>
      <c r="C43" s="8">
        <v>2775</v>
      </c>
      <c r="D43" s="43">
        <v>2750</v>
      </c>
      <c r="E43" s="16">
        <v>0.5</v>
      </c>
      <c r="F43" s="17">
        <f t="shared" si="3"/>
        <v>0</v>
      </c>
      <c r="G43" s="17">
        <f t="shared" si="0"/>
        <v>0</v>
      </c>
      <c r="H43" s="13">
        <f t="shared" si="6"/>
        <v>99425.639752077856</v>
      </c>
      <c r="I43" s="13">
        <f t="shared" si="4"/>
        <v>0</v>
      </c>
      <c r="J43" s="13">
        <f t="shared" si="1"/>
        <v>99425.639752077856</v>
      </c>
      <c r="K43" s="13">
        <f t="shared" si="2"/>
        <v>5191251.5560635859</v>
      </c>
      <c r="L43" s="19">
        <f t="shared" si="5"/>
        <v>52.212402847074422</v>
      </c>
    </row>
    <row r="44" spans="1:12" x14ac:dyDescent="0.2">
      <c r="A44" s="15">
        <v>35</v>
      </c>
      <c r="B44" s="42">
        <v>1</v>
      </c>
      <c r="C44" s="8">
        <v>2965</v>
      </c>
      <c r="D44" s="43">
        <v>2804</v>
      </c>
      <c r="E44" s="16">
        <v>0.5</v>
      </c>
      <c r="F44" s="17">
        <f t="shared" si="3"/>
        <v>3.4668053388802221E-4</v>
      </c>
      <c r="G44" s="17">
        <f t="shared" si="0"/>
        <v>3.4662045060658586E-4</v>
      </c>
      <c r="H44" s="13">
        <f t="shared" si="6"/>
        <v>99425.639752077856</v>
      </c>
      <c r="I44" s="13">
        <f t="shared" si="4"/>
        <v>34.462960052713299</v>
      </c>
      <c r="J44" s="13">
        <f t="shared" si="1"/>
        <v>99408.4082720515</v>
      </c>
      <c r="K44" s="13">
        <f t="shared" si="2"/>
        <v>5091825.916311508</v>
      </c>
      <c r="L44" s="19">
        <f t="shared" si="5"/>
        <v>51.212402847074422</v>
      </c>
    </row>
    <row r="45" spans="1:12" x14ac:dyDescent="0.2">
      <c r="A45" s="15">
        <v>36</v>
      </c>
      <c r="B45" s="42">
        <v>0</v>
      </c>
      <c r="C45" s="8">
        <v>3146</v>
      </c>
      <c r="D45" s="43">
        <v>2996</v>
      </c>
      <c r="E45" s="16">
        <v>0.5</v>
      </c>
      <c r="F45" s="17">
        <f t="shared" si="3"/>
        <v>0</v>
      </c>
      <c r="G45" s="17">
        <f t="shared" si="0"/>
        <v>0</v>
      </c>
      <c r="H45" s="13">
        <f t="shared" si="6"/>
        <v>99391.176792025144</v>
      </c>
      <c r="I45" s="13">
        <f t="shared" si="4"/>
        <v>0</v>
      </c>
      <c r="J45" s="13">
        <f t="shared" si="1"/>
        <v>99391.176792025144</v>
      </c>
      <c r="K45" s="13">
        <f t="shared" si="2"/>
        <v>4992417.5080394568</v>
      </c>
      <c r="L45" s="19">
        <f t="shared" si="5"/>
        <v>50.229986897992276</v>
      </c>
    </row>
    <row r="46" spans="1:12" x14ac:dyDescent="0.2">
      <c r="A46" s="15">
        <v>37</v>
      </c>
      <c r="B46" s="42">
        <v>0</v>
      </c>
      <c r="C46" s="8">
        <v>3031</v>
      </c>
      <c r="D46" s="43">
        <v>3162</v>
      </c>
      <c r="E46" s="16">
        <v>0.5</v>
      </c>
      <c r="F46" s="17">
        <f t="shared" si="3"/>
        <v>0</v>
      </c>
      <c r="G46" s="17">
        <f t="shared" si="0"/>
        <v>0</v>
      </c>
      <c r="H46" s="13">
        <f t="shared" si="6"/>
        <v>99391.176792025144</v>
      </c>
      <c r="I46" s="13">
        <f t="shared" si="4"/>
        <v>0</v>
      </c>
      <c r="J46" s="13">
        <f t="shared" si="1"/>
        <v>99391.176792025144</v>
      </c>
      <c r="K46" s="13">
        <f t="shared" si="2"/>
        <v>4893026.3312474312</v>
      </c>
      <c r="L46" s="19">
        <f t="shared" si="5"/>
        <v>49.229986897992269</v>
      </c>
    </row>
    <row r="47" spans="1:12" x14ac:dyDescent="0.2">
      <c r="A47" s="15">
        <v>38</v>
      </c>
      <c r="B47" s="42">
        <v>0</v>
      </c>
      <c r="C47" s="8">
        <v>3274</v>
      </c>
      <c r="D47" s="43">
        <v>3039</v>
      </c>
      <c r="E47" s="16">
        <v>0.5</v>
      </c>
      <c r="F47" s="17">
        <f t="shared" si="3"/>
        <v>0</v>
      </c>
      <c r="G47" s="17">
        <f t="shared" si="0"/>
        <v>0</v>
      </c>
      <c r="H47" s="13">
        <f t="shared" si="6"/>
        <v>99391.176792025144</v>
      </c>
      <c r="I47" s="13">
        <f t="shared" si="4"/>
        <v>0</v>
      </c>
      <c r="J47" s="13">
        <f t="shared" si="1"/>
        <v>99391.176792025144</v>
      </c>
      <c r="K47" s="13">
        <f t="shared" si="2"/>
        <v>4793635.1544554057</v>
      </c>
      <c r="L47" s="19">
        <f t="shared" si="5"/>
        <v>48.229986897992269</v>
      </c>
    </row>
    <row r="48" spans="1:12" x14ac:dyDescent="0.2">
      <c r="A48" s="15">
        <v>39</v>
      </c>
      <c r="B48" s="42">
        <v>0</v>
      </c>
      <c r="C48" s="8">
        <v>3203</v>
      </c>
      <c r="D48" s="43">
        <v>3304</v>
      </c>
      <c r="E48" s="16">
        <v>0.5</v>
      </c>
      <c r="F48" s="17">
        <f t="shared" si="3"/>
        <v>0</v>
      </c>
      <c r="G48" s="17">
        <f t="shared" si="0"/>
        <v>0</v>
      </c>
      <c r="H48" s="13">
        <f t="shared" si="6"/>
        <v>99391.176792025144</v>
      </c>
      <c r="I48" s="13">
        <f t="shared" si="4"/>
        <v>0</v>
      </c>
      <c r="J48" s="13">
        <f t="shared" si="1"/>
        <v>99391.176792025144</v>
      </c>
      <c r="K48" s="13">
        <f t="shared" si="2"/>
        <v>4694243.9776633801</v>
      </c>
      <c r="L48" s="19">
        <f t="shared" si="5"/>
        <v>47.229986897992262</v>
      </c>
    </row>
    <row r="49" spans="1:12" x14ac:dyDescent="0.2">
      <c r="A49" s="15">
        <v>40</v>
      </c>
      <c r="B49" s="42">
        <v>0</v>
      </c>
      <c r="C49" s="8">
        <v>3285</v>
      </c>
      <c r="D49" s="43">
        <v>3214</v>
      </c>
      <c r="E49" s="16">
        <v>0.5</v>
      </c>
      <c r="F49" s="17">
        <f t="shared" si="3"/>
        <v>0</v>
      </c>
      <c r="G49" s="17">
        <f t="shared" si="0"/>
        <v>0</v>
      </c>
      <c r="H49" s="13">
        <f t="shared" si="6"/>
        <v>99391.176792025144</v>
      </c>
      <c r="I49" s="13">
        <f t="shared" si="4"/>
        <v>0</v>
      </c>
      <c r="J49" s="13">
        <f t="shared" si="1"/>
        <v>99391.176792025144</v>
      </c>
      <c r="K49" s="13">
        <f t="shared" si="2"/>
        <v>4594852.8008713545</v>
      </c>
      <c r="L49" s="19">
        <f t="shared" si="5"/>
        <v>46.229986897992255</v>
      </c>
    </row>
    <row r="50" spans="1:12" x14ac:dyDescent="0.2">
      <c r="A50" s="15">
        <v>41</v>
      </c>
      <c r="B50" s="42">
        <v>5</v>
      </c>
      <c r="C50" s="8">
        <v>3096</v>
      </c>
      <c r="D50" s="43">
        <v>3256</v>
      </c>
      <c r="E50" s="16">
        <v>0.5</v>
      </c>
      <c r="F50" s="17">
        <f t="shared" si="3"/>
        <v>1.5743073047858943E-3</v>
      </c>
      <c r="G50" s="17">
        <f t="shared" si="0"/>
        <v>1.5730690577316347E-3</v>
      </c>
      <c r="H50" s="13">
        <f t="shared" si="6"/>
        <v>99391.176792025144</v>
      </c>
      <c r="I50" s="13">
        <f t="shared" si="4"/>
        <v>156.34918482306929</v>
      </c>
      <c r="J50" s="13">
        <f t="shared" si="1"/>
        <v>99313.00219961362</v>
      </c>
      <c r="K50" s="13">
        <f t="shared" si="2"/>
        <v>4495461.624079329</v>
      </c>
      <c r="L50" s="19">
        <f t="shared" si="5"/>
        <v>45.229986897992255</v>
      </c>
    </row>
    <row r="51" spans="1:12" x14ac:dyDescent="0.2">
      <c r="A51" s="15">
        <v>42</v>
      </c>
      <c r="B51" s="42">
        <v>2</v>
      </c>
      <c r="C51" s="8">
        <v>2987</v>
      </c>
      <c r="D51" s="43">
        <v>3136</v>
      </c>
      <c r="E51" s="16">
        <v>0.5</v>
      </c>
      <c r="F51" s="17">
        <f t="shared" si="3"/>
        <v>6.5327453862485708E-4</v>
      </c>
      <c r="G51" s="17">
        <f t="shared" si="0"/>
        <v>6.5306122448979592E-4</v>
      </c>
      <c r="H51" s="13">
        <f t="shared" si="6"/>
        <v>99234.827607202082</v>
      </c>
      <c r="I51" s="13">
        <f t="shared" si="4"/>
        <v>64.806418029193196</v>
      </c>
      <c r="J51" s="13">
        <f t="shared" si="1"/>
        <v>99202.424398187475</v>
      </c>
      <c r="K51" s="13">
        <f t="shared" si="2"/>
        <v>4396148.6218797155</v>
      </c>
      <c r="L51" s="19">
        <f t="shared" si="5"/>
        <v>44.300461117147748</v>
      </c>
    </row>
    <row r="52" spans="1:12" x14ac:dyDescent="0.2">
      <c r="A52" s="15">
        <v>43</v>
      </c>
      <c r="B52" s="42">
        <v>1</v>
      </c>
      <c r="C52" s="8">
        <v>3132</v>
      </c>
      <c r="D52" s="43">
        <v>2988</v>
      </c>
      <c r="E52" s="16">
        <v>0.5</v>
      </c>
      <c r="F52" s="17">
        <f t="shared" si="3"/>
        <v>3.2679738562091501E-4</v>
      </c>
      <c r="G52" s="17">
        <f t="shared" si="0"/>
        <v>3.2674399607907203E-4</v>
      </c>
      <c r="H52" s="13">
        <f t="shared" si="6"/>
        <v>99170.021189172883</v>
      </c>
      <c r="I52" s="13">
        <f t="shared" si="4"/>
        <v>32.403209014596598</v>
      </c>
      <c r="J52" s="13">
        <f t="shared" si="1"/>
        <v>99153.819584665587</v>
      </c>
      <c r="K52" s="13">
        <f t="shared" si="2"/>
        <v>4296946.1974815279</v>
      </c>
      <c r="L52" s="19">
        <f t="shared" si="5"/>
        <v>43.329084192538794</v>
      </c>
    </row>
    <row r="53" spans="1:12" x14ac:dyDescent="0.2">
      <c r="A53" s="15">
        <v>44</v>
      </c>
      <c r="B53" s="42">
        <v>4</v>
      </c>
      <c r="C53" s="8">
        <v>3025</v>
      </c>
      <c r="D53" s="43">
        <v>3134</v>
      </c>
      <c r="E53" s="16">
        <v>0.5</v>
      </c>
      <c r="F53" s="17">
        <f t="shared" si="3"/>
        <v>1.298912161065108E-3</v>
      </c>
      <c r="G53" s="17">
        <f t="shared" si="0"/>
        <v>1.2980691221807562E-3</v>
      </c>
      <c r="H53" s="13">
        <f t="shared" si="6"/>
        <v>99137.617980158291</v>
      </c>
      <c r="I53" s="13">
        <f t="shared" si="4"/>
        <v>128.68748074659521</v>
      </c>
      <c r="J53" s="13">
        <f t="shared" si="1"/>
        <v>99073.274239784994</v>
      </c>
      <c r="K53" s="13">
        <f t="shared" si="2"/>
        <v>4197792.3778968621</v>
      </c>
      <c r="L53" s="19">
        <f t="shared" si="5"/>
        <v>42.343082912654019</v>
      </c>
    </row>
    <row r="54" spans="1:12" x14ac:dyDescent="0.2">
      <c r="A54" s="15">
        <v>45</v>
      </c>
      <c r="B54" s="42">
        <v>3</v>
      </c>
      <c r="C54" s="8">
        <v>2852</v>
      </c>
      <c r="D54" s="43">
        <v>3031</v>
      </c>
      <c r="E54" s="16">
        <v>0.5</v>
      </c>
      <c r="F54" s="17">
        <f t="shared" si="3"/>
        <v>1.0198878123406426E-3</v>
      </c>
      <c r="G54" s="17">
        <f t="shared" si="0"/>
        <v>1.0193679918450559E-3</v>
      </c>
      <c r="H54" s="13">
        <f t="shared" si="6"/>
        <v>99008.930499411697</v>
      </c>
      <c r="I54" s="13">
        <f t="shared" si="4"/>
        <v>100.92653465791201</v>
      </c>
      <c r="J54" s="13">
        <f t="shared" si="1"/>
        <v>98958.467232082752</v>
      </c>
      <c r="K54" s="13">
        <f t="shared" si="2"/>
        <v>4098719.1036570775</v>
      </c>
      <c r="L54" s="19">
        <f t="shared" si="5"/>
        <v>41.397468723101014</v>
      </c>
    </row>
    <row r="55" spans="1:12" x14ac:dyDescent="0.2">
      <c r="A55" s="15">
        <v>46</v>
      </c>
      <c r="B55" s="42">
        <v>1</v>
      </c>
      <c r="C55" s="8">
        <v>2946</v>
      </c>
      <c r="D55" s="43">
        <v>2839</v>
      </c>
      <c r="E55" s="16">
        <v>0.5</v>
      </c>
      <c r="F55" s="17">
        <f t="shared" si="3"/>
        <v>3.4572169403630077E-4</v>
      </c>
      <c r="G55" s="17">
        <f t="shared" si="0"/>
        <v>3.4566194262011752E-4</v>
      </c>
      <c r="H55" s="13">
        <f t="shared" si="6"/>
        <v>98908.003964753792</v>
      </c>
      <c r="I55" s="13">
        <f t="shared" si="4"/>
        <v>34.188732791135081</v>
      </c>
      <c r="J55" s="13">
        <f t="shared" si="1"/>
        <v>98890.909598358223</v>
      </c>
      <c r="K55" s="13">
        <f t="shared" si="2"/>
        <v>3999760.6364249946</v>
      </c>
      <c r="L55" s="19">
        <f t="shared" si="5"/>
        <v>40.439200834042943</v>
      </c>
    </row>
    <row r="56" spans="1:12" x14ac:dyDescent="0.2">
      <c r="A56" s="15">
        <v>47</v>
      </c>
      <c r="B56" s="42">
        <v>1</v>
      </c>
      <c r="C56" s="8">
        <v>2866</v>
      </c>
      <c r="D56" s="43">
        <v>2929</v>
      </c>
      <c r="E56" s="16">
        <v>0.5</v>
      </c>
      <c r="F56" s="17">
        <f t="shared" si="3"/>
        <v>3.451251078515962E-4</v>
      </c>
      <c r="G56" s="17">
        <f t="shared" si="0"/>
        <v>3.4506556245686681E-4</v>
      </c>
      <c r="H56" s="13">
        <f t="shared" si="6"/>
        <v>98873.815231962653</v>
      </c>
      <c r="I56" s="13">
        <f t="shared" si="4"/>
        <v>34.117948665273516</v>
      </c>
      <c r="J56" s="13">
        <f t="shared" si="1"/>
        <v>98856.756257630026</v>
      </c>
      <c r="K56" s="13">
        <f t="shared" si="2"/>
        <v>3900869.7268266361</v>
      </c>
      <c r="L56" s="19">
        <f t="shared" si="5"/>
        <v>39.45301106946274</v>
      </c>
    </row>
    <row r="57" spans="1:12" x14ac:dyDescent="0.2">
      <c r="A57" s="15">
        <v>48</v>
      </c>
      <c r="B57" s="42">
        <v>1</v>
      </c>
      <c r="C57" s="8">
        <v>2820</v>
      </c>
      <c r="D57" s="43">
        <v>2844</v>
      </c>
      <c r="E57" s="16">
        <v>0.5</v>
      </c>
      <c r="F57" s="17">
        <f t="shared" si="3"/>
        <v>3.5310734463276836E-4</v>
      </c>
      <c r="G57" s="17">
        <f t="shared" si="0"/>
        <v>3.5304501323918798E-4</v>
      </c>
      <c r="H57" s="13">
        <f t="shared" si="6"/>
        <v>98839.697283297384</v>
      </c>
      <c r="I57" s="13">
        <f t="shared" si="4"/>
        <v>34.894862235939058</v>
      </c>
      <c r="J57" s="13">
        <f t="shared" si="1"/>
        <v>98822.249852179404</v>
      </c>
      <c r="K57" s="13">
        <f t="shared" si="2"/>
        <v>3802012.9705690062</v>
      </c>
      <c r="L57" s="19">
        <f t="shared" si="5"/>
        <v>38.466457051882294</v>
      </c>
    </row>
    <row r="58" spans="1:12" x14ac:dyDescent="0.2">
      <c r="A58" s="15">
        <v>49</v>
      </c>
      <c r="B58" s="42">
        <v>3</v>
      </c>
      <c r="C58" s="8">
        <v>2789</v>
      </c>
      <c r="D58" s="43">
        <v>2781</v>
      </c>
      <c r="E58" s="16">
        <v>0.5</v>
      </c>
      <c r="F58" s="17">
        <f t="shared" si="3"/>
        <v>1.0771992818671453E-3</v>
      </c>
      <c r="G58" s="17">
        <f t="shared" si="0"/>
        <v>1.0766194150367845E-3</v>
      </c>
      <c r="H58" s="13">
        <f t="shared" si="6"/>
        <v>98804.802421061439</v>
      </c>
      <c r="I58" s="13">
        <f t="shared" si="4"/>
        <v>106.37516858538824</v>
      </c>
      <c r="J58" s="13">
        <f t="shared" si="1"/>
        <v>98751.614836768742</v>
      </c>
      <c r="K58" s="13">
        <f t="shared" si="2"/>
        <v>3703190.7207168266</v>
      </c>
      <c r="L58" s="19">
        <f t="shared" si="5"/>
        <v>37.479865654054954</v>
      </c>
    </row>
    <row r="59" spans="1:12" x14ac:dyDescent="0.2">
      <c r="A59" s="15">
        <v>50</v>
      </c>
      <c r="B59" s="42">
        <v>3</v>
      </c>
      <c r="C59" s="8">
        <v>2814</v>
      </c>
      <c r="D59" s="43">
        <v>2773</v>
      </c>
      <c r="E59" s="16">
        <v>0.5</v>
      </c>
      <c r="F59" s="17">
        <f t="shared" si="3"/>
        <v>1.0739216037229282E-3</v>
      </c>
      <c r="G59" s="17">
        <f t="shared" si="0"/>
        <v>1.0733452593917709E-3</v>
      </c>
      <c r="H59" s="13">
        <f t="shared" si="6"/>
        <v>98698.427252476045</v>
      </c>
      <c r="I59" s="13">
        <f t="shared" si="4"/>
        <v>105.93748900086874</v>
      </c>
      <c r="J59" s="13">
        <f t="shared" si="1"/>
        <v>98645.458507975622</v>
      </c>
      <c r="K59" s="13">
        <f t="shared" si="2"/>
        <v>3604439.1058800579</v>
      </c>
      <c r="L59" s="19">
        <f t="shared" si="5"/>
        <v>36.519721805289791</v>
      </c>
    </row>
    <row r="60" spans="1:12" x14ac:dyDescent="0.2">
      <c r="A60" s="15">
        <v>51</v>
      </c>
      <c r="B60" s="42">
        <v>5</v>
      </c>
      <c r="C60" s="8">
        <v>2728</v>
      </c>
      <c r="D60" s="43">
        <v>2800</v>
      </c>
      <c r="E60" s="16">
        <v>0.5</v>
      </c>
      <c r="F60" s="17">
        <f t="shared" si="3"/>
        <v>1.8089725036179449E-3</v>
      </c>
      <c r="G60" s="17">
        <f t="shared" si="0"/>
        <v>1.8073377914332187E-3</v>
      </c>
      <c r="H60" s="13">
        <f t="shared" si="6"/>
        <v>98592.489763475183</v>
      </c>
      <c r="I60" s="13">
        <f t="shared" si="4"/>
        <v>178.18993270102146</v>
      </c>
      <c r="J60" s="13">
        <f t="shared" si="1"/>
        <v>98503.394797124682</v>
      </c>
      <c r="K60" s="13">
        <f t="shared" si="2"/>
        <v>3505793.6473720823</v>
      </c>
      <c r="L60" s="19">
        <f t="shared" si="5"/>
        <v>35.558424944765392</v>
      </c>
    </row>
    <row r="61" spans="1:12" x14ac:dyDescent="0.2">
      <c r="A61" s="15">
        <v>52</v>
      </c>
      <c r="B61" s="42">
        <v>4</v>
      </c>
      <c r="C61" s="8">
        <v>2488</v>
      </c>
      <c r="D61" s="43">
        <v>2712</v>
      </c>
      <c r="E61" s="16">
        <v>0.5</v>
      </c>
      <c r="F61" s="17">
        <f t="shared" si="3"/>
        <v>1.5384615384615385E-3</v>
      </c>
      <c r="G61" s="17">
        <f t="shared" si="0"/>
        <v>1.5372790161414295E-3</v>
      </c>
      <c r="H61" s="13">
        <f t="shared" si="6"/>
        <v>98414.299830774165</v>
      </c>
      <c r="I61" s="13">
        <f t="shared" si="4"/>
        <v>151.29023801810015</v>
      </c>
      <c r="J61" s="13">
        <f t="shared" si="1"/>
        <v>98338.654711765106</v>
      </c>
      <c r="K61" s="13">
        <f t="shared" si="2"/>
        <v>3407290.2525749574</v>
      </c>
      <c r="L61" s="19">
        <f t="shared" si="5"/>
        <v>34.621902085711909</v>
      </c>
    </row>
    <row r="62" spans="1:12" x14ac:dyDescent="0.2">
      <c r="A62" s="15">
        <v>53</v>
      </c>
      <c r="B62" s="42">
        <v>0</v>
      </c>
      <c r="C62" s="8">
        <v>2384</v>
      </c>
      <c r="D62" s="43">
        <v>2490</v>
      </c>
      <c r="E62" s="16">
        <v>0.5</v>
      </c>
      <c r="F62" s="17">
        <f t="shared" si="3"/>
        <v>0</v>
      </c>
      <c r="G62" s="17">
        <f t="shared" si="0"/>
        <v>0</v>
      </c>
      <c r="H62" s="13">
        <f t="shared" si="6"/>
        <v>98263.009592756061</v>
      </c>
      <c r="I62" s="13">
        <f t="shared" si="4"/>
        <v>0</v>
      </c>
      <c r="J62" s="13">
        <f t="shared" si="1"/>
        <v>98263.009592756061</v>
      </c>
      <c r="K62" s="13">
        <f t="shared" si="2"/>
        <v>3308951.5978631922</v>
      </c>
      <c r="L62" s="19">
        <f t="shared" si="5"/>
        <v>33.674437731725327</v>
      </c>
    </row>
    <row r="63" spans="1:12" x14ac:dyDescent="0.2">
      <c r="A63" s="15">
        <v>54</v>
      </c>
      <c r="B63" s="42">
        <v>5</v>
      </c>
      <c r="C63" s="8">
        <v>2309</v>
      </c>
      <c r="D63" s="43">
        <v>2371</v>
      </c>
      <c r="E63" s="16">
        <v>0.5</v>
      </c>
      <c r="F63" s="17">
        <f t="shared" si="3"/>
        <v>2.136752136752137E-3</v>
      </c>
      <c r="G63" s="17">
        <f t="shared" si="0"/>
        <v>2.1344717182497333E-3</v>
      </c>
      <c r="H63" s="13">
        <f t="shared" si="6"/>
        <v>98263.009592756061</v>
      </c>
      <c r="I63" s="13">
        <f t="shared" si="4"/>
        <v>209.73961492584007</v>
      </c>
      <c r="J63" s="13">
        <f t="shared" si="1"/>
        <v>98158.13978529314</v>
      </c>
      <c r="K63" s="13">
        <f t="shared" si="2"/>
        <v>3210688.588270436</v>
      </c>
      <c r="L63" s="19">
        <f t="shared" si="5"/>
        <v>32.674437731725327</v>
      </c>
    </row>
    <row r="64" spans="1:12" x14ac:dyDescent="0.2">
      <c r="A64" s="15">
        <v>55</v>
      </c>
      <c r="B64" s="42">
        <v>5</v>
      </c>
      <c r="C64" s="8">
        <v>2295</v>
      </c>
      <c r="D64" s="43">
        <v>2308</v>
      </c>
      <c r="E64" s="16">
        <v>0.5</v>
      </c>
      <c r="F64" s="17">
        <f t="shared" si="3"/>
        <v>2.1724961981316533E-3</v>
      </c>
      <c r="G64" s="17">
        <f t="shared" si="0"/>
        <v>2.170138888888889E-3</v>
      </c>
      <c r="H64" s="13">
        <f t="shared" si="6"/>
        <v>98053.269977830219</v>
      </c>
      <c r="I64" s="13">
        <f t="shared" si="4"/>
        <v>212.78921436161073</v>
      </c>
      <c r="J64" s="13">
        <f t="shared" si="1"/>
        <v>97946.875370649417</v>
      </c>
      <c r="K64" s="13">
        <f t="shared" si="2"/>
        <v>3112530.448485143</v>
      </c>
      <c r="L64" s="19">
        <f t="shared" si="5"/>
        <v>31.743260058424202</v>
      </c>
    </row>
    <row r="65" spans="1:12" x14ac:dyDescent="0.2">
      <c r="A65" s="15">
        <v>56</v>
      </c>
      <c r="B65" s="42">
        <v>9</v>
      </c>
      <c r="C65" s="8">
        <v>2155</v>
      </c>
      <c r="D65" s="43">
        <v>2283</v>
      </c>
      <c r="E65" s="16">
        <v>0.5</v>
      </c>
      <c r="F65" s="17">
        <f t="shared" si="3"/>
        <v>4.0558810274898601E-3</v>
      </c>
      <c r="G65" s="17">
        <f t="shared" si="0"/>
        <v>4.0476725882617496E-3</v>
      </c>
      <c r="H65" s="13">
        <f t="shared" si="6"/>
        <v>97840.480763468615</v>
      </c>
      <c r="I65" s="13">
        <f t="shared" si="4"/>
        <v>396.02623200864292</v>
      </c>
      <c r="J65" s="13">
        <f t="shared" si="1"/>
        <v>97642.467647464291</v>
      </c>
      <c r="K65" s="13">
        <f t="shared" si="2"/>
        <v>3014583.5731144934</v>
      </c>
      <c r="L65" s="19">
        <f t="shared" si="5"/>
        <v>30.811209732322467</v>
      </c>
    </row>
    <row r="66" spans="1:12" x14ac:dyDescent="0.2">
      <c r="A66" s="15">
        <v>57</v>
      </c>
      <c r="B66" s="42">
        <v>6</v>
      </c>
      <c r="C66" s="8">
        <v>2123</v>
      </c>
      <c r="D66" s="43">
        <v>2133</v>
      </c>
      <c r="E66" s="16">
        <v>0.5</v>
      </c>
      <c r="F66" s="17">
        <f t="shared" si="3"/>
        <v>2.819548872180451E-3</v>
      </c>
      <c r="G66" s="17">
        <f t="shared" si="0"/>
        <v>2.8155795401220087E-3</v>
      </c>
      <c r="H66" s="13">
        <f t="shared" si="6"/>
        <v>97444.454531459967</v>
      </c>
      <c r="I66" s="13">
        <f t="shared" si="4"/>
        <v>274.36261247712804</v>
      </c>
      <c r="J66" s="13">
        <f t="shared" si="1"/>
        <v>97307.273225221405</v>
      </c>
      <c r="K66" s="13">
        <f t="shared" si="2"/>
        <v>2916941.1054670289</v>
      </c>
      <c r="L66" s="19">
        <f t="shared" si="5"/>
        <v>29.934398211704224</v>
      </c>
    </row>
    <row r="67" spans="1:12" x14ac:dyDescent="0.2">
      <c r="A67" s="15">
        <v>58</v>
      </c>
      <c r="B67" s="42">
        <v>3</v>
      </c>
      <c r="C67" s="8">
        <v>1962</v>
      </c>
      <c r="D67" s="43">
        <v>2089</v>
      </c>
      <c r="E67" s="16">
        <v>0.5</v>
      </c>
      <c r="F67" s="17">
        <f t="shared" si="3"/>
        <v>1.4811157738829918E-3</v>
      </c>
      <c r="G67" s="17">
        <f t="shared" si="0"/>
        <v>1.4800197335964479E-3</v>
      </c>
      <c r="H67" s="13">
        <f t="shared" si="6"/>
        <v>97170.091918982842</v>
      </c>
      <c r="I67" s="13">
        <f t="shared" si="4"/>
        <v>143.81365355547533</v>
      </c>
      <c r="J67" s="13">
        <f t="shared" si="1"/>
        <v>97098.185092205094</v>
      </c>
      <c r="K67" s="13">
        <f t="shared" si="2"/>
        <v>2819633.8322418076</v>
      </c>
      <c r="L67" s="19">
        <f t="shared" si="5"/>
        <v>29.017507100772566</v>
      </c>
    </row>
    <row r="68" spans="1:12" x14ac:dyDescent="0.2">
      <c r="A68" s="15">
        <v>59</v>
      </c>
      <c r="B68" s="42">
        <v>4</v>
      </c>
      <c r="C68" s="8">
        <v>1839</v>
      </c>
      <c r="D68" s="43">
        <v>1970</v>
      </c>
      <c r="E68" s="16">
        <v>0.5</v>
      </c>
      <c r="F68" s="17">
        <f t="shared" si="3"/>
        <v>2.1002887897085851E-3</v>
      </c>
      <c r="G68" s="17">
        <f t="shared" si="0"/>
        <v>2.0980854969840021E-3</v>
      </c>
      <c r="H68" s="13">
        <f t="shared" si="6"/>
        <v>97026.278265427361</v>
      </c>
      <c r="I68" s="13">
        <f t="shared" si="4"/>
        <v>203.56942725502725</v>
      </c>
      <c r="J68" s="13">
        <f t="shared" si="1"/>
        <v>96924.493551799838</v>
      </c>
      <c r="K68" s="13">
        <f t="shared" si="2"/>
        <v>2722535.6471496024</v>
      </c>
      <c r="L68" s="19">
        <f t="shared" si="5"/>
        <v>28.059776133036557</v>
      </c>
    </row>
    <row r="69" spans="1:12" x14ac:dyDescent="0.2">
      <c r="A69" s="15">
        <v>60</v>
      </c>
      <c r="B69" s="42">
        <v>7</v>
      </c>
      <c r="C69" s="8">
        <v>1753</v>
      </c>
      <c r="D69" s="43">
        <v>1833</v>
      </c>
      <c r="E69" s="16">
        <v>0.5</v>
      </c>
      <c r="F69" s="17">
        <f t="shared" si="3"/>
        <v>3.9040713887339654E-3</v>
      </c>
      <c r="G69" s="17">
        <f t="shared" si="0"/>
        <v>3.8964653492902868E-3</v>
      </c>
      <c r="H69" s="13">
        <f t="shared" si="6"/>
        <v>96822.70883817233</v>
      </c>
      <c r="I69" s="13">
        <f t="shared" si="4"/>
        <v>377.26633001236087</v>
      </c>
      <c r="J69" s="13">
        <f t="shared" si="1"/>
        <v>96634.075673166139</v>
      </c>
      <c r="K69" s="13">
        <f t="shared" si="2"/>
        <v>2625611.1535978024</v>
      </c>
      <c r="L69" s="19">
        <f t="shared" si="5"/>
        <v>27.117720471818238</v>
      </c>
    </row>
    <row r="70" spans="1:12" x14ac:dyDescent="0.2">
      <c r="A70" s="15">
        <v>61</v>
      </c>
      <c r="B70" s="42">
        <v>6</v>
      </c>
      <c r="C70" s="8">
        <v>1792</v>
      </c>
      <c r="D70" s="43">
        <v>1757</v>
      </c>
      <c r="E70" s="16">
        <v>0.5</v>
      </c>
      <c r="F70" s="17">
        <f t="shared" si="3"/>
        <v>3.3812341504649195E-3</v>
      </c>
      <c r="G70" s="17">
        <f t="shared" si="0"/>
        <v>3.3755274261603376E-3</v>
      </c>
      <c r="H70" s="13">
        <f t="shared" si="6"/>
        <v>96445.442508159962</v>
      </c>
      <c r="I70" s="13">
        <f t="shared" si="4"/>
        <v>325.55423631446399</v>
      </c>
      <c r="J70" s="13">
        <f t="shared" si="1"/>
        <v>96282.66539000273</v>
      </c>
      <c r="K70" s="13">
        <f t="shared" si="2"/>
        <v>2528977.0779246362</v>
      </c>
      <c r="L70" s="19">
        <f t="shared" si="5"/>
        <v>26.221841200123759</v>
      </c>
    </row>
    <row r="71" spans="1:12" x14ac:dyDescent="0.2">
      <c r="A71" s="15">
        <v>62</v>
      </c>
      <c r="B71" s="42">
        <v>7</v>
      </c>
      <c r="C71" s="8">
        <v>1880</v>
      </c>
      <c r="D71" s="43">
        <v>1765</v>
      </c>
      <c r="E71" s="16">
        <v>0.5</v>
      </c>
      <c r="F71" s="17">
        <f t="shared" si="3"/>
        <v>3.8408779149519891E-3</v>
      </c>
      <c r="G71" s="17">
        <f t="shared" si="0"/>
        <v>3.8335158817086527E-3</v>
      </c>
      <c r="H71" s="13">
        <f t="shared" si="6"/>
        <v>96119.888271845499</v>
      </c>
      <c r="I71" s="13">
        <f t="shared" si="4"/>
        <v>368.47711823818099</v>
      </c>
      <c r="J71" s="13">
        <f t="shared" si="1"/>
        <v>95935.649712726416</v>
      </c>
      <c r="K71" s="13">
        <f t="shared" si="2"/>
        <v>2432694.4125346337</v>
      </c>
      <c r="L71" s="19">
        <f t="shared" si="5"/>
        <v>25.308960052622062</v>
      </c>
    </row>
    <row r="72" spans="1:12" x14ac:dyDescent="0.2">
      <c r="A72" s="15">
        <v>63</v>
      </c>
      <c r="B72" s="42">
        <v>6</v>
      </c>
      <c r="C72" s="8">
        <v>1668</v>
      </c>
      <c r="D72" s="43">
        <v>1881</v>
      </c>
      <c r="E72" s="16">
        <v>0.5</v>
      </c>
      <c r="F72" s="17">
        <f t="shared" si="3"/>
        <v>3.3812341504649195E-3</v>
      </c>
      <c r="G72" s="17">
        <f t="shared" si="0"/>
        <v>3.3755274261603376E-3</v>
      </c>
      <c r="H72" s="13">
        <f t="shared" si="6"/>
        <v>95751.411153607318</v>
      </c>
      <c r="I72" s="13">
        <f t="shared" si="4"/>
        <v>323.21151444255634</v>
      </c>
      <c r="J72" s="13">
        <f t="shared" si="1"/>
        <v>95589.805396386029</v>
      </c>
      <c r="K72" s="13">
        <f t="shared" si="2"/>
        <v>2336758.7628219072</v>
      </c>
      <c r="L72" s="19">
        <f t="shared" si="5"/>
        <v>24.404431586634352</v>
      </c>
    </row>
    <row r="73" spans="1:12" x14ac:dyDescent="0.2">
      <c r="A73" s="15">
        <v>64</v>
      </c>
      <c r="B73" s="42">
        <v>8</v>
      </c>
      <c r="C73" s="8">
        <v>1577</v>
      </c>
      <c r="D73" s="43">
        <v>1681</v>
      </c>
      <c r="E73" s="16">
        <v>0.5</v>
      </c>
      <c r="F73" s="17">
        <f t="shared" si="3"/>
        <v>4.9109883364027006E-3</v>
      </c>
      <c r="G73" s="17">
        <f t="shared" ref="G73:G108" si="7">F73/((1+(1-E73)*F73))</f>
        <v>4.8989589712186161E-3</v>
      </c>
      <c r="H73" s="13">
        <f t="shared" si="6"/>
        <v>95428.199639164755</v>
      </c>
      <c r="I73" s="13">
        <f t="shared" si="4"/>
        <v>467.49883472952729</v>
      </c>
      <c r="J73" s="13">
        <f t="shared" ref="J73:J108" si="8">H74+I73*E73</f>
        <v>95194.450221799983</v>
      </c>
      <c r="K73" s="13">
        <f t="shared" ref="K73:K97" si="9">K74+J73</f>
        <v>2241168.9574255212</v>
      </c>
      <c r="L73" s="19">
        <f t="shared" si="5"/>
        <v>23.485394945098822</v>
      </c>
    </row>
    <row r="74" spans="1:12" x14ac:dyDescent="0.2">
      <c r="A74" s="15">
        <v>65</v>
      </c>
      <c r="B74" s="42">
        <v>10</v>
      </c>
      <c r="C74" s="8">
        <v>1629</v>
      </c>
      <c r="D74" s="43">
        <v>1563</v>
      </c>
      <c r="E74" s="16">
        <v>0.5</v>
      </c>
      <c r="F74" s="17">
        <f t="shared" ref="F74:F108" si="10">B74/((C74+D74)/2)</f>
        <v>6.2656641604010022E-3</v>
      </c>
      <c r="G74" s="17">
        <f t="shared" si="7"/>
        <v>6.2460961898813247E-3</v>
      </c>
      <c r="H74" s="13">
        <f t="shared" si="6"/>
        <v>94960.700804435226</v>
      </c>
      <c r="I74" s="13">
        <f t="shared" ref="I74:I108" si="11">H74*G74</f>
        <v>593.13367148304326</v>
      </c>
      <c r="J74" s="13">
        <f t="shared" si="8"/>
        <v>94664.133968693714</v>
      </c>
      <c r="K74" s="13">
        <f t="shared" si="9"/>
        <v>2145974.5072037214</v>
      </c>
      <c r="L74" s="19">
        <f t="shared" ref="L74:L108" si="12">K74/H74</f>
        <v>22.598553812520851</v>
      </c>
    </row>
    <row r="75" spans="1:12" x14ac:dyDescent="0.2">
      <c r="A75" s="15">
        <v>66</v>
      </c>
      <c r="B75" s="42">
        <v>6</v>
      </c>
      <c r="C75" s="8">
        <v>1738</v>
      </c>
      <c r="D75" s="43">
        <v>1617</v>
      </c>
      <c r="E75" s="16">
        <v>0.5</v>
      </c>
      <c r="F75" s="17">
        <f t="shared" si="10"/>
        <v>3.5767511177347243E-3</v>
      </c>
      <c r="G75" s="17">
        <f t="shared" si="7"/>
        <v>3.570365962511157E-3</v>
      </c>
      <c r="H75" s="13">
        <f t="shared" ref="H75:H108" si="13">H74-I74</f>
        <v>94367.567132952187</v>
      </c>
      <c r="I75" s="13">
        <f t="shared" si="11"/>
        <v>336.92674965647905</v>
      </c>
      <c r="J75" s="13">
        <f t="shared" si="8"/>
        <v>94199.103758123936</v>
      </c>
      <c r="K75" s="13">
        <f t="shared" si="9"/>
        <v>2051310.3732350278</v>
      </c>
      <c r="L75" s="19">
        <f t="shared" si="12"/>
        <v>21.737451070927644</v>
      </c>
    </row>
    <row r="76" spans="1:12" x14ac:dyDescent="0.2">
      <c r="A76" s="15">
        <v>67</v>
      </c>
      <c r="B76" s="42">
        <v>7</v>
      </c>
      <c r="C76" s="8">
        <v>1470</v>
      </c>
      <c r="D76" s="43">
        <v>1742</v>
      </c>
      <c r="E76" s="16">
        <v>0.5</v>
      </c>
      <c r="F76" s="17">
        <f t="shared" si="10"/>
        <v>4.3586550435865505E-3</v>
      </c>
      <c r="G76" s="17">
        <f t="shared" si="7"/>
        <v>4.3491767629698667E-3</v>
      </c>
      <c r="H76" s="13">
        <f t="shared" si="13"/>
        <v>94030.6403832957</v>
      </c>
      <c r="I76" s="13">
        <f t="shared" si="11"/>
        <v>408.95587616220564</v>
      </c>
      <c r="J76" s="13">
        <f t="shared" si="8"/>
        <v>93826.162445214606</v>
      </c>
      <c r="K76" s="13">
        <f t="shared" si="9"/>
        <v>1957111.2694769038</v>
      </c>
      <c r="L76" s="19">
        <f t="shared" si="12"/>
        <v>20.813548238097287</v>
      </c>
    </row>
    <row r="77" spans="1:12" x14ac:dyDescent="0.2">
      <c r="A77" s="15">
        <v>68</v>
      </c>
      <c r="B77" s="42">
        <v>11</v>
      </c>
      <c r="C77" s="8">
        <v>1386</v>
      </c>
      <c r="D77" s="43">
        <v>1465</v>
      </c>
      <c r="E77" s="16">
        <v>0.5</v>
      </c>
      <c r="F77" s="17">
        <f t="shared" si="10"/>
        <v>7.716590669940372E-3</v>
      </c>
      <c r="G77" s="17">
        <f t="shared" si="7"/>
        <v>7.6869322152341027E-3</v>
      </c>
      <c r="H77" s="13">
        <f t="shared" si="13"/>
        <v>93621.684507133497</v>
      </c>
      <c r="I77" s="13">
        <f t="shared" si="11"/>
        <v>719.66354268236796</v>
      </c>
      <c r="J77" s="13">
        <f t="shared" si="8"/>
        <v>93261.852735792316</v>
      </c>
      <c r="K77" s="13">
        <f t="shared" si="9"/>
        <v>1863285.1070316893</v>
      </c>
      <c r="L77" s="19">
        <f t="shared" si="12"/>
        <v>19.902281366126417</v>
      </c>
    </row>
    <row r="78" spans="1:12" x14ac:dyDescent="0.2">
      <c r="A78" s="15">
        <v>69</v>
      </c>
      <c r="B78" s="42">
        <v>3</v>
      </c>
      <c r="C78" s="8">
        <v>1336</v>
      </c>
      <c r="D78" s="43">
        <v>1370</v>
      </c>
      <c r="E78" s="16">
        <v>0.5</v>
      </c>
      <c r="F78" s="17">
        <f t="shared" si="10"/>
        <v>2.2172949002217295E-3</v>
      </c>
      <c r="G78" s="17">
        <f t="shared" si="7"/>
        <v>2.2148394241417496E-3</v>
      </c>
      <c r="H78" s="13">
        <f t="shared" si="13"/>
        <v>92902.020964451134</v>
      </c>
      <c r="I78" s="13">
        <f t="shared" si="11"/>
        <v>205.7630586145097</v>
      </c>
      <c r="J78" s="13">
        <f t="shared" si="8"/>
        <v>92799.139435143879</v>
      </c>
      <c r="K78" s="13">
        <f t="shared" si="9"/>
        <v>1770023.254295897</v>
      </c>
      <c r="L78" s="19">
        <f t="shared" si="12"/>
        <v>19.052580728821763</v>
      </c>
    </row>
    <row r="79" spans="1:12" x14ac:dyDescent="0.2">
      <c r="A79" s="15">
        <v>70</v>
      </c>
      <c r="B79" s="42">
        <v>9</v>
      </c>
      <c r="C79" s="8">
        <v>1240</v>
      </c>
      <c r="D79" s="43">
        <v>1324</v>
      </c>
      <c r="E79" s="16">
        <v>0.5</v>
      </c>
      <c r="F79" s="17">
        <f t="shared" si="10"/>
        <v>7.0202808112324495E-3</v>
      </c>
      <c r="G79" s="17">
        <f t="shared" si="7"/>
        <v>6.9957248348231646E-3</v>
      </c>
      <c r="H79" s="13">
        <f t="shared" si="13"/>
        <v>92696.257905836625</v>
      </c>
      <c r="I79" s="13">
        <f t="shared" si="11"/>
        <v>648.47751352703438</v>
      </c>
      <c r="J79" s="13">
        <f t="shared" si="8"/>
        <v>92372.019149073109</v>
      </c>
      <c r="K79" s="13">
        <f t="shared" si="9"/>
        <v>1677224.1148607531</v>
      </c>
      <c r="L79" s="19">
        <f t="shared" si="12"/>
        <v>18.093762927997837</v>
      </c>
    </row>
    <row r="80" spans="1:12" x14ac:dyDescent="0.2">
      <c r="A80" s="15">
        <v>71</v>
      </c>
      <c r="B80" s="42">
        <v>13</v>
      </c>
      <c r="C80" s="8">
        <v>1135</v>
      </c>
      <c r="D80" s="43">
        <v>1234</v>
      </c>
      <c r="E80" s="16">
        <v>0.5</v>
      </c>
      <c r="F80" s="17">
        <f t="shared" si="10"/>
        <v>1.0975094976783452E-2</v>
      </c>
      <c r="G80" s="17">
        <f t="shared" si="7"/>
        <v>1.0915197313182199E-2</v>
      </c>
      <c r="H80" s="13">
        <f t="shared" si="13"/>
        <v>92047.780392309593</v>
      </c>
      <c r="I80" s="13">
        <f t="shared" si="11"/>
        <v>1004.7196852225227</v>
      </c>
      <c r="J80" s="13">
        <f t="shared" si="8"/>
        <v>91545.420549698334</v>
      </c>
      <c r="K80" s="13">
        <f t="shared" si="9"/>
        <v>1584852.0957116799</v>
      </c>
      <c r="L80" s="19">
        <f t="shared" si="12"/>
        <v>17.217711159975902</v>
      </c>
    </row>
    <row r="81" spans="1:12" x14ac:dyDescent="0.2">
      <c r="A81" s="15">
        <v>72</v>
      </c>
      <c r="B81" s="42">
        <v>10</v>
      </c>
      <c r="C81" s="8">
        <v>862</v>
      </c>
      <c r="D81" s="43">
        <v>1130</v>
      </c>
      <c r="E81" s="16">
        <v>0.5</v>
      </c>
      <c r="F81" s="17">
        <f t="shared" si="10"/>
        <v>1.0040160642570281E-2</v>
      </c>
      <c r="G81" s="17">
        <f t="shared" si="7"/>
        <v>9.99000999000999E-3</v>
      </c>
      <c r="H81" s="13">
        <f t="shared" si="13"/>
        <v>91043.060707087076</v>
      </c>
      <c r="I81" s="13">
        <f t="shared" si="11"/>
        <v>909.52108598488587</v>
      </c>
      <c r="J81" s="13">
        <f t="shared" si="8"/>
        <v>90588.300164094631</v>
      </c>
      <c r="K81" s="13">
        <f t="shared" si="9"/>
        <v>1493306.6751619815</v>
      </c>
      <c r="L81" s="19">
        <f t="shared" si="12"/>
        <v>16.402202030162393</v>
      </c>
    </row>
    <row r="82" spans="1:12" x14ac:dyDescent="0.2">
      <c r="A82" s="15">
        <v>73</v>
      </c>
      <c r="B82" s="42">
        <v>12</v>
      </c>
      <c r="C82" s="8">
        <v>791</v>
      </c>
      <c r="D82" s="43">
        <v>853</v>
      </c>
      <c r="E82" s="16">
        <v>0.5</v>
      </c>
      <c r="F82" s="17">
        <f t="shared" si="10"/>
        <v>1.4598540145985401E-2</v>
      </c>
      <c r="G82" s="17">
        <f t="shared" si="7"/>
        <v>1.4492753623188404E-2</v>
      </c>
      <c r="H82" s="13">
        <f t="shared" si="13"/>
        <v>90133.539621102187</v>
      </c>
      <c r="I82" s="13">
        <f t="shared" si="11"/>
        <v>1306.2831829145243</v>
      </c>
      <c r="J82" s="13">
        <f t="shared" si="8"/>
        <v>89480.398029644915</v>
      </c>
      <c r="K82" s="13">
        <f t="shared" si="9"/>
        <v>1402718.3749978868</v>
      </c>
      <c r="L82" s="19">
        <f t="shared" si="12"/>
        <v>15.562668246410245</v>
      </c>
    </row>
    <row r="83" spans="1:12" x14ac:dyDescent="0.2">
      <c r="A83" s="15">
        <v>74</v>
      </c>
      <c r="B83" s="42">
        <v>8</v>
      </c>
      <c r="C83" s="8">
        <v>960</v>
      </c>
      <c r="D83" s="43">
        <v>787</v>
      </c>
      <c r="E83" s="16">
        <v>0.5</v>
      </c>
      <c r="F83" s="17">
        <f t="shared" si="10"/>
        <v>9.1585575271894669E-3</v>
      </c>
      <c r="G83" s="17">
        <f t="shared" si="7"/>
        <v>9.1168091168091162E-3</v>
      </c>
      <c r="H83" s="13">
        <f t="shared" si="13"/>
        <v>88827.256438187658</v>
      </c>
      <c r="I83" s="13">
        <f t="shared" si="11"/>
        <v>809.82114131681055</v>
      </c>
      <c r="J83" s="13">
        <f t="shared" si="8"/>
        <v>88422.34586752925</v>
      </c>
      <c r="K83" s="13">
        <f t="shared" si="9"/>
        <v>1313237.9769682419</v>
      </c>
      <c r="L83" s="19">
        <f t="shared" si="12"/>
        <v>14.784178073563337</v>
      </c>
    </row>
    <row r="84" spans="1:12" x14ac:dyDescent="0.2">
      <c r="A84" s="15">
        <v>75</v>
      </c>
      <c r="B84" s="42">
        <v>11</v>
      </c>
      <c r="C84" s="8">
        <v>613</v>
      </c>
      <c r="D84" s="43">
        <v>956</v>
      </c>
      <c r="E84" s="16">
        <v>0.5</v>
      </c>
      <c r="F84" s="17">
        <f t="shared" si="10"/>
        <v>1.4021669853409816E-2</v>
      </c>
      <c r="G84" s="17">
        <f t="shared" si="7"/>
        <v>1.3924050632911394E-2</v>
      </c>
      <c r="H84" s="13">
        <f t="shared" si="13"/>
        <v>88017.435296870841</v>
      </c>
      <c r="I84" s="13">
        <f t="shared" si="11"/>
        <v>1225.559225652632</v>
      </c>
      <c r="J84" s="13">
        <f t="shared" si="8"/>
        <v>87404.655684044526</v>
      </c>
      <c r="K84" s="13">
        <f t="shared" si="9"/>
        <v>1224815.6311007126</v>
      </c>
      <c r="L84" s="19">
        <f t="shared" si="12"/>
        <v>13.915602368662254</v>
      </c>
    </row>
    <row r="85" spans="1:12" x14ac:dyDescent="0.2">
      <c r="A85" s="15">
        <v>76</v>
      </c>
      <c r="B85" s="42">
        <v>10</v>
      </c>
      <c r="C85" s="8">
        <v>696</v>
      </c>
      <c r="D85" s="43">
        <v>613</v>
      </c>
      <c r="E85" s="16">
        <v>0.5</v>
      </c>
      <c r="F85" s="17">
        <f t="shared" si="10"/>
        <v>1.5278838808250574E-2</v>
      </c>
      <c r="G85" s="17">
        <f t="shared" si="7"/>
        <v>1.5163002274450341E-2</v>
      </c>
      <c r="H85" s="13">
        <f t="shared" si="13"/>
        <v>86791.876071218212</v>
      </c>
      <c r="I85" s="13">
        <f t="shared" si="11"/>
        <v>1316.0254142716938</v>
      </c>
      <c r="J85" s="13">
        <f t="shared" si="8"/>
        <v>86133.863364082368</v>
      </c>
      <c r="K85" s="13">
        <f t="shared" si="9"/>
        <v>1137410.975416668</v>
      </c>
      <c r="L85" s="19">
        <f t="shared" si="12"/>
        <v>13.105039629323723</v>
      </c>
    </row>
    <row r="86" spans="1:12" x14ac:dyDescent="0.2">
      <c r="A86" s="15">
        <v>77</v>
      </c>
      <c r="B86" s="42">
        <v>12</v>
      </c>
      <c r="C86" s="8">
        <v>680</v>
      </c>
      <c r="D86" s="43">
        <v>695</v>
      </c>
      <c r="E86" s="16">
        <v>0.5</v>
      </c>
      <c r="F86" s="17">
        <f t="shared" si="10"/>
        <v>1.7454545454545455E-2</v>
      </c>
      <c r="G86" s="17">
        <f t="shared" si="7"/>
        <v>1.7303532804614278E-2</v>
      </c>
      <c r="H86" s="13">
        <f t="shared" si="13"/>
        <v>85475.850656946524</v>
      </c>
      <c r="I86" s="13">
        <f t="shared" si="11"/>
        <v>1479.034185844785</v>
      </c>
      <c r="J86" s="13">
        <f t="shared" si="8"/>
        <v>84736.333564024142</v>
      </c>
      <c r="K86" s="13">
        <f t="shared" si="9"/>
        <v>1051277.1120525857</v>
      </c>
      <c r="L86" s="19">
        <f t="shared" si="12"/>
        <v>12.299112602831402</v>
      </c>
    </row>
    <row r="87" spans="1:12" x14ac:dyDescent="0.2">
      <c r="A87" s="15">
        <v>78</v>
      </c>
      <c r="B87" s="42">
        <v>20</v>
      </c>
      <c r="C87" s="8">
        <v>718</v>
      </c>
      <c r="D87" s="43">
        <v>673</v>
      </c>
      <c r="E87" s="16">
        <v>0.5</v>
      </c>
      <c r="F87" s="17">
        <f t="shared" si="10"/>
        <v>2.8756290438533429E-2</v>
      </c>
      <c r="G87" s="17">
        <f t="shared" si="7"/>
        <v>2.834868887313962E-2</v>
      </c>
      <c r="H87" s="13">
        <f t="shared" si="13"/>
        <v>83996.816471101745</v>
      </c>
      <c r="I87" s="13">
        <f t="shared" si="11"/>
        <v>2381.1996164734728</v>
      </c>
      <c r="J87" s="13">
        <f t="shared" si="8"/>
        <v>82806.216662865001</v>
      </c>
      <c r="K87" s="13">
        <f t="shared" si="9"/>
        <v>966540.77848856163</v>
      </c>
      <c r="L87" s="19">
        <f t="shared" si="12"/>
        <v>11.50687393993188</v>
      </c>
    </row>
    <row r="88" spans="1:12" x14ac:dyDescent="0.2">
      <c r="A88" s="15">
        <v>79</v>
      </c>
      <c r="B88" s="42">
        <v>13</v>
      </c>
      <c r="C88" s="8">
        <v>676</v>
      </c>
      <c r="D88" s="43">
        <v>701</v>
      </c>
      <c r="E88" s="16">
        <v>0.5</v>
      </c>
      <c r="F88" s="17">
        <f t="shared" si="10"/>
        <v>1.888162672476398E-2</v>
      </c>
      <c r="G88" s="17">
        <f t="shared" si="7"/>
        <v>1.870503597122302E-2</v>
      </c>
      <c r="H88" s="13">
        <f t="shared" si="13"/>
        <v>81615.616854628272</v>
      </c>
      <c r="I88" s="13">
        <f t="shared" si="11"/>
        <v>1526.6230490793776</v>
      </c>
      <c r="J88" s="13">
        <f t="shared" si="8"/>
        <v>80852.30533008858</v>
      </c>
      <c r="K88" s="13">
        <f t="shared" si="9"/>
        <v>883734.56182569661</v>
      </c>
      <c r="L88" s="19">
        <f t="shared" si="12"/>
        <v>10.828008117610418</v>
      </c>
    </row>
    <row r="89" spans="1:12" x14ac:dyDescent="0.2">
      <c r="A89" s="15">
        <v>80</v>
      </c>
      <c r="B89" s="42">
        <v>19</v>
      </c>
      <c r="C89" s="8">
        <v>648</v>
      </c>
      <c r="D89" s="43">
        <v>668</v>
      </c>
      <c r="E89" s="16">
        <v>0.5</v>
      </c>
      <c r="F89" s="17">
        <f t="shared" si="10"/>
        <v>2.8875379939209727E-2</v>
      </c>
      <c r="G89" s="17">
        <f t="shared" si="7"/>
        <v>2.8464419475655433E-2</v>
      </c>
      <c r="H89" s="13">
        <f t="shared" si="13"/>
        <v>80088.993805548889</v>
      </c>
      <c r="I89" s="13">
        <f t="shared" si="11"/>
        <v>2279.6867150643129</v>
      </c>
      <c r="J89" s="13">
        <f t="shared" si="8"/>
        <v>78949.150448016735</v>
      </c>
      <c r="K89" s="13">
        <f t="shared" si="9"/>
        <v>802882.25649560802</v>
      </c>
      <c r="L89" s="19">
        <f t="shared" si="12"/>
        <v>10.024876307535544</v>
      </c>
    </row>
    <row r="90" spans="1:12" x14ac:dyDescent="0.2">
      <c r="A90" s="15">
        <v>81</v>
      </c>
      <c r="B90" s="42">
        <v>24</v>
      </c>
      <c r="C90" s="8">
        <v>636</v>
      </c>
      <c r="D90" s="43">
        <v>635</v>
      </c>
      <c r="E90" s="16">
        <v>0.5</v>
      </c>
      <c r="F90" s="17">
        <f t="shared" si="10"/>
        <v>3.7765538945712038E-2</v>
      </c>
      <c r="G90" s="17">
        <f t="shared" si="7"/>
        <v>3.7065637065637071E-2</v>
      </c>
      <c r="H90" s="13">
        <f t="shared" si="13"/>
        <v>77809.307090484581</v>
      </c>
      <c r="I90" s="13">
        <f t="shared" si="11"/>
        <v>2884.0515369446025</v>
      </c>
      <c r="J90" s="13">
        <f t="shared" si="8"/>
        <v>76367.281322012277</v>
      </c>
      <c r="K90" s="13">
        <f t="shared" si="9"/>
        <v>723933.10604759131</v>
      </c>
      <c r="L90" s="19">
        <f t="shared" si="12"/>
        <v>9.3039397614186203</v>
      </c>
    </row>
    <row r="91" spans="1:12" x14ac:dyDescent="0.2">
      <c r="A91" s="15">
        <v>82</v>
      </c>
      <c r="B91" s="42">
        <v>37</v>
      </c>
      <c r="C91" s="8">
        <v>634</v>
      </c>
      <c r="D91" s="43">
        <v>613</v>
      </c>
      <c r="E91" s="16">
        <v>0.5</v>
      </c>
      <c r="F91" s="17">
        <f t="shared" si="10"/>
        <v>5.9342421812349638E-2</v>
      </c>
      <c r="G91" s="17">
        <f t="shared" si="7"/>
        <v>5.7632398753894087E-2</v>
      </c>
      <c r="H91" s="13">
        <f t="shared" si="13"/>
        <v>74925.255553539973</v>
      </c>
      <c r="I91" s="13">
        <f t="shared" si="11"/>
        <v>4318.1222047990332</v>
      </c>
      <c r="J91" s="13">
        <f t="shared" si="8"/>
        <v>72766.194451140458</v>
      </c>
      <c r="K91" s="13">
        <f t="shared" si="9"/>
        <v>647565.824725579</v>
      </c>
      <c r="L91" s="19">
        <f t="shared" si="12"/>
        <v>8.6428243713208612</v>
      </c>
    </row>
    <row r="92" spans="1:12" x14ac:dyDescent="0.2">
      <c r="A92" s="15">
        <v>83</v>
      </c>
      <c r="B92" s="42">
        <v>33</v>
      </c>
      <c r="C92" s="8">
        <v>511</v>
      </c>
      <c r="D92" s="43">
        <v>628</v>
      </c>
      <c r="E92" s="16">
        <v>0.5</v>
      </c>
      <c r="F92" s="17">
        <f t="shared" si="10"/>
        <v>5.7945566286215978E-2</v>
      </c>
      <c r="G92" s="17">
        <f t="shared" si="7"/>
        <v>5.6313993174061439E-2</v>
      </c>
      <c r="H92" s="13">
        <f t="shared" si="13"/>
        <v>70607.133348740943</v>
      </c>
      <c r="I92" s="13">
        <f t="shared" si="11"/>
        <v>3976.1696254410431</v>
      </c>
      <c r="J92" s="13">
        <f t="shared" si="8"/>
        <v>68619.048536020418</v>
      </c>
      <c r="K92" s="13">
        <f t="shared" si="9"/>
        <v>574799.63027443853</v>
      </c>
      <c r="L92" s="19">
        <f t="shared" si="12"/>
        <v>8.1408152832859386</v>
      </c>
    </row>
    <row r="93" spans="1:12" x14ac:dyDescent="0.2">
      <c r="A93" s="15">
        <v>84</v>
      </c>
      <c r="B93" s="42">
        <v>24</v>
      </c>
      <c r="C93" s="8">
        <v>526</v>
      </c>
      <c r="D93" s="43">
        <v>498</v>
      </c>
      <c r="E93" s="16">
        <v>0.5</v>
      </c>
      <c r="F93" s="17">
        <f t="shared" si="10"/>
        <v>4.6875E-2</v>
      </c>
      <c r="G93" s="17">
        <f t="shared" si="7"/>
        <v>4.5801526717557252E-2</v>
      </c>
      <c r="H93" s="13">
        <f t="shared" si="13"/>
        <v>66630.963723299894</v>
      </c>
      <c r="I93" s="13">
        <f t="shared" si="11"/>
        <v>3051.7998651893081</v>
      </c>
      <c r="J93" s="13">
        <f t="shared" si="8"/>
        <v>65105.063790705244</v>
      </c>
      <c r="K93" s="13">
        <f t="shared" si="9"/>
        <v>506180.58173841808</v>
      </c>
      <c r="L93" s="19">
        <f t="shared" si="12"/>
        <v>7.596777135633924</v>
      </c>
    </row>
    <row r="94" spans="1:12" x14ac:dyDescent="0.2">
      <c r="A94" s="15">
        <v>85</v>
      </c>
      <c r="B94" s="42">
        <v>36</v>
      </c>
      <c r="C94" s="8">
        <v>473</v>
      </c>
      <c r="D94" s="43">
        <v>503</v>
      </c>
      <c r="E94" s="16">
        <v>0.5</v>
      </c>
      <c r="F94" s="17">
        <f t="shared" si="10"/>
        <v>7.3770491803278687E-2</v>
      </c>
      <c r="G94" s="17">
        <f t="shared" si="7"/>
        <v>7.1146245059288543E-2</v>
      </c>
      <c r="H94" s="13">
        <f t="shared" si="13"/>
        <v>63579.163858110587</v>
      </c>
      <c r="I94" s="13">
        <f t="shared" si="11"/>
        <v>4523.4187725137972</v>
      </c>
      <c r="J94" s="13">
        <f t="shared" si="8"/>
        <v>61317.454471853693</v>
      </c>
      <c r="K94" s="13">
        <f t="shared" si="9"/>
        <v>441075.51794771285</v>
      </c>
      <c r="L94" s="19">
        <f t="shared" si="12"/>
        <v>6.9374224381443526</v>
      </c>
    </row>
    <row r="95" spans="1:12" x14ac:dyDescent="0.2">
      <c r="A95" s="15">
        <v>86</v>
      </c>
      <c r="B95" s="42">
        <v>28</v>
      </c>
      <c r="C95" s="8">
        <v>428</v>
      </c>
      <c r="D95" s="43">
        <v>476</v>
      </c>
      <c r="E95" s="16">
        <v>0.5</v>
      </c>
      <c r="F95" s="17">
        <f t="shared" si="10"/>
        <v>6.1946902654867256E-2</v>
      </c>
      <c r="G95" s="17">
        <f t="shared" si="7"/>
        <v>6.0085836909871244E-2</v>
      </c>
      <c r="H95" s="13">
        <f t="shared" si="13"/>
        <v>59055.745085596791</v>
      </c>
      <c r="I95" s="13">
        <f t="shared" si="11"/>
        <v>3548.413867804099</v>
      </c>
      <c r="J95" s="13">
        <f t="shared" si="8"/>
        <v>57281.538151694745</v>
      </c>
      <c r="K95" s="13">
        <f t="shared" si="9"/>
        <v>379758.06347585918</v>
      </c>
      <c r="L95" s="19">
        <f t="shared" si="12"/>
        <v>6.4305016036192395</v>
      </c>
    </row>
    <row r="96" spans="1:12" x14ac:dyDescent="0.2">
      <c r="A96" s="15">
        <v>87</v>
      </c>
      <c r="B96" s="42">
        <v>43</v>
      </c>
      <c r="C96" s="8">
        <v>419</v>
      </c>
      <c r="D96" s="43">
        <v>423</v>
      </c>
      <c r="E96" s="16">
        <v>0.5</v>
      </c>
      <c r="F96" s="17">
        <f t="shared" si="10"/>
        <v>0.10213776722090261</v>
      </c>
      <c r="G96" s="17">
        <f t="shared" si="7"/>
        <v>9.7175141242937843E-2</v>
      </c>
      <c r="H96" s="13">
        <f t="shared" si="13"/>
        <v>55507.331217792693</v>
      </c>
      <c r="I96" s="13">
        <f t="shared" si="11"/>
        <v>5393.932751107538</v>
      </c>
      <c r="J96" s="13">
        <f t="shared" si="8"/>
        <v>52810.364842238923</v>
      </c>
      <c r="K96" s="13">
        <f t="shared" si="9"/>
        <v>322476.52532416442</v>
      </c>
      <c r="L96" s="19">
        <f t="shared" si="12"/>
        <v>5.8096204275948979</v>
      </c>
    </row>
    <row r="97" spans="1:12" x14ac:dyDescent="0.2">
      <c r="A97" s="15">
        <v>88</v>
      </c>
      <c r="B97" s="42">
        <v>39</v>
      </c>
      <c r="C97" s="8">
        <v>387</v>
      </c>
      <c r="D97" s="43">
        <v>388</v>
      </c>
      <c r="E97" s="16">
        <v>0.5</v>
      </c>
      <c r="F97" s="17">
        <f t="shared" si="10"/>
        <v>0.10064516129032258</v>
      </c>
      <c r="G97" s="17">
        <f t="shared" si="7"/>
        <v>9.5823095823095825E-2</v>
      </c>
      <c r="H97" s="13">
        <f t="shared" si="13"/>
        <v>50113.398466685154</v>
      </c>
      <c r="I97" s="13">
        <f t="shared" si="11"/>
        <v>4802.0209832941546</v>
      </c>
      <c r="J97" s="13">
        <f t="shared" si="8"/>
        <v>47712.387975038073</v>
      </c>
      <c r="K97" s="13">
        <f t="shared" si="9"/>
        <v>269666.16048192553</v>
      </c>
      <c r="L97" s="19">
        <f t="shared" si="12"/>
        <v>5.3811189967728223</v>
      </c>
    </row>
    <row r="98" spans="1:12" x14ac:dyDescent="0.2">
      <c r="A98" s="15">
        <v>89</v>
      </c>
      <c r="B98" s="42">
        <v>47</v>
      </c>
      <c r="C98" s="8">
        <v>363</v>
      </c>
      <c r="D98" s="43">
        <v>356</v>
      </c>
      <c r="E98" s="16">
        <v>0.5</v>
      </c>
      <c r="F98" s="17">
        <f t="shared" si="10"/>
        <v>0.13073713490959665</v>
      </c>
      <c r="G98" s="17">
        <f t="shared" si="7"/>
        <v>0.12271540469973889</v>
      </c>
      <c r="H98" s="13">
        <f t="shared" si="13"/>
        <v>45311.377483390999</v>
      </c>
      <c r="I98" s="13">
        <f t="shared" si="11"/>
        <v>5560.4040253769626</v>
      </c>
      <c r="J98" s="13">
        <f t="shared" si="8"/>
        <v>42531.175470702517</v>
      </c>
      <c r="K98" s="13">
        <f>K99+J98</f>
        <v>221953.77250688747</v>
      </c>
      <c r="L98" s="19">
        <f t="shared" si="12"/>
        <v>4.898411499148204</v>
      </c>
    </row>
    <row r="99" spans="1:12" x14ac:dyDescent="0.2">
      <c r="A99" s="15">
        <v>90</v>
      </c>
      <c r="B99" s="42">
        <v>37</v>
      </c>
      <c r="C99" s="8">
        <v>314</v>
      </c>
      <c r="D99" s="43">
        <v>337</v>
      </c>
      <c r="E99" s="16">
        <v>0.5</v>
      </c>
      <c r="F99" s="21">
        <f t="shared" si="10"/>
        <v>0.11367127496159754</v>
      </c>
      <c r="G99" s="21">
        <f t="shared" si="7"/>
        <v>0.10755813953488372</v>
      </c>
      <c r="H99" s="22">
        <f t="shared" si="13"/>
        <v>39750.973458014036</v>
      </c>
      <c r="I99" s="22">
        <f t="shared" si="11"/>
        <v>4275.5407498445329</v>
      </c>
      <c r="J99" s="22">
        <f t="shared" si="8"/>
        <v>37613.203083091765</v>
      </c>
      <c r="K99" s="22">
        <f t="shared" ref="K99:K108" si="14">K100+J99</f>
        <v>179422.59703618495</v>
      </c>
      <c r="L99" s="23">
        <f t="shared" si="12"/>
        <v>4.5136654886123866</v>
      </c>
    </row>
    <row r="100" spans="1:12" x14ac:dyDescent="0.2">
      <c r="A100" s="15">
        <v>91</v>
      </c>
      <c r="B100" s="42">
        <v>47</v>
      </c>
      <c r="C100" s="8">
        <v>223</v>
      </c>
      <c r="D100" s="43">
        <v>274</v>
      </c>
      <c r="E100" s="16">
        <v>0.5</v>
      </c>
      <c r="F100" s="21">
        <f t="shared" si="10"/>
        <v>0.1891348088531187</v>
      </c>
      <c r="G100" s="21">
        <f t="shared" si="7"/>
        <v>0.17279411764705879</v>
      </c>
      <c r="H100" s="22">
        <f t="shared" si="13"/>
        <v>35475.432708169501</v>
      </c>
      <c r="I100" s="22">
        <f t="shared" si="11"/>
        <v>6129.9460929557581</v>
      </c>
      <c r="J100" s="22">
        <f t="shared" si="8"/>
        <v>32410.459661691624</v>
      </c>
      <c r="K100" s="22">
        <f t="shared" si="14"/>
        <v>141809.39395309318</v>
      </c>
      <c r="L100" s="23">
        <f t="shared" si="12"/>
        <v>3.9973971598783753</v>
      </c>
    </row>
    <row r="101" spans="1:12" x14ac:dyDescent="0.2">
      <c r="A101" s="15">
        <v>92</v>
      </c>
      <c r="B101" s="42">
        <v>32</v>
      </c>
      <c r="C101" s="8">
        <v>205</v>
      </c>
      <c r="D101" s="43">
        <v>194</v>
      </c>
      <c r="E101" s="16">
        <v>0.5</v>
      </c>
      <c r="F101" s="21">
        <f t="shared" si="10"/>
        <v>0.16040100250626566</v>
      </c>
      <c r="G101" s="21">
        <f t="shared" si="7"/>
        <v>0.14849187935034802</v>
      </c>
      <c r="H101" s="22">
        <f t="shared" si="13"/>
        <v>29345.486615213744</v>
      </c>
      <c r="I101" s="22">
        <f t="shared" si="11"/>
        <v>4357.5664579435715</v>
      </c>
      <c r="J101" s="22">
        <f t="shared" si="8"/>
        <v>27166.703386241956</v>
      </c>
      <c r="K101" s="22">
        <f t="shared" si="14"/>
        <v>109398.93429140156</v>
      </c>
      <c r="L101" s="23">
        <f t="shared" si="12"/>
        <v>3.7279645666085246</v>
      </c>
    </row>
    <row r="102" spans="1:12" x14ac:dyDescent="0.2">
      <c r="A102" s="15">
        <v>93</v>
      </c>
      <c r="B102" s="42">
        <v>38</v>
      </c>
      <c r="C102" s="8">
        <v>169</v>
      </c>
      <c r="D102" s="43">
        <v>191</v>
      </c>
      <c r="E102" s="16">
        <v>0.5</v>
      </c>
      <c r="F102" s="21">
        <f t="shared" si="10"/>
        <v>0.21111111111111111</v>
      </c>
      <c r="G102" s="21">
        <f t="shared" si="7"/>
        <v>0.19095477386934673</v>
      </c>
      <c r="H102" s="22">
        <f t="shared" si="13"/>
        <v>24987.920157270171</v>
      </c>
      <c r="I102" s="22">
        <f t="shared" si="11"/>
        <v>4771.5626430968168</v>
      </c>
      <c r="J102" s="22">
        <f t="shared" si="8"/>
        <v>22602.138835721762</v>
      </c>
      <c r="K102" s="22">
        <f t="shared" si="14"/>
        <v>82232.230905159595</v>
      </c>
      <c r="L102" s="23">
        <f t="shared" si="12"/>
        <v>3.2908793684149154</v>
      </c>
    </row>
    <row r="103" spans="1:12" x14ac:dyDescent="0.2">
      <c r="A103" s="15">
        <v>94</v>
      </c>
      <c r="B103" s="42">
        <v>32</v>
      </c>
      <c r="C103" s="8">
        <v>116</v>
      </c>
      <c r="D103" s="43">
        <v>137</v>
      </c>
      <c r="E103" s="16">
        <v>0.5</v>
      </c>
      <c r="F103" s="21">
        <f t="shared" si="10"/>
        <v>0.25296442687747034</v>
      </c>
      <c r="G103" s="21">
        <f t="shared" si="7"/>
        <v>0.22456140350877193</v>
      </c>
      <c r="H103" s="22">
        <f t="shared" si="13"/>
        <v>20216.357514173353</v>
      </c>
      <c r="I103" s="22">
        <f t="shared" si="11"/>
        <v>4539.8136172178756</v>
      </c>
      <c r="J103" s="22">
        <f t="shared" si="8"/>
        <v>17946.450705564417</v>
      </c>
      <c r="K103" s="22">
        <f t="shared" si="14"/>
        <v>59630.092069437829</v>
      </c>
      <c r="L103" s="23">
        <f t="shared" si="12"/>
        <v>2.9495962379786844</v>
      </c>
    </row>
    <row r="104" spans="1:12" x14ac:dyDescent="0.2">
      <c r="A104" s="15">
        <v>95</v>
      </c>
      <c r="B104" s="42">
        <v>31</v>
      </c>
      <c r="C104" s="8">
        <v>89</v>
      </c>
      <c r="D104" s="43">
        <v>92</v>
      </c>
      <c r="E104" s="16">
        <v>0.5</v>
      </c>
      <c r="F104" s="21">
        <f t="shared" si="10"/>
        <v>0.34254143646408841</v>
      </c>
      <c r="G104" s="21">
        <f t="shared" si="7"/>
        <v>0.29245283018867924</v>
      </c>
      <c r="H104" s="22">
        <f t="shared" si="13"/>
        <v>15676.543896955478</v>
      </c>
      <c r="I104" s="22">
        <f t="shared" si="11"/>
        <v>4584.6496302416963</v>
      </c>
      <c r="J104" s="22">
        <f t="shared" si="8"/>
        <v>13384.21908183463</v>
      </c>
      <c r="K104" s="22">
        <f t="shared" si="14"/>
        <v>41683.641363873416</v>
      </c>
      <c r="L104" s="23">
        <f t="shared" si="12"/>
        <v>2.658981573863914</v>
      </c>
    </row>
    <row r="105" spans="1:12" x14ac:dyDescent="0.2">
      <c r="A105" s="15">
        <v>96</v>
      </c>
      <c r="B105" s="42">
        <v>22</v>
      </c>
      <c r="C105" s="8">
        <v>85</v>
      </c>
      <c r="D105" s="43">
        <v>71</v>
      </c>
      <c r="E105" s="16">
        <v>0.5</v>
      </c>
      <c r="F105" s="21">
        <f t="shared" si="10"/>
        <v>0.28205128205128205</v>
      </c>
      <c r="G105" s="21">
        <f t="shared" si="7"/>
        <v>0.24719101123595508</v>
      </c>
      <c r="H105" s="22">
        <f t="shared" si="13"/>
        <v>11091.894266713782</v>
      </c>
      <c r="I105" s="22">
        <f t="shared" si="11"/>
        <v>2741.816560311272</v>
      </c>
      <c r="J105" s="22">
        <f t="shared" si="8"/>
        <v>9720.9859865581457</v>
      </c>
      <c r="K105" s="22">
        <f t="shared" si="14"/>
        <v>28299.422282038788</v>
      </c>
      <c r="L105" s="23">
        <f t="shared" si="12"/>
        <v>2.5513606243943321</v>
      </c>
    </row>
    <row r="106" spans="1:12" x14ac:dyDescent="0.2">
      <c r="A106" s="15">
        <v>97</v>
      </c>
      <c r="B106" s="42">
        <v>15</v>
      </c>
      <c r="C106" s="8">
        <v>51</v>
      </c>
      <c r="D106" s="43">
        <v>64</v>
      </c>
      <c r="E106" s="16">
        <v>0.5</v>
      </c>
      <c r="F106" s="21">
        <f t="shared" si="10"/>
        <v>0.2608695652173913</v>
      </c>
      <c r="G106" s="21">
        <f t="shared" si="7"/>
        <v>0.23076923076923078</v>
      </c>
      <c r="H106" s="22">
        <f t="shared" si="13"/>
        <v>8350.0777064025096</v>
      </c>
      <c r="I106" s="22">
        <f t="shared" si="11"/>
        <v>1926.9410091698101</v>
      </c>
      <c r="J106" s="22">
        <f t="shared" si="8"/>
        <v>7386.6072018176046</v>
      </c>
      <c r="K106" s="22">
        <f t="shared" si="14"/>
        <v>18578.436295480642</v>
      </c>
      <c r="L106" s="23">
        <f t="shared" si="12"/>
        <v>2.2249417249417252</v>
      </c>
    </row>
    <row r="107" spans="1:12" x14ac:dyDescent="0.2">
      <c r="A107" s="15">
        <v>98</v>
      </c>
      <c r="B107" s="42">
        <v>12</v>
      </c>
      <c r="C107" s="8">
        <v>40</v>
      </c>
      <c r="D107" s="43">
        <v>36</v>
      </c>
      <c r="E107" s="16">
        <v>0.5</v>
      </c>
      <c r="F107" s="21">
        <f t="shared" si="10"/>
        <v>0.31578947368421051</v>
      </c>
      <c r="G107" s="21">
        <f t="shared" si="7"/>
        <v>0.27272727272727271</v>
      </c>
      <c r="H107" s="22">
        <f t="shared" si="13"/>
        <v>6423.1366972326996</v>
      </c>
      <c r="I107" s="22">
        <f t="shared" si="11"/>
        <v>1751.764553790736</v>
      </c>
      <c r="J107" s="22">
        <f t="shared" si="8"/>
        <v>5547.2544203373318</v>
      </c>
      <c r="K107" s="22">
        <f t="shared" si="14"/>
        <v>11191.829093663038</v>
      </c>
      <c r="L107" s="23">
        <f t="shared" si="12"/>
        <v>1.7424242424242427</v>
      </c>
    </row>
    <row r="108" spans="1:12" x14ac:dyDescent="0.2">
      <c r="A108" s="15">
        <v>99</v>
      </c>
      <c r="B108" s="42">
        <v>11</v>
      </c>
      <c r="C108" s="8">
        <v>19</v>
      </c>
      <c r="D108" s="43">
        <v>26</v>
      </c>
      <c r="E108" s="16">
        <v>0.5</v>
      </c>
      <c r="F108" s="21">
        <f t="shared" si="10"/>
        <v>0.48888888888888887</v>
      </c>
      <c r="G108" s="21">
        <f t="shared" si="7"/>
        <v>0.39285714285714285</v>
      </c>
      <c r="H108" s="22">
        <f t="shared" si="13"/>
        <v>4671.372143441964</v>
      </c>
      <c r="I108" s="22">
        <f t="shared" si="11"/>
        <v>1835.1819134950572</v>
      </c>
      <c r="J108" s="22">
        <f t="shared" si="8"/>
        <v>3753.7811866944353</v>
      </c>
      <c r="K108" s="22">
        <f t="shared" si="14"/>
        <v>5644.5746733257065</v>
      </c>
      <c r="L108" s="23">
        <f t="shared" si="12"/>
        <v>1.2083333333333333</v>
      </c>
    </row>
    <row r="109" spans="1:12" x14ac:dyDescent="0.2">
      <c r="A109" s="15" t="s">
        <v>21</v>
      </c>
      <c r="B109" s="42">
        <v>29</v>
      </c>
      <c r="C109" s="8">
        <v>47</v>
      </c>
      <c r="D109" s="43">
        <v>40</v>
      </c>
      <c r="E109" s="16"/>
      <c r="F109" s="21">
        <f>B109/((C109+D109)/2)</f>
        <v>0.66666666666666663</v>
      </c>
      <c r="G109" s="21">
        <v>1</v>
      </c>
      <c r="H109" s="22">
        <f>H108-I108</f>
        <v>2836.1902299469066</v>
      </c>
      <c r="I109" s="22">
        <f>H109*G109</f>
        <v>2836.1902299469066</v>
      </c>
      <c r="J109" s="22">
        <f>H109*F109</f>
        <v>1890.793486631271</v>
      </c>
      <c r="K109" s="22">
        <f>J109</f>
        <v>1890.793486631271</v>
      </c>
      <c r="L109" s="23">
        <f>K109/H109</f>
        <v>0.66666666666666663</v>
      </c>
    </row>
    <row r="110" spans="1:12" x14ac:dyDescent="0.2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9" customFormat="1" x14ac:dyDescent="0.2">
      <c r="A112" s="50" t="s">
        <v>22</v>
      </c>
      <c r="B112" s="9"/>
      <c r="C112" s="9"/>
      <c r="D112" s="9"/>
      <c r="H112" s="30"/>
      <c r="I112" s="30"/>
      <c r="J112" s="30"/>
      <c r="K112" s="30"/>
      <c r="L112" s="28"/>
    </row>
    <row r="113" spans="1:12" s="29" customFormat="1" x14ac:dyDescent="0.2">
      <c r="A113" s="50" t="s">
        <v>44</v>
      </c>
      <c r="B113" s="45"/>
      <c r="C113" s="45"/>
      <c r="D113" s="45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0" t="s">
        <v>9</v>
      </c>
      <c r="B114" s="45"/>
      <c r="C114" s="45"/>
      <c r="D114" s="45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0" t="s">
        <v>10</v>
      </c>
      <c r="B115" s="45"/>
      <c r="C115" s="45"/>
      <c r="D115" s="45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0" t="s">
        <v>11</v>
      </c>
      <c r="B116" s="45"/>
      <c r="C116" s="45"/>
      <c r="D116" s="45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0" t="s">
        <v>12</v>
      </c>
      <c r="B117" s="45"/>
      <c r="C117" s="45"/>
      <c r="D117" s="45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0" t="s">
        <v>13</v>
      </c>
      <c r="B118" s="45"/>
      <c r="C118" s="45"/>
      <c r="D118" s="45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50" t="s">
        <v>14</v>
      </c>
      <c r="B119" s="45"/>
      <c r="C119" s="45"/>
      <c r="D119" s="45"/>
      <c r="E119" s="32"/>
      <c r="F119" s="32"/>
      <c r="G119" s="32"/>
      <c r="H119" s="31"/>
      <c r="I119" s="31"/>
      <c r="J119" s="31"/>
      <c r="K119" s="31"/>
      <c r="L119" s="28"/>
    </row>
    <row r="120" spans="1:12" s="29" customFormat="1" x14ac:dyDescent="0.2">
      <c r="A120" s="50" t="s">
        <v>15</v>
      </c>
      <c r="B120" s="45"/>
      <c r="C120" s="45"/>
      <c r="D120" s="45"/>
      <c r="E120" s="32"/>
      <c r="F120" s="32"/>
      <c r="G120" s="32"/>
      <c r="H120" s="31"/>
      <c r="I120" s="31"/>
      <c r="J120" s="31"/>
      <c r="K120" s="31"/>
      <c r="L120" s="28"/>
    </row>
    <row r="121" spans="1:12" s="29" customFormat="1" x14ac:dyDescent="0.2">
      <c r="A121" s="50" t="s">
        <v>16</v>
      </c>
      <c r="B121" s="45"/>
      <c r="C121" s="45"/>
      <c r="D121" s="45"/>
      <c r="E121" s="32"/>
      <c r="F121" s="32"/>
      <c r="G121" s="32"/>
      <c r="H121" s="31"/>
      <c r="I121" s="31"/>
      <c r="J121" s="31"/>
      <c r="K121" s="31"/>
      <c r="L121" s="28"/>
    </row>
    <row r="122" spans="1:12" s="29" customFormat="1" x14ac:dyDescent="0.2">
      <c r="A122" s="50" t="s">
        <v>17</v>
      </c>
      <c r="B122" s="45"/>
      <c r="C122" s="45"/>
      <c r="D122" s="45"/>
      <c r="E122" s="32"/>
      <c r="F122" s="32"/>
      <c r="G122" s="32"/>
      <c r="H122" s="31"/>
      <c r="I122" s="31"/>
      <c r="J122" s="31"/>
      <c r="K122" s="31"/>
      <c r="L122" s="28"/>
    </row>
    <row r="123" spans="1:12" s="29" customFormat="1" x14ac:dyDescent="0.2">
      <c r="A123" s="50" t="s">
        <v>18</v>
      </c>
      <c r="B123" s="45"/>
      <c r="C123" s="45"/>
      <c r="D123" s="45"/>
      <c r="E123" s="32"/>
      <c r="F123" s="32"/>
      <c r="G123" s="32"/>
      <c r="H123" s="31"/>
      <c r="I123" s="31"/>
      <c r="J123" s="31"/>
      <c r="K123" s="31"/>
      <c r="L123" s="28"/>
    </row>
    <row r="124" spans="1:12" s="29" customFormat="1" x14ac:dyDescent="0.2">
      <c r="A124" s="27"/>
      <c r="B124" s="13"/>
      <c r="C124" s="13"/>
      <c r="D124" s="13"/>
      <c r="E124" s="28"/>
      <c r="F124" s="28"/>
      <c r="G124" s="28"/>
      <c r="H124" s="27"/>
      <c r="I124" s="27"/>
      <c r="J124" s="27"/>
      <c r="K124" s="27"/>
      <c r="L124" s="28"/>
    </row>
    <row r="125" spans="1:12" s="29" customFormat="1" x14ac:dyDescent="0.2">
      <c r="A125" s="49" t="s">
        <v>44</v>
      </c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s="29" customFormat="1" x14ac:dyDescent="0.2">
      <c r="A153" s="30"/>
      <c r="B153" s="9"/>
      <c r="C153" s="9"/>
      <c r="D153" s="9"/>
      <c r="H153" s="30"/>
      <c r="I153" s="30"/>
      <c r="J153" s="30"/>
      <c r="K153" s="30"/>
      <c r="L153" s="28"/>
    </row>
    <row r="154" spans="1:12" s="29" customFormat="1" x14ac:dyDescent="0.2">
      <c r="A154" s="30"/>
      <c r="B154" s="9"/>
      <c r="C154" s="9"/>
      <c r="D154" s="9"/>
      <c r="H154" s="30"/>
      <c r="I154" s="30"/>
      <c r="J154" s="30"/>
      <c r="K154" s="30"/>
      <c r="L154" s="28"/>
    </row>
    <row r="155" spans="1:12" s="29" customFormat="1" x14ac:dyDescent="0.2">
      <c r="A155" s="30"/>
      <c r="B155" s="9"/>
      <c r="C155" s="9"/>
      <c r="D155" s="9"/>
      <c r="H155" s="30"/>
      <c r="I155" s="30"/>
      <c r="J155" s="30"/>
      <c r="K155" s="30"/>
      <c r="L155" s="28"/>
    </row>
    <row r="156" spans="1:12" s="29" customFormat="1" x14ac:dyDescent="0.2">
      <c r="A156" s="30"/>
      <c r="B156" s="9"/>
      <c r="C156" s="9"/>
      <c r="D156" s="9"/>
      <c r="H156" s="30"/>
      <c r="I156" s="30"/>
      <c r="J156" s="30"/>
      <c r="K156" s="30"/>
      <c r="L156" s="28"/>
    </row>
    <row r="157" spans="1:12" s="29" customFormat="1" x14ac:dyDescent="0.2">
      <c r="A157" s="30"/>
      <c r="B157" s="9"/>
      <c r="C157" s="9"/>
      <c r="D157" s="9"/>
      <c r="H157" s="30"/>
      <c r="I157" s="30"/>
      <c r="J157" s="30"/>
      <c r="K157" s="30"/>
      <c r="L157" s="28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0"/>
    </row>
    <row r="613" spans="12:13" x14ac:dyDescent="0.2">
      <c r="M613" s="50"/>
    </row>
    <row r="614" spans="12:13" x14ac:dyDescent="0.2">
      <c r="M614" s="50"/>
    </row>
    <row r="615" spans="12:13" x14ac:dyDescent="0.2">
      <c r="M615" s="50"/>
    </row>
    <row r="616" spans="12:13" x14ac:dyDescent="0.2">
      <c r="M616" s="50"/>
    </row>
    <row r="617" spans="12:13" x14ac:dyDescent="0.2">
      <c r="M617" s="50"/>
    </row>
    <row r="618" spans="12:13" x14ac:dyDescent="0.2">
      <c r="M618" s="50"/>
    </row>
    <row r="619" spans="12:13" x14ac:dyDescent="0.2">
      <c r="M619" s="50"/>
    </row>
    <row r="620" spans="12:13" x14ac:dyDescent="0.2">
      <c r="M620" s="50"/>
    </row>
    <row r="621" spans="12:13" x14ac:dyDescent="0.2">
      <c r="M621" s="50"/>
    </row>
    <row r="622" spans="12:13" x14ac:dyDescent="0.2">
      <c r="M622" s="50"/>
    </row>
    <row r="623" spans="12:13" x14ac:dyDescent="0.2">
      <c r="M623" s="50"/>
    </row>
    <row r="624" spans="12:13" x14ac:dyDescent="0.2">
      <c r="M624" s="50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9" customWidth="1"/>
    <col min="2" max="4" width="12.71093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7.45" customHeight="1" x14ac:dyDescent="0.2">
      <c r="A6" s="51" t="s">
        <v>0</v>
      </c>
      <c r="B6" s="52" t="s">
        <v>34</v>
      </c>
      <c r="C6" s="68" t="s">
        <v>43</v>
      </c>
      <c r="D6" s="68"/>
      <c r="E6" s="53" t="s">
        <v>35</v>
      </c>
      <c r="F6" s="53" t="s">
        <v>36</v>
      </c>
      <c r="G6" s="53" t="s">
        <v>37</v>
      </c>
      <c r="H6" s="52" t="s">
        <v>38</v>
      </c>
      <c r="I6" s="52" t="s">
        <v>39</v>
      </c>
      <c r="J6" s="52" t="s">
        <v>40</v>
      </c>
      <c r="K6" s="52" t="s">
        <v>41</v>
      </c>
      <c r="L6" s="53" t="s">
        <v>42</v>
      </c>
    </row>
    <row r="7" spans="1:13" s="34" customFormat="1" ht="14.25" x14ac:dyDescent="0.2">
      <c r="A7" s="35"/>
      <c r="B7" s="36"/>
      <c r="C7" s="37">
        <v>41640</v>
      </c>
      <c r="D7" s="37">
        <v>42005</v>
      </c>
      <c r="E7" s="57" t="s">
        <v>1</v>
      </c>
      <c r="F7" s="57" t="s">
        <v>2</v>
      </c>
      <c r="G7" s="57" t="s">
        <v>3</v>
      </c>
      <c r="H7" s="58" t="s">
        <v>4</v>
      </c>
      <c r="I7" s="58" t="s">
        <v>5</v>
      </c>
      <c r="J7" s="58" t="s">
        <v>6</v>
      </c>
      <c r="K7" s="58" t="s">
        <v>7</v>
      </c>
      <c r="L7" s="57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5">
        <v>0</v>
      </c>
      <c r="B9" s="8">
        <v>6</v>
      </c>
      <c r="C9" s="8">
        <v>1708</v>
      </c>
      <c r="D9" s="8">
        <v>1700</v>
      </c>
      <c r="E9" s="16">
        <v>0.5</v>
      </c>
      <c r="F9" s="17">
        <f>B9/((C9+D9)/2)</f>
        <v>3.5211267605633804E-3</v>
      </c>
      <c r="G9" s="17">
        <f t="shared" ref="G9:G72" si="0">F9/((1+(1-E9)*F9))</f>
        <v>3.5149384885764497E-3</v>
      </c>
      <c r="H9" s="13">
        <v>100000</v>
      </c>
      <c r="I9" s="13">
        <f>H9*G9</f>
        <v>351.49384885764499</v>
      </c>
      <c r="J9" s="13">
        <f t="shared" ref="J9:J72" si="1">H10+I9*E9</f>
        <v>99824.253075571178</v>
      </c>
      <c r="K9" s="13">
        <f t="shared" ref="K9:K72" si="2">K10+J9</f>
        <v>8595217.2925826609</v>
      </c>
      <c r="L9" s="18">
        <f>K9/H9</f>
        <v>85.952172925826602</v>
      </c>
    </row>
    <row r="10" spans="1:13" x14ac:dyDescent="0.2">
      <c r="A10" s="15">
        <v>1</v>
      </c>
      <c r="B10" s="8">
        <v>0</v>
      </c>
      <c r="C10" s="8">
        <v>1843</v>
      </c>
      <c r="D10" s="8">
        <v>1831</v>
      </c>
      <c r="E10" s="16">
        <v>0.5</v>
      </c>
      <c r="F10" s="17">
        <f t="shared" ref="F10:F73" si="3">B10/((C10+D10)/2)</f>
        <v>0</v>
      </c>
      <c r="G10" s="17">
        <f t="shared" si="0"/>
        <v>0</v>
      </c>
      <c r="H10" s="13">
        <f>H9-I9</f>
        <v>99648.506151142356</v>
      </c>
      <c r="I10" s="13">
        <f t="shared" ref="I10:I73" si="4">H10*G10</f>
        <v>0</v>
      </c>
      <c r="J10" s="13">
        <f t="shared" si="1"/>
        <v>99648.506151142356</v>
      </c>
      <c r="K10" s="13">
        <f t="shared" si="2"/>
        <v>8495393.0395070892</v>
      </c>
      <c r="L10" s="19">
        <f t="shared" ref="L10:L73" si="5">K10/H10</f>
        <v>85.253591525212229</v>
      </c>
    </row>
    <row r="11" spans="1:13" x14ac:dyDescent="0.2">
      <c r="A11" s="15">
        <v>2</v>
      </c>
      <c r="B11" s="8">
        <v>0</v>
      </c>
      <c r="C11" s="8">
        <v>1891</v>
      </c>
      <c r="D11" s="8">
        <v>1838</v>
      </c>
      <c r="E11" s="16">
        <v>0.5</v>
      </c>
      <c r="F11" s="17">
        <f t="shared" si="3"/>
        <v>0</v>
      </c>
      <c r="G11" s="17">
        <f t="shared" si="0"/>
        <v>0</v>
      </c>
      <c r="H11" s="13">
        <f t="shared" ref="H11:H74" si="6">H10-I10</f>
        <v>99648.506151142356</v>
      </c>
      <c r="I11" s="13">
        <f t="shared" si="4"/>
        <v>0</v>
      </c>
      <c r="J11" s="13">
        <f t="shared" si="1"/>
        <v>99648.506151142356</v>
      </c>
      <c r="K11" s="13">
        <f t="shared" si="2"/>
        <v>8395744.5333559476</v>
      </c>
      <c r="L11" s="19">
        <f t="shared" si="5"/>
        <v>84.253591525212244</v>
      </c>
    </row>
    <row r="12" spans="1:13" x14ac:dyDescent="0.2">
      <c r="A12" s="15">
        <v>3</v>
      </c>
      <c r="B12" s="8">
        <v>0</v>
      </c>
      <c r="C12" s="8">
        <v>1892</v>
      </c>
      <c r="D12" s="8">
        <v>1917</v>
      </c>
      <c r="E12" s="16">
        <v>0.5</v>
      </c>
      <c r="F12" s="17">
        <f t="shared" si="3"/>
        <v>0</v>
      </c>
      <c r="G12" s="17">
        <f t="shared" si="0"/>
        <v>0</v>
      </c>
      <c r="H12" s="13">
        <f t="shared" si="6"/>
        <v>99648.506151142356</v>
      </c>
      <c r="I12" s="13">
        <f t="shared" si="4"/>
        <v>0</v>
      </c>
      <c r="J12" s="13">
        <f t="shared" si="1"/>
        <v>99648.506151142356</v>
      </c>
      <c r="K12" s="13">
        <f t="shared" si="2"/>
        <v>8296096.0272048051</v>
      </c>
      <c r="L12" s="19">
        <f t="shared" si="5"/>
        <v>83.253591525212244</v>
      </c>
    </row>
    <row r="13" spans="1:13" x14ac:dyDescent="0.2">
      <c r="A13" s="15">
        <v>4</v>
      </c>
      <c r="B13" s="8">
        <v>1</v>
      </c>
      <c r="C13" s="8">
        <v>1907</v>
      </c>
      <c r="D13" s="8">
        <v>1923</v>
      </c>
      <c r="E13" s="16">
        <v>0.5</v>
      </c>
      <c r="F13" s="17">
        <f t="shared" si="3"/>
        <v>5.2219321148825064E-4</v>
      </c>
      <c r="G13" s="17">
        <f t="shared" si="0"/>
        <v>5.2205690420255801E-4</v>
      </c>
      <c r="H13" s="13">
        <f t="shared" si="6"/>
        <v>99648.506151142356</v>
      </c>
      <c r="I13" s="13">
        <f t="shared" si="4"/>
        <v>52.022190629674938</v>
      </c>
      <c r="J13" s="13">
        <f t="shared" si="1"/>
        <v>99622.495055827516</v>
      </c>
      <c r="K13" s="13">
        <f t="shared" si="2"/>
        <v>8196447.5210536625</v>
      </c>
      <c r="L13" s="19">
        <f t="shared" si="5"/>
        <v>82.253591525212244</v>
      </c>
    </row>
    <row r="14" spans="1:13" x14ac:dyDescent="0.2">
      <c r="A14" s="15">
        <v>5</v>
      </c>
      <c r="B14" s="8">
        <v>0</v>
      </c>
      <c r="C14" s="8">
        <v>2049</v>
      </c>
      <c r="D14" s="8">
        <v>1938</v>
      </c>
      <c r="E14" s="16">
        <v>0.5</v>
      </c>
      <c r="F14" s="17">
        <f t="shared" si="3"/>
        <v>0</v>
      </c>
      <c r="G14" s="17">
        <f t="shared" si="0"/>
        <v>0</v>
      </c>
      <c r="H14" s="13">
        <f t="shared" si="6"/>
        <v>99596.483960512676</v>
      </c>
      <c r="I14" s="13">
        <f t="shared" si="4"/>
        <v>0</v>
      </c>
      <c r="J14" s="13">
        <f t="shared" si="1"/>
        <v>99596.483960512676</v>
      </c>
      <c r="K14" s="13">
        <f t="shared" si="2"/>
        <v>8096825.0259978352</v>
      </c>
      <c r="L14" s="19">
        <f t="shared" si="5"/>
        <v>81.296293845152292</v>
      </c>
    </row>
    <row r="15" spans="1:13" x14ac:dyDescent="0.2">
      <c r="A15" s="15">
        <v>6</v>
      </c>
      <c r="B15" s="8">
        <v>0</v>
      </c>
      <c r="C15" s="8">
        <v>1916</v>
      </c>
      <c r="D15" s="8">
        <v>2084</v>
      </c>
      <c r="E15" s="16">
        <v>0.5</v>
      </c>
      <c r="F15" s="17">
        <f t="shared" si="3"/>
        <v>0</v>
      </c>
      <c r="G15" s="17">
        <f t="shared" si="0"/>
        <v>0</v>
      </c>
      <c r="H15" s="13">
        <f t="shared" si="6"/>
        <v>99596.483960512676</v>
      </c>
      <c r="I15" s="13">
        <f t="shared" si="4"/>
        <v>0</v>
      </c>
      <c r="J15" s="13">
        <f t="shared" si="1"/>
        <v>99596.483960512676</v>
      </c>
      <c r="K15" s="13">
        <f t="shared" si="2"/>
        <v>7997228.5420373222</v>
      </c>
      <c r="L15" s="19">
        <f t="shared" si="5"/>
        <v>80.296293845152277</v>
      </c>
    </row>
    <row r="16" spans="1:13" x14ac:dyDescent="0.2">
      <c r="A16" s="15">
        <v>7</v>
      </c>
      <c r="B16" s="8">
        <v>0</v>
      </c>
      <c r="C16" s="8">
        <v>1965</v>
      </c>
      <c r="D16" s="8">
        <v>1923</v>
      </c>
      <c r="E16" s="16">
        <v>0.5</v>
      </c>
      <c r="F16" s="17">
        <f t="shared" si="3"/>
        <v>0</v>
      </c>
      <c r="G16" s="17">
        <f t="shared" si="0"/>
        <v>0</v>
      </c>
      <c r="H16" s="13">
        <f t="shared" si="6"/>
        <v>99596.483960512676</v>
      </c>
      <c r="I16" s="13">
        <f t="shared" si="4"/>
        <v>0</v>
      </c>
      <c r="J16" s="13">
        <f t="shared" si="1"/>
        <v>99596.483960512676</v>
      </c>
      <c r="K16" s="13">
        <f t="shared" si="2"/>
        <v>7897632.0580768092</v>
      </c>
      <c r="L16" s="19">
        <f t="shared" si="5"/>
        <v>79.296293845152277</v>
      </c>
    </row>
    <row r="17" spans="1:12" x14ac:dyDescent="0.2">
      <c r="A17" s="15">
        <v>8</v>
      </c>
      <c r="B17" s="8">
        <v>0</v>
      </c>
      <c r="C17" s="8">
        <v>1889</v>
      </c>
      <c r="D17" s="8">
        <v>1988</v>
      </c>
      <c r="E17" s="16">
        <v>0.5</v>
      </c>
      <c r="F17" s="17">
        <f t="shared" si="3"/>
        <v>0</v>
      </c>
      <c r="G17" s="17">
        <f t="shared" si="0"/>
        <v>0</v>
      </c>
      <c r="H17" s="13">
        <f t="shared" si="6"/>
        <v>99596.483960512676</v>
      </c>
      <c r="I17" s="13">
        <f t="shared" si="4"/>
        <v>0</v>
      </c>
      <c r="J17" s="13">
        <f t="shared" si="1"/>
        <v>99596.483960512676</v>
      </c>
      <c r="K17" s="13">
        <f t="shared" si="2"/>
        <v>7798035.5741162961</v>
      </c>
      <c r="L17" s="19">
        <f t="shared" si="5"/>
        <v>78.296293845152277</v>
      </c>
    </row>
    <row r="18" spans="1:12" x14ac:dyDescent="0.2">
      <c r="A18" s="15">
        <v>9</v>
      </c>
      <c r="B18" s="8">
        <v>0</v>
      </c>
      <c r="C18" s="8">
        <v>1936</v>
      </c>
      <c r="D18" s="8">
        <v>1889</v>
      </c>
      <c r="E18" s="16">
        <v>0.5</v>
      </c>
      <c r="F18" s="17">
        <f t="shared" si="3"/>
        <v>0</v>
      </c>
      <c r="G18" s="17">
        <f t="shared" si="0"/>
        <v>0</v>
      </c>
      <c r="H18" s="13">
        <f t="shared" si="6"/>
        <v>99596.483960512676</v>
      </c>
      <c r="I18" s="13">
        <f t="shared" si="4"/>
        <v>0</v>
      </c>
      <c r="J18" s="13">
        <f t="shared" si="1"/>
        <v>99596.483960512676</v>
      </c>
      <c r="K18" s="13">
        <f t="shared" si="2"/>
        <v>7698439.0901557831</v>
      </c>
      <c r="L18" s="19">
        <f t="shared" si="5"/>
        <v>77.296293845152277</v>
      </c>
    </row>
    <row r="19" spans="1:12" x14ac:dyDescent="0.2">
      <c r="A19" s="15">
        <v>10</v>
      </c>
      <c r="B19" s="8">
        <v>0</v>
      </c>
      <c r="C19" s="8">
        <v>1908</v>
      </c>
      <c r="D19" s="8">
        <v>1950</v>
      </c>
      <c r="E19" s="16">
        <v>0.5</v>
      </c>
      <c r="F19" s="17">
        <f t="shared" si="3"/>
        <v>0</v>
      </c>
      <c r="G19" s="17">
        <f t="shared" si="0"/>
        <v>0</v>
      </c>
      <c r="H19" s="13">
        <f t="shared" si="6"/>
        <v>99596.483960512676</v>
      </c>
      <c r="I19" s="13">
        <f t="shared" si="4"/>
        <v>0</v>
      </c>
      <c r="J19" s="13">
        <f t="shared" si="1"/>
        <v>99596.483960512676</v>
      </c>
      <c r="K19" s="13">
        <f t="shared" si="2"/>
        <v>7598842.6061952701</v>
      </c>
      <c r="L19" s="19">
        <f t="shared" si="5"/>
        <v>76.296293845152263</v>
      </c>
    </row>
    <row r="20" spans="1:12" x14ac:dyDescent="0.2">
      <c r="A20" s="15">
        <v>11</v>
      </c>
      <c r="B20" s="8">
        <v>0</v>
      </c>
      <c r="C20" s="8">
        <v>1889</v>
      </c>
      <c r="D20" s="8">
        <v>1904</v>
      </c>
      <c r="E20" s="16">
        <v>0.5</v>
      </c>
      <c r="F20" s="17">
        <f t="shared" si="3"/>
        <v>0</v>
      </c>
      <c r="G20" s="17">
        <f t="shared" si="0"/>
        <v>0</v>
      </c>
      <c r="H20" s="13">
        <f t="shared" si="6"/>
        <v>99596.483960512676</v>
      </c>
      <c r="I20" s="13">
        <f t="shared" si="4"/>
        <v>0</v>
      </c>
      <c r="J20" s="13">
        <f t="shared" si="1"/>
        <v>99596.483960512676</v>
      </c>
      <c r="K20" s="13">
        <f t="shared" si="2"/>
        <v>7499246.1222347571</v>
      </c>
      <c r="L20" s="19">
        <f t="shared" si="5"/>
        <v>75.296293845152263</v>
      </c>
    </row>
    <row r="21" spans="1:12" x14ac:dyDescent="0.2">
      <c r="A21" s="15">
        <v>12</v>
      </c>
      <c r="B21" s="8">
        <v>0</v>
      </c>
      <c r="C21" s="8">
        <v>1834</v>
      </c>
      <c r="D21" s="8">
        <v>1910</v>
      </c>
      <c r="E21" s="16">
        <v>0.5</v>
      </c>
      <c r="F21" s="17">
        <f t="shared" si="3"/>
        <v>0</v>
      </c>
      <c r="G21" s="17">
        <f t="shared" si="0"/>
        <v>0</v>
      </c>
      <c r="H21" s="13">
        <f t="shared" si="6"/>
        <v>99596.483960512676</v>
      </c>
      <c r="I21" s="13">
        <f t="shared" si="4"/>
        <v>0</v>
      </c>
      <c r="J21" s="13">
        <f t="shared" si="1"/>
        <v>99596.483960512676</v>
      </c>
      <c r="K21" s="13">
        <f t="shared" si="2"/>
        <v>7399649.638274244</v>
      </c>
      <c r="L21" s="19">
        <f t="shared" si="5"/>
        <v>74.296293845152263</v>
      </c>
    </row>
    <row r="22" spans="1:12" x14ac:dyDescent="0.2">
      <c r="A22" s="15">
        <v>13</v>
      </c>
      <c r="B22" s="8">
        <v>0</v>
      </c>
      <c r="C22" s="8">
        <v>1789</v>
      </c>
      <c r="D22" s="8">
        <v>1839</v>
      </c>
      <c r="E22" s="16">
        <v>0.5</v>
      </c>
      <c r="F22" s="17">
        <f t="shared" si="3"/>
        <v>0</v>
      </c>
      <c r="G22" s="17">
        <f t="shared" si="0"/>
        <v>0</v>
      </c>
      <c r="H22" s="13">
        <f t="shared" si="6"/>
        <v>99596.483960512676</v>
      </c>
      <c r="I22" s="13">
        <f t="shared" si="4"/>
        <v>0</v>
      </c>
      <c r="J22" s="13">
        <f t="shared" si="1"/>
        <v>99596.483960512676</v>
      </c>
      <c r="K22" s="13">
        <f t="shared" si="2"/>
        <v>7300053.154313731</v>
      </c>
      <c r="L22" s="19">
        <f t="shared" si="5"/>
        <v>73.296293845152263</v>
      </c>
    </row>
    <row r="23" spans="1:12" x14ac:dyDescent="0.2">
      <c r="A23" s="15">
        <v>14</v>
      </c>
      <c r="B23" s="8">
        <v>0</v>
      </c>
      <c r="C23" s="8">
        <v>1890</v>
      </c>
      <c r="D23" s="8">
        <v>1820</v>
      </c>
      <c r="E23" s="16">
        <v>0.5</v>
      </c>
      <c r="F23" s="17">
        <f t="shared" si="3"/>
        <v>0</v>
      </c>
      <c r="G23" s="17">
        <f t="shared" si="0"/>
        <v>0</v>
      </c>
      <c r="H23" s="13">
        <f t="shared" si="6"/>
        <v>99596.483960512676</v>
      </c>
      <c r="I23" s="13">
        <f t="shared" si="4"/>
        <v>0</v>
      </c>
      <c r="J23" s="13">
        <f t="shared" si="1"/>
        <v>99596.483960512676</v>
      </c>
      <c r="K23" s="13">
        <f t="shared" si="2"/>
        <v>7200456.670353218</v>
      </c>
      <c r="L23" s="19">
        <f t="shared" si="5"/>
        <v>72.296293845152249</v>
      </c>
    </row>
    <row r="24" spans="1:12" x14ac:dyDescent="0.2">
      <c r="A24" s="15">
        <v>15</v>
      </c>
      <c r="B24" s="8">
        <v>0</v>
      </c>
      <c r="C24" s="8">
        <v>1764</v>
      </c>
      <c r="D24" s="8">
        <v>1913</v>
      </c>
      <c r="E24" s="16">
        <v>0.5</v>
      </c>
      <c r="F24" s="17">
        <f t="shared" si="3"/>
        <v>0</v>
      </c>
      <c r="G24" s="17">
        <f t="shared" si="0"/>
        <v>0</v>
      </c>
      <c r="H24" s="13">
        <f t="shared" si="6"/>
        <v>99596.483960512676</v>
      </c>
      <c r="I24" s="13">
        <f t="shared" si="4"/>
        <v>0</v>
      </c>
      <c r="J24" s="13">
        <f t="shared" si="1"/>
        <v>99596.483960512676</v>
      </c>
      <c r="K24" s="13">
        <f t="shared" si="2"/>
        <v>7100860.186392705</v>
      </c>
      <c r="L24" s="19">
        <f t="shared" si="5"/>
        <v>71.296293845152249</v>
      </c>
    </row>
    <row r="25" spans="1:12" x14ac:dyDescent="0.2">
      <c r="A25" s="15">
        <v>16</v>
      </c>
      <c r="B25" s="8">
        <v>0</v>
      </c>
      <c r="C25" s="8">
        <v>1730</v>
      </c>
      <c r="D25" s="8">
        <v>1767</v>
      </c>
      <c r="E25" s="16">
        <v>0.5</v>
      </c>
      <c r="F25" s="17">
        <f t="shared" si="3"/>
        <v>0</v>
      </c>
      <c r="G25" s="17">
        <f t="shared" si="0"/>
        <v>0</v>
      </c>
      <c r="H25" s="13">
        <f t="shared" si="6"/>
        <v>99596.483960512676</v>
      </c>
      <c r="I25" s="13">
        <f t="shared" si="4"/>
        <v>0</v>
      </c>
      <c r="J25" s="13">
        <f t="shared" si="1"/>
        <v>99596.483960512676</v>
      </c>
      <c r="K25" s="13">
        <f t="shared" si="2"/>
        <v>7001263.7024321919</v>
      </c>
      <c r="L25" s="19">
        <f t="shared" si="5"/>
        <v>70.296293845152249</v>
      </c>
    </row>
    <row r="26" spans="1:12" x14ac:dyDescent="0.2">
      <c r="A26" s="15">
        <v>17</v>
      </c>
      <c r="B26" s="8">
        <v>0</v>
      </c>
      <c r="C26" s="8">
        <v>1782</v>
      </c>
      <c r="D26" s="8">
        <v>1734</v>
      </c>
      <c r="E26" s="16">
        <v>0.5</v>
      </c>
      <c r="F26" s="17">
        <f t="shared" si="3"/>
        <v>0</v>
      </c>
      <c r="G26" s="17">
        <f t="shared" si="0"/>
        <v>0</v>
      </c>
      <c r="H26" s="13">
        <f t="shared" si="6"/>
        <v>99596.483960512676</v>
      </c>
      <c r="I26" s="13">
        <f t="shared" si="4"/>
        <v>0</v>
      </c>
      <c r="J26" s="13">
        <f t="shared" si="1"/>
        <v>99596.483960512676</v>
      </c>
      <c r="K26" s="13">
        <f t="shared" si="2"/>
        <v>6901667.2184716789</v>
      </c>
      <c r="L26" s="19">
        <f t="shared" si="5"/>
        <v>69.296293845152249</v>
      </c>
    </row>
    <row r="27" spans="1:12" x14ac:dyDescent="0.2">
      <c r="A27" s="15">
        <v>18</v>
      </c>
      <c r="B27" s="8">
        <v>0</v>
      </c>
      <c r="C27" s="8">
        <v>1661</v>
      </c>
      <c r="D27" s="8">
        <v>1790</v>
      </c>
      <c r="E27" s="16">
        <v>0.5</v>
      </c>
      <c r="F27" s="17">
        <f t="shared" si="3"/>
        <v>0</v>
      </c>
      <c r="G27" s="17">
        <f t="shared" si="0"/>
        <v>0</v>
      </c>
      <c r="H27" s="13">
        <f t="shared" si="6"/>
        <v>99596.483960512676</v>
      </c>
      <c r="I27" s="13">
        <f t="shared" si="4"/>
        <v>0</v>
      </c>
      <c r="J27" s="13">
        <f t="shared" si="1"/>
        <v>99596.483960512676</v>
      </c>
      <c r="K27" s="13">
        <f t="shared" si="2"/>
        <v>6802070.7345111659</v>
      </c>
      <c r="L27" s="19">
        <f t="shared" si="5"/>
        <v>68.296293845152249</v>
      </c>
    </row>
    <row r="28" spans="1:12" x14ac:dyDescent="0.2">
      <c r="A28" s="15">
        <v>19</v>
      </c>
      <c r="B28" s="8">
        <v>0</v>
      </c>
      <c r="C28" s="8">
        <v>1591</v>
      </c>
      <c r="D28" s="8">
        <v>1679</v>
      </c>
      <c r="E28" s="16">
        <v>0.5</v>
      </c>
      <c r="F28" s="17">
        <f t="shared" si="3"/>
        <v>0</v>
      </c>
      <c r="G28" s="17">
        <f t="shared" si="0"/>
        <v>0</v>
      </c>
      <c r="H28" s="13">
        <f t="shared" si="6"/>
        <v>99596.483960512676</v>
      </c>
      <c r="I28" s="13">
        <f t="shared" si="4"/>
        <v>0</v>
      </c>
      <c r="J28" s="13">
        <f t="shared" si="1"/>
        <v>99596.483960512676</v>
      </c>
      <c r="K28" s="13">
        <f t="shared" si="2"/>
        <v>6702474.2505506529</v>
      </c>
      <c r="L28" s="19">
        <f t="shared" si="5"/>
        <v>67.296293845152235</v>
      </c>
    </row>
    <row r="29" spans="1:12" x14ac:dyDescent="0.2">
      <c r="A29" s="15">
        <v>20</v>
      </c>
      <c r="B29" s="8">
        <v>1</v>
      </c>
      <c r="C29" s="8">
        <v>1782</v>
      </c>
      <c r="D29" s="8">
        <v>1640</v>
      </c>
      <c r="E29" s="16">
        <v>0.5</v>
      </c>
      <c r="F29" s="17">
        <f t="shared" si="3"/>
        <v>5.8445353594389242E-4</v>
      </c>
      <c r="G29" s="17">
        <f t="shared" si="0"/>
        <v>5.842827928717499E-4</v>
      </c>
      <c r="H29" s="13">
        <f t="shared" si="6"/>
        <v>99596.483960512676</v>
      </c>
      <c r="I29" s="13">
        <f t="shared" si="4"/>
        <v>58.192511808654793</v>
      </c>
      <c r="J29" s="13">
        <f t="shared" si="1"/>
        <v>99567.387704608351</v>
      </c>
      <c r="K29" s="13">
        <f t="shared" si="2"/>
        <v>6602877.7665901398</v>
      </c>
      <c r="L29" s="19">
        <f t="shared" si="5"/>
        <v>66.296293845152235</v>
      </c>
    </row>
    <row r="30" spans="1:12" x14ac:dyDescent="0.2">
      <c r="A30" s="15">
        <v>21</v>
      </c>
      <c r="B30" s="8">
        <v>1</v>
      </c>
      <c r="C30" s="8">
        <v>1806</v>
      </c>
      <c r="D30" s="8">
        <v>1803</v>
      </c>
      <c r="E30" s="16">
        <v>0.5</v>
      </c>
      <c r="F30" s="17">
        <f t="shared" si="3"/>
        <v>5.5417013022998065E-4</v>
      </c>
      <c r="G30" s="17">
        <f t="shared" si="0"/>
        <v>5.54016620498615E-4</v>
      </c>
      <c r="H30" s="13">
        <f t="shared" si="6"/>
        <v>99538.291448704025</v>
      </c>
      <c r="I30" s="13">
        <f t="shared" si="4"/>
        <v>55.145867838617193</v>
      </c>
      <c r="J30" s="13">
        <f t="shared" si="1"/>
        <v>99510.718514784719</v>
      </c>
      <c r="K30" s="13">
        <f t="shared" si="2"/>
        <v>6503310.3788855318</v>
      </c>
      <c r="L30" s="19">
        <f t="shared" si="5"/>
        <v>65.334759962571212</v>
      </c>
    </row>
    <row r="31" spans="1:12" x14ac:dyDescent="0.2">
      <c r="A31" s="15">
        <v>22</v>
      </c>
      <c r="B31" s="8">
        <v>1</v>
      </c>
      <c r="C31" s="8">
        <v>1773</v>
      </c>
      <c r="D31" s="8">
        <v>1813</v>
      </c>
      <c r="E31" s="16">
        <v>0.5</v>
      </c>
      <c r="F31" s="17">
        <f t="shared" si="3"/>
        <v>5.5772448410485224E-4</v>
      </c>
      <c r="G31" s="17">
        <f t="shared" si="0"/>
        <v>5.575689991636465E-4</v>
      </c>
      <c r="H31" s="13">
        <f t="shared" si="6"/>
        <v>99483.145580865414</v>
      </c>
      <c r="I31" s="13">
        <f t="shared" si="4"/>
        <v>55.468717915174473</v>
      </c>
      <c r="J31" s="13">
        <f t="shared" si="1"/>
        <v>99455.411221907823</v>
      </c>
      <c r="K31" s="13">
        <f t="shared" si="2"/>
        <v>6403799.6603707466</v>
      </c>
      <c r="L31" s="19">
        <f t="shared" si="5"/>
        <v>64.370699408226727</v>
      </c>
    </row>
    <row r="32" spans="1:12" x14ac:dyDescent="0.2">
      <c r="A32" s="15">
        <v>23</v>
      </c>
      <c r="B32" s="8">
        <v>0</v>
      </c>
      <c r="C32" s="8">
        <v>1841</v>
      </c>
      <c r="D32" s="8">
        <v>1787</v>
      </c>
      <c r="E32" s="16">
        <v>0.5</v>
      </c>
      <c r="F32" s="17">
        <f t="shared" si="3"/>
        <v>0</v>
      </c>
      <c r="G32" s="17">
        <f t="shared" si="0"/>
        <v>0</v>
      </c>
      <c r="H32" s="13">
        <f t="shared" si="6"/>
        <v>99427.676862950233</v>
      </c>
      <c r="I32" s="13">
        <f t="shared" si="4"/>
        <v>0</v>
      </c>
      <c r="J32" s="13">
        <f t="shared" si="1"/>
        <v>99427.676862950233</v>
      </c>
      <c r="K32" s="13">
        <f t="shared" si="2"/>
        <v>6304344.2491488392</v>
      </c>
      <c r="L32" s="19">
        <f t="shared" si="5"/>
        <v>63.406331597575814</v>
      </c>
    </row>
    <row r="33" spans="1:12" x14ac:dyDescent="0.2">
      <c r="A33" s="15">
        <v>24</v>
      </c>
      <c r="B33" s="8">
        <v>0</v>
      </c>
      <c r="C33" s="8">
        <v>1798</v>
      </c>
      <c r="D33" s="8">
        <v>1809</v>
      </c>
      <c r="E33" s="16">
        <v>0.5</v>
      </c>
      <c r="F33" s="17">
        <f t="shared" si="3"/>
        <v>0</v>
      </c>
      <c r="G33" s="17">
        <f t="shared" si="0"/>
        <v>0</v>
      </c>
      <c r="H33" s="13">
        <f t="shared" si="6"/>
        <v>99427.676862950233</v>
      </c>
      <c r="I33" s="13">
        <f t="shared" si="4"/>
        <v>0</v>
      </c>
      <c r="J33" s="13">
        <f t="shared" si="1"/>
        <v>99427.676862950233</v>
      </c>
      <c r="K33" s="13">
        <f t="shared" si="2"/>
        <v>6204916.5722858887</v>
      </c>
      <c r="L33" s="19">
        <f t="shared" si="5"/>
        <v>62.406331597575814</v>
      </c>
    </row>
    <row r="34" spans="1:12" x14ac:dyDescent="0.2">
      <c r="A34" s="15">
        <v>25</v>
      </c>
      <c r="B34" s="8">
        <v>0</v>
      </c>
      <c r="C34" s="8">
        <v>1841</v>
      </c>
      <c r="D34" s="8">
        <v>1815</v>
      </c>
      <c r="E34" s="16">
        <v>0.5</v>
      </c>
      <c r="F34" s="17">
        <f t="shared" si="3"/>
        <v>0</v>
      </c>
      <c r="G34" s="17">
        <f t="shared" si="0"/>
        <v>0</v>
      </c>
      <c r="H34" s="13">
        <f t="shared" si="6"/>
        <v>99427.676862950233</v>
      </c>
      <c r="I34" s="13">
        <f t="shared" si="4"/>
        <v>0</v>
      </c>
      <c r="J34" s="13">
        <f t="shared" si="1"/>
        <v>99427.676862950233</v>
      </c>
      <c r="K34" s="13">
        <f t="shared" si="2"/>
        <v>6105488.8954229383</v>
      </c>
      <c r="L34" s="19">
        <f t="shared" si="5"/>
        <v>61.406331597575814</v>
      </c>
    </row>
    <row r="35" spans="1:12" x14ac:dyDescent="0.2">
      <c r="A35" s="15">
        <v>26</v>
      </c>
      <c r="B35" s="8">
        <v>0</v>
      </c>
      <c r="C35" s="8">
        <v>1941</v>
      </c>
      <c r="D35" s="8">
        <v>1882</v>
      </c>
      <c r="E35" s="16">
        <v>0.5</v>
      </c>
      <c r="F35" s="17">
        <f t="shared" si="3"/>
        <v>0</v>
      </c>
      <c r="G35" s="17">
        <f t="shared" si="0"/>
        <v>0</v>
      </c>
      <c r="H35" s="13">
        <f t="shared" si="6"/>
        <v>99427.676862950233</v>
      </c>
      <c r="I35" s="13">
        <f t="shared" si="4"/>
        <v>0</v>
      </c>
      <c r="J35" s="13">
        <f t="shared" si="1"/>
        <v>99427.676862950233</v>
      </c>
      <c r="K35" s="13">
        <f t="shared" si="2"/>
        <v>6006061.2185599878</v>
      </c>
      <c r="L35" s="19">
        <f t="shared" si="5"/>
        <v>60.406331597575807</v>
      </c>
    </row>
    <row r="36" spans="1:12" x14ac:dyDescent="0.2">
      <c r="A36" s="15">
        <v>27</v>
      </c>
      <c r="B36" s="8">
        <v>1</v>
      </c>
      <c r="C36" s="8">
        <v>2139</v>
      </c>
      <c r="D36" s="8">
        <v>1965</v>
      </c>
      <c r="E36" s="16">
        <v>0.5</v>
      </c>
      <c r="F36" s="17">
        <f t="shared" si="3"/>
        <v>4.8732943469785572E-4</v>
      </c>
      <c r="G36" s="17">
        <f t="shared" si="0"/>
        <v>4.8721071863580995E-4</v>
      </c>
      <c r="H36" s="13">
        <f t="shared" si="6"/>
        <v>99427.676862950233</v>
      </c>
      <c r="I36" s="13">
        <f t="shared" si="4"/>
        <v>48.442229896687074</v>
      </c>
      <c r="J36" s="13">
        <f t="shared" si="1"/>
        <v>99403.455748001899</v>
      </c>
      <c r="K36" s="13">
        <f t="shared" si="2"/>
        <v>5906633.5416970374</v>
      </c>
      <c r="L36" s="19">
        <f t="shared" si="5"/>
        <v>59.406331597575807</v>
      </c>
    </row>
    <row r="37" spans="1:12" x14ac:dyDescent="0.2">
      <c r="A37" s="15">
        <v>28</v>
      </c>
      <c r="B37" s="8">
        <v>1</v>
      </c>
      <c r="C37" s="8">
        <v>2081</v>
      </c>
      <c r="D37" s="8">
        <v>2178</v>
      </c>
      <c r="E37" s="16">
        <v>0.5</v>
      </c>
      <c r="F37" s="17">
        <f t="shared" si="3"/>
        <v>4.6959380136182204E-4</v>
      </c>
      <c r="G37" s="17">
        <f t="shared" si="0"/>
        <v>4.6948356807511741E-4</v>
      </c>
      <c r="H37" s="13">
        <f t="shared" si="6"/>
        <v>99379.234633053551</v>
      </c>
      <c r="I37" s="13">
        <f t="shared" si="4"/>
        <v>46.656917668100263</v>
      </c>
      <c r="J37" s="13">
        <f t="shared" si="1"/>
        <v>99355.906174219504</v>
      </c>
      <c r="K37" s="13">
        <f t="shared" si="2"/>
        <v>5807230.0859490354</v>
      </c>
      <c r="L37" s="19">
        <f t="shared" si="5"/>
        <v>58.435045383389877</v>
      </c>
    </row>
    <row r="38" spans="1:12" x14ac:dyDescent="0.2">
      <c r="A38" s="15">
        <v>29</v>
      </c>
      <c r="B38" s="8">
        <v>1</v>
      </c>
      <c r="C38" s="8">
        <v>2316</v>
      </c>
      <c r="D38" s="8">
        <v>2179</v>
      </c>
      <c r="E38" s="16">
        <v>0.5</v>
      </c>
      <c r="F38" s="17">
        <f t="shared" si="3"/>
        <v>4.449388209121246E-4</v>
      </c>
      <c r="G38" s="17">
        <f t="shared" si="0"/>
        <v>4.4483985765124558E-4</v>
      </c>
      <c r="H38" s="13">
        <f t="shared" si="6"/>
        <v>99332.577715385458</v>
      </c>
      <c r="I38" s="13">
        <f t="shared" si="4"/>
        <v>44.187089731043358</v>
      </c>
      <c r="J38" s="13">
        <f t="shared" si="1"/>
        <v>99310.484170519936</v>
      </c>
      <c r="K38" s="13">
        <f t="shared" si="2"/>
        <v>5707874.1797748161</v>
      </c>
      <c r="L38" s="19">
        <f t="shared" si="5"/>
        <v>57.462257710953708</v>
      </c>
    </row>
    <row r="39" spans="1:12" x14ac:dyDescent="0.2">
      <c r="A39" s="15">
        <v>30</v>
      </c>
      <c r="B39" s="8">
        <v>2</v>
      </c>
      <c r="C39" s="8">
        <v>2416</v>
      </c>
      <c r="D39" s="8">
        <v>2354</v>
      </c>
      <c r="E39" s="16">
        <v>0.5</v>
      </c>
      <c r="F39" s="17">
        <f t="shared" si="3"/>
        <v>8.3857442348008382E-4</v>
      </c>
      <c r="G39" s="17">
        <f t="shared" si="0"/>
        <v>8.3822296730930417E-4</v>
      </c>
      <c r="H39" s="13">
        <f t="shared" si="6"/>
        <v>99288.390625654414</v>
      </c>
      <c r="I39" s="13">
        <f t="shared" si="4"/>
        <v>83.225809409601339</v>
      </c>
      <c r="J39" s="13">
        <f t="shared" si="1"/>
        <v>99246.777720949613</v>
      </c>
      <c r="K39" s="13">
        <f t="shared" si="2"/>
        <v>5608563.6956042964</v>
      </c>
      <c r="L39" s="19">
        <f t="shared" si="5"/>
        <v>56.487608070415632</v>
      </c>
    </row>
    <row r="40" spans="1:12" x14ac:dyDescent="0.2">
      <c r="A40" s="15">
        <v>31</v>
      </c>
      <c r="B40" s="8">
        <v>0</v>
      </c>
      <c r="C40" s="8">
        <v>2600</v>
      </c>
      <c r="D40" s="8">
        <v>2428</v>
      </c>
      <c r="E40" s="16">
        <v>0.5</v>
      </c>
      <c r="F40" s="17">
        <f t="shared" si="3"/>
        <v>0</v>
      </c>
      <c r="G40" s="17">
        <f t="shared" si="0"/>
        <v>0</v>
      </c>
      <c r="H40" s="13">
        <f t="shared" si="6"/>
        <v>99205.164816244811</v>
      </c>
      <c r="I40" s="13">
        <f t="shared" si="4"/>
        <v>0</v>
      </c>
      <c r="J40" s="13">
        <f t="shared" si="1"/>
        <v>99205.164816244811</v>
      </c>
      <c r="K40" s="13">
        <f t="shared" si="2"/>
        <v>5509316.9178833468</v>
      </c>
      <c r="L40" s="19">
        <f t="shared" si="5"/>
        <v>55.534577540273368</v>
      </c>
    </row>
    <row r="41" spans="1:12" x14ac:dyDescent="0.2">
      <c r="A41" s="15">
        <v>32</v>
      </c>
      <c r="B41" s="8">
        <v>1</v>
      </c>
      <c r="C41" s="8">
        <v>2698</v>
      </c>
      <c r="D41" s="8">
        <v>2600</v>
      </c>
      <c r="E41" s="16">
        <v>0.5</v>
      </c>
      <c r="F41" s="17">
        <f t="shared" si="3"/>
        <v>3.7750094375235937E-4</v>
      </c>
      <c r="G41" s="17">
        <f t="shared" si="0"/>
        <v>3.7742970371768252E-4</v>
      </c>
      <c r="H41" s="13">
        <f t="shared" si="6"/>
        <v>99205.164816244811</v>
      </c>
      <c r="I41" s="13">
        <f t="shared" si="4"/>
        <v>37.442975963859141</v>
      </c>
      <c r="J41" s="13">
        <f t="shared" si="1"/>
        <v>99186.443328262889</v>
      </c>
      <c r="K41" s="13">
        <f t="shared" si="2"/>
        <v>5410111.7530671023</v>
      </c>
      <c r="L41" s="19">
        <f t="shared" si="5"/>
        <v>54.534577540273368</v>
      </c>
    </row>
    <row r="42" spans="1:12" x14ac:dyDescent="0.2">
      <c r="A42" s="15">
        <v>33</v>
      </c>
      <c r="B42" s="8">
        <v>0</v>
      </c>
      <c r="C42" s="8">
        <v>2763</v>
      </c>
      <c r="D42" s="8">
        <v>2728</v>
      </c>
      <c r="E42" s="16">
        <v>0.5</v>
      </c>
      <c r="F42" s="17">
        <f t="shared" si="3"/>
        <v>0</v>
      </c>
      <c r="G42" s="17">
        <f t="shared" si="0"/>
        <v>0</v>
      </c>
      <c r="H42" s="13">
        <f t="shared" si="6"/>
        <v>99167.721840280952</v>
      </c>
      <c r="I42" s="13">
        <f t="shared" si="4"/>
        <v>0</v>
      </c>
      <c r="J42" s="13">
        <f t="shared" si="1"/>
        <v>99167.721840280952</v>
      </c>
      <c r="K42" s="13">
        <f t="shared" si="2"/>
        <v>5310925.309738839</v>
      </c>
      <c r="L42" s="19">
        <f t="shared" si="5"/>
        <v>53.554979495168695</v>
      </c>
    </row>
    <row r="43" spans="1:12" x14ac:dyDescent="0.2">
      <c r="A43" s="15">
        <v>34</v>
      </c>
      <c r="B43" s="8">
        <v>0</v>
      </c>
      <c r="C43" s="8">
        <v>2957</v>
      </c>
      <c r="D43" s="8">
        <v>2775</v>
      </c>
      <c r="E43" s="16">
        <v>0.5</v>
      </c>
      <c r="F43" s="17">
        <f t="shared" si="3"/>
        <v>0</v>
      </c>
      <c r="G43" s="17">
        <f t="shared" si="0"/>
        <v>0</v>
      </c>
      <c r="H43" s="13">
        <f t="shared" si="6"/>
        <v>99167.721840280952</v>
      </c>
      <c r="I43" s="13">
        <f t="shared" si="4"/>
        <v>0</v>
      </c>
      <c r="J43" s="13">
        <f t="shared" si="1"/>
        <v>99167.721840280952</v>
      </c>
      <c r="K43" s="13">
        <f t="shared" si="2"/>
        <v>5211757.587898558</v>
      </c>
      <c r="L43" s="19">
        <f t="shared" si="5"/>
        <v>52.554979495168695</v>
      </c>
    </row>
    <row r="44" spans="1:12" x14ac:dyDescent="0.2">
      <c r="A44" s="15">
        <v>35</v>
      </c>
      <c r="B44" s="8">
        <v>3</v>
      </c>
      <c r="C44" s="8">
        <v>3097</v>
      </c>
      <c r="D44" s="8">
        <v>2965</v>
      </c>
      <c r="E44" s="16">
        <v>0.5</v>
      </c>
      <c r="F44" s="17">
        <f t="shared" si="3"/>
        <v>9.8977235235895742E-4</v>
      </c>
      <c r="G44" s="17">
        <f t="shared" si="0"/>
        <v>9.8928276999175587E-4</v>
      </c>
      <c r="H44" s="13">
        <f t="shared" si="6"/>
        <v>99167.721840280952</v>
      </c>
      <c r="I44" s="13">
        <f t="shared" si="4"/>
        <v>98.104918555925082</v>
      </c>
      <c r="J44" s="13">
        <f t="shared" si="1"/>
        <v>99118.669381002997</v>
      </c>
      <c r="K44" s="13">
        <f t="shared" si="2"/>
        <v>5112589.866058277</v>
      </c>
      <c r="L44" s="19">
        <f t="shared" si="5"/>
        <v>51.554979495168695</v>
      </c>
    </row>
    <row r="45" spans="1:12" x14ac:dyDescent="0.2">
      <c r="A45" s="15">
        <v>36</v>
      </c>
      <c r="B45" s="8">
        <v>1</v>
      </c>
      <c r="C45" s="8">
        <v>3042</v>
      </c>
      <c r="D45" s="8">
        <v>3146</v>
      </c>
      <c r="E45" s="16">
        <v>0.5</v>
      </c>
      <c r="F45" s="17">
        <f t="shared" si="3"/>
        <v>3.2320620555914673E-4</v>
      </c>
      <c r="G45" s="17">
        <f t="shared" si="0"/>
        <v>3.231539828728389E-4</v>
      </c>
      <c r="H45" s="13">
        <f t="shared" si="6"/>
        <v>99069.616921725028</v>
      </c>
      <c r="I45" s="13">
        <f t="shared" si="4"/>
        <v>32.014741289941838</v>
      </c>
      <c r="J45" s="13">
        <f t="shared" si="1"/>
        <v>99053.609551080066</v>
      </c>
      <c r="K45" s="13">
        <f t="shared" si="2"/>
        <v>5013471.1966772741</v>
      </c>
      <c r="L45" s="19">
        <f t="shared" si="5"/>
        <v>50.605537322693202</v>
      </c>
    </row>
    <row r="46" spans="1:12" x14ac:dyDescent="0.2">
      <c r="A46" s="15">
        <v>37</v>
      </c>
      <c r="B46" s="8">
        <v>0</v>
      </c>
      <c r="C46" s="8">
        <v>3206</v>
      </c>
      <c r="D46" s="8">
        <v>3031</v>
      </c>
      <c r="E46" s="16">
        <v>0.5</v>
      </c>
      <c r="F46" s="17">
        <f t="shared" si="3"/>
        <v>0</v>
      </c>
      <c r="G46" s="17">
        <f t="shared" si="0"/>
        <v>0</v>
      </c>
      <c r="H46" s="13">
        <f t="shared" si="6"/>
        <v>99037.602180435089</v>
      </c>
      <c r="I46" s="13">
        <f t="shared" si="4"/>
        <v>0</v>
      </c>
      <c r="J46" s="13">
        <f t="shared" si="1"/>
        <v>99037.602180435089</v>
      </c>
      <c r="K46" s="13">
        <f t="shared" si="2"/>
        <v>4914417.5871261936</v>
      </c>
      <c r="L46" s="19">
        <f t="shared" si="5"/>
        <v>49.62173436078038</v>
      </c>
    </row>
    <row r="47" spans="1:12" x14ac:dyDescent="0.2">
      <c r="A47" s="15">
        <v>38</v>
      </c>
      <c r="B47" s="8">
        <v>1</v>
      </c>
      <c r="C47" s="8">
        <v>3180</v>
      </c>
      <c r="D47" s="8">
        <v>3274</v>
      </c>
      <c r="E47" s="16">
        <v>0.5</v>
      </c>
      <c r="F47" s="17">
        <f t="shared" si="3"/>
        <v>3.0988534242330339E-4</v>
      </c>
      <c r="G47" s="17">
        <f t="shared" si="0"/>
        <v>3.0983733539891554E-4</v>
      </c>
      <c r="H47" s="13">
        <f t="shared" si="6"/>
        <v>99037.602180435089</v>
      </c>
      <c r="I47" s="13">
        <f t="shared" si="4"/>
        <v>30.685546763883835</v>
      </c>
      <c r="J47" s="13">
        <f t="shared" si="1"/>
        <v>99022.259407053149</v>
      </c>
      <c r="K47" s="13">
        <f t="shared" si="2"/>
        <v>4815379.9849457582</v>
      </c>
      <c r="L47" s="19">
        <f t="shared" si="5"/>
        <v>48.621734360780373</v>
      </c>
    </row>
    <row r="48" spans="1:12" x14ac:dyDescent="0.2">
      <c r="A48" s="15">
        <v>39</v>
      </c>
      <c r="B48" s="8">
        <v>2</v>
      </c>
      <c r="C48" s="8">
        <v>3262</v>
      </c>
      <c r="D48" s="8">
        <v>3203</v>
      </c>
      <c r="E48" s="16">
        <v>0.5</v>
      </c>
      <c r="F48" s="17">
        <f t="shared" si="3"/>
        <v>6.1871616395978342E-4</v>
      </c>
      <c r="G48" s="17">
        <f t="shared" si="0"/>
        <v>6.1852481830833458E-4</v>
      </c>
      <c r="H48" s="13">
        <f t="shared" si="6"/>
        <v>99006.916633671208</v>
      </c>
      <c r="I48" s="13">
        <f t="shared" si="4"/>
        <v>61.238235122109913</v>
      </c>
      <c r="J48" s="13">
        <f t="shared" si="1"/>
        <v>98976.297516110149</v>
      </c>
      <c r="K48" s="13">
        <f t="shared" si="2"/>
        <v>4716357.7255387055</v>
      </c>
      <c r="L48" s="19">
        <f t="shared" si="5"/>
        <v>47.636648891808051</v>
      </c>
    </row>
    <row r="49" spans="1:12" x14ac:dyDescent="0.2">
      <c r="A49" s="15">
        <v>40</v>
      </c>
      <c r="B49" s="8">
        <v>2</v>
      </c>
      <c r="C49" s="8">
        <v>3073</v>
      </c>
      <c r="D49" s="8">
        <v>3285</v>
      </c>
      <c r="E49" s="16">
        <v>0.5</v>
      </c>
      <c r="F49" s="17">
        <f t="shared" si="3"/>
        <v>6.2912865681031768E-4</v>
      </c>
      <c r="G49" s="17">
        <f t="shared" si="0"/>
        <v>6.2893081761006275E-4</v>
      </c>
      <c r="H49" s="13">
        <f t="shared" si="6"/>
        <v>98945.678398549091</v>
      </c>
      <c r="I49" s="13">
        <f t="shared" si="4"/>
        <v>62.229986414181802</v>
      </c>
      <c r="J49" s="13">
        <f t="shared" si="1"/>
        <v>98914.563405341993</v>
      </c>
      <c r="K49" s="13">
        <f t="shared" si="2"/>
        <v>4617381.4280225951</v>
      </c>
      <c r="L49" s="19">
        <f t="shared" si="5"/>
        <v>46.665822123367271</v>
      </c>
    </row>
    <row r="50" spans="1:12" x14ac:dyDescent="0.2">
      <c r="A50" s="15">
        <v>41</v>
      </c>
      <c r="B50" s="8">
        <v>0</v>
      </c>
      <c r="C50" s="8">
        <v>2966</v>
      </c>
      <c r="D50" s="8">
        <v>3096</v>
      </c>
      <c r="E50" s="16">
        <v>0.5</v>
      </c>
      <c r="F50" s="17">
        <f t="shared" si="3"/>
        <v>0</v>
      </c>
      <c r="G50" s="17">
        <f t="shared" si="0"/>
        <v>0</v>
      </c>
      <c r="H50" s="13">
        <f t="shared" si="6"/>
        <v>98883.448412134909</v>
      </c>
      <c r="I50" s="13">
        <f t="shared" si="4"/>
        <v>0</v>
      </c>
      <c r="J50" s="13">
        <f t="shared" si="1"/>
        <v>98883.448412134909</v>
      </c>
      <c r="K50" s="13">
        <f t="shared" si="2"/>
        <v>4518466.8646172527</v>
      </c>
      <c r="L50" s="19">
        <f t="shared" si="5"/>
        <v>45.694875504187507</v>
      </c>
    </row>
    <row r="51" spans="1:12" x14ac:dyDescent="0.2">
      <c r="A51" s="15">
        <v>42</v>
      </c>
      <c r="B51" s="8">
        <v>3</v>
      </c>
      <c r="C51" s="8">
        <v>3120</v>
      </c>
      <c r="D51" s="8">
        <v>2987</v>
      </c>
      <c r="E51" s="16">
        <v>0.5</v>
      </c>
      <c r="F51" s="17">
        <f t="shared" si="3"/>
        <v>9.8247912231865073E-4</v>
      </c>
      <c r="G51" s="17">
        <f t="shared" si="0"/>
        <v>9.8199672667757766E-4</v>
      </c>
      <c r="H51" s="13">
        <f t="shared" si="6"/>
        <v>98883.448412134909</v>
      </c>
      <c r="I51" s="13">
        <f t="shared" si="4"/>
        <v>97.103222663307591</v>
      </c>
      <c r="J51" s="13">
        <f t="shared" si="1"/>
        <v>98834.896800803253</v>
      </c>
      <c r="K51" s="13">
        <f t="shared" si="2"/>
        <v>4419583.4162051175</v>
      </c>
      <c r="L51" s="19">
        <f t="shared" si="5"/>
        <v>44.694875504187507</v>
      </c>
    </row>
    <row r="52" spans="1:12" x14ac:dyDescent="0.2">
      <c r="A52" s="15">
        <v>43</v>
      </c>
      <c r="B52" s="8">
        <v>4</v>
      </c>
      <c r="C52" s="8">
        <v>3046</v>
      </c>
      <c r="D52" s="8">
        <v>3132</v>
      </c>
      <c r="E52" s="16">
        <v>0.5</v>
      </c>
      <c r="F52" s="17">
        <f t="shared" si="3"/>
        <v>1.2949174490126255E-3</v>
      </c>
      <c r="G52" s="17">
        <f t="shared" si="0"/>
        <v>1.2940795858945326E-3</v>
      </c>
      <c r="H52" s="13">
        <f t="shared" si="6"/>
        <v>98786.345189471598</v>
      </c>
      <c r="I52" s="13">
        <f t="shared" si="4"/>
        <v>127.83739267482576</v>
      </c>
      <c r="J52" s="13">
        <f t="shared" si="1"/>
        <v>98722.426493134175</v>
      </c>
      <c r="K52" s="13">
        <f t="shared" si="2"/>
        <v>4320748.5194043145</v>
      </c>
      <c r="L52" s="19">
        <f t="shared" si="5"/>
        <v>43.738317387055325</v>
      </c>
    </row>
    <row r="53" spans="1:12" x14ac:dyDescent="0.2">
      <c r="A53" s="15">
        <v>44</v>
      </c>
      <c r="B53" s="8">
        <v>1</v>
      </c>
      <c r="C53" s="8">
        <v>2850</v>
      </c>
      <c r="D53" s="8">
        <v>3025</v>
      </c>
      <c r="E53" s="16">
        <v>0.5</v>
      </c>
      <c r="F53" s="17">
        <f t="shared" si="3"/>
        <v>3.4042553191489364E-4</v>
      </c>
      <c r="G53" s="17">
        <f t="shared" si="0"/>
        <v>3.4036759700476512E-4</v>
      </c>
      <c r="H53" s="13">
        <f t="shared" si="6"/>
        <v>98658.507796796766</v>
      </c>
      <c r="I53" s="13">
        <f t="shared" si="4"/>
        <v>33.5801592228716</v>
      </c>
      <c r="J53" s="13">
        <f t="shared" si="1"/>
        <v>98641.71771718534</v>
      </c>
      <c r="K53" s="13">
        <f t="shared" si="2"/>
        <v>4222026.0929111801</v>
      </c>
      <c r="L53" s="19">
        <f t="shared" si="5"/>
        <v>42.794343713439588</v>
      </c>
    </row>
    <row r="54" spans="1:12" x14ac:dyDescent="0.2">
      <c r="A54" s="15">
        <v>45</v>
      </c>
      <c r="B54" s="8">
        <v>1</v>
      </c>
      <c r="C54" s="8">
        <v>2959</v>
      </c>
      <c r="D54" s="8">
        <v>2852</v>
      </c>
      <c r="E54" s="16">
        <v>0.5</v>
      </c>
      <c r="F54" s="17">
        <f t="shared" si="3"/>
        <v>3.4417484081913615E-4</v>
      </c>
      <c r="G54" s="17">
        <f t="shared" si="0"/>
        <v>3.4411562284927734E-4</v>
      </c>
      <c r="H54" s="13">
        <f t="shared" si="6"/>
        <v>98624.927637573899</v>
      </c>
      <c r="I54" s="13">
        <f t="shared" si="4"/>
        <v>33.938378402468651</v>
      </c>
      <c r="J54" s="13">
        <f t="shared" si="1"/>
        <v>98607.958448372665</v>
      </c>
      <c r="K54" s="13">
        <f t="shared" si="2"/>
        <v>4123384.3751939945</v>
      </c>
      <c r="L54" s="19">
        <f t="shared" si="5"/>
        <v>41.808744239048515</v>
      </c>
    </row>
    <row r="55" spans="1:12" x14ac:dyDescent="0.2">
      <c r="A55" s="15">
        <v>46</v>
      </c>
      <c r="B55" s="8">
        <v>3</v>
      </c>
      <c r="C55" s="8">
        <v>2890</v>
      </c>
      <c r="D55" s="8">
        <v>2946</v>
      </c>
      <c r="E55" s="16">
        <v>0.5</v>
      </c>
      <c r="F55" s="17">
        <f t="shared" si="3"/>
        <v>1.028101439342015E-3</v>
      </c>
      <c r="G55" s="17">
        <f t="shared" si="0"/>
        <v>1.0275732145915396E-3</v>
      </c>
      <c r="H55" s="13">
        <f t="shared" si="6"/>
        <v>98590.989259171431</v>
      </c>
      <c r="I55" s="13">
        <f t="shared" si="4"/>
        <v>101.30945976280674</v>
      </c>
      <c r="J55" s="13">
        <f t="shared" si="1"/>
        <v>98540.334529290019</v>
      </c>
      <c r="K55" s="13">
        <f t="shared" si="2"/>
        <v>4024776.4167456217</v>
      </c>
      <c r="L55" s="19">
        <f t="shared" si="5"/>
        <v>40.822964116583471</v>
      </c>
    </row>
    <row r="56" spans="1:12" x14ac:dyDescent="0.2">
      <c r="A56" s="15">
        <v>47</v>
      </c>
      <c r="B56" s="8">
        <v>1</v>
      </c>
      <c r="C56" s="8">
        <v>2845</v>
      </c>
      <c r="D56" s="8">
        <v>2866</v>
      </c>
      <c r="E56" s="16">
        <v>0.5</v>
      </c>
      <c r="F56" s="17">
        <f t="shared" si="3"/>
        <v>3.5020136578532658E-4</v>
      </c>
      <c r="G56" s="17">
        <f t="shared" si="0"/>
        <v>3.5014005602240897E-4</v>
      </c>
      <c r="H56" s="13">
        <f t="shared" si="6"/>
        <v>98489.679799408623</v>
      </c>
      <c r="I56" s="13">
        <f t="shared" si="4"/>
        <v>34.485182002594058</v>
      </c>
      <c r="J56" s="13">
        <f t="shared" si="1"/>
        <v>98472.437208407326</v>
      </c>
      <c r="K56" s="13">
        <f t="shared" si="2"/>
        <v>3926236.0822163317</v>
      </c>
      <c r="L56" s="19">
        <f t="shared" si="5"/>
        <v>39.864441535527327</v>
      </c>
    </row>
    <row r="57" spans="1:12" x14ac:dyDescent="0.2">
      <c r="A57" s="15">
        <v>48</v>
      </c>
      <c r="B57" s="8">
        <v>6</v>
      </c>
      <c r="C57" s="8">
        <v>2808</v>
      </c>
      <c r="D57" s="8">
        <v>2820</v>
      </c>
      <c r="E57" s="16">
        <v>0.5</v>
      </c>
      <c r="F57" s="17">
        <f t="shared" si="3"/>
        <v>2.1321961620469083E-3</v>
      </c>
      <c r="G57" s="17">
        <f t="shared" si="0"/>
        <v>2.1299254526091584E-3</v>
      </c>
      <c r="H57" s="13">
        <f t="shared" si="6"/>
        <v>98455.194617406029</v>
      </c>
      <c r="I57" s="13">
        <f t="shared" si="4"/>
        <v>209.70222495720131</v>
      </c>
      <c r="J57" s="13">
        <f t="shared" si="1"/>
        <v>98350.343504927427</v>
      </c>
      <c r="K57" s="13">
        <f t="shared" si="2"/>
        <v>3827763.6450079246</v>
      </c>
      <c r="L57" s="19">
        <f t="shared" si="5"/>
        <v>38.878229430986359</v>
      </c>
    </row>
    <row r="58" spans="1:12" x14ac:dyDescent="0.2">
      <c r="A58" s="15">
        <v>49</v>
      </c>
      <c r="B58" s="8">
        <v>1</v>
      </c>
      <c r="C58" s="8">
        <v>2845</v>
      </c>
      <c r="D58" s="8">
        <v>2789</v>
      </c>
      <c r="E58" s="16">
        <v>0.5</v>
      </c>
      <c r="F58" s="17">
        <f t="shared" si="3"/>
        <v>3.5498757543485978E-4</v>
      </c>
      <c r="G58" s="17">
        <f t="shared" si="0"/>
        <v>3.5492457852706296E-4</v>
      </c>
      <c r="H58" s="13">
        <f t="shared" si="6"/>
        <v>98245.492392448825</v>
      </c>
      <c r="I58" s="13">
        <f t="shared" si="4"/>
        <v>34.869739979573673</v>
      </c>
      <c r="J58" s="13">
        <f t="shared" si="1"/>
        <v>98228.057522459028</v>
      </c>
      <c r="K58" s="13">
        <f t="shared" si="2"/>
        <v>3729413.3015029971</v>
      </c>
      <c r="L58" s="19">
        <f t="shared" si="5"/>
        <v>37.960146676303296</v>
      </c>
    </row>
    <row r="59" spans="1:12" x14ac:dyDescent="0.2">
      <c r="A59" s="15">
        <v>50</v>
      </c>
      <c r="B59" s="8">
        <v>9</v>
      </c>
      <c r="C59" s="8">
        <v>2755</v>
      </c>
      <c r="D59" s="8">
        <v>2814</v>
      </c>
      <c r="E59" s="16">
        <v>0.5</v>
      </c>
      <c r="F59" s="17">
        <f t="shared" si="3"/>
        <v>3.2321781289279942E-3</v>
      </c>
      <c r="G59" s="17">
        <f t="shared" si="0"/>
        <v>3.2269630692004299E-3</v>
      </c>
      <c r="H59" s="13">
        <f t="shared" si="6"/>
        <v>98210.622652469247</v>
      </c>
      <c r="I59" s="13">
        <f t="shared" si="4"/>
        <v>316.92205230269741</v>
      </c>
      <c r="J59" s="13">
        <f t="shared" si="1"/>
        <v>98052.161626317888</v>
      </c>
      <c r="K59" s="13">
        <f t="shared" si="2"/>
        <v>3631185.2439805381</v>
      </c>
      <c r="L59" s="19">
        <f t="shared" si="5"/>
        <v>36.973446923658635</v>
      </c>
    </row>
    <row r="60" spans="1:12" x14ac:dyDescent="0.2">
      <c r="A60" s="15">
        <v>51</v>
      </c>
      <c r="B60" s="8">
        <v>5</v>
      </c>
      <c r="C60" s="8">
        <v>2510</v>
      </c>
      <c r="D60" s="8">
        <v>2728</v>
      </c>
      <c r="E60" s="16">
        <v>0.5</v>
      </c>
      <c r="F60" s="17">
        <f t="shared" si="3"/>
        <v>1.9091256204658267E-3</v>
      </c>
      <c r="G60" s="17">
        <f t="shared" si="0"/>
        <v>1.9073049780659926E-3</v>
      </c>
      <c r="H60" s="13">
        <f t="shared" si="6"/>
        <v>97893.700600166543</v>
      </c>
      <c r="I60" s="13">
        <f t="shared" si="4"/>
        <v>186.71314247599949</v>
      </c>
      <c r="J60" s="13">
        <f t="shared" si="1"/>
        <v>97800.344028928535</v>
      </c>
      <c r="K60" s="13">
        <f t="shared" si="2"/>
        <v>3533133.0823542201</v>
      </c>
      <c r="L60" s="19">
        <f t="shared" si="5"/>
        <v>36.091526428087747</v>
      </c>
    </row>
    <row r="61" spans="1:12" x14ac:dyDescent="0.2">
      <c r="A61" s="15">
        <v>52</v>
      </c>
      <c r="B61" s="8">
        <v>3</v>
      </c>
      <c r="C61" s="8">
        <v>2401</v>
      </c>
      <c r="D61" s="8">
        <v>2488</v>
      </c>
      <c r="E61" s="16">
        <v>0.5</v>
      </c>
      <c r="F61" s="17">
        <f t="shared" si="3"/>
        <v>1.2272448353446513E-3</v>
      </c>
      <c r="G61" s="17">
        <f t="shared" si="0"/>
        <v>1.2264922322158627E-3</v>
      </c>
      <c r="H61" s="13">
        <f t="shared" si="6"/>
        <v>97706.987457690542</v>
      </c>
      <c r="I61" s="13">
        <f t="shared" si="4"/>
        <v>119.83686115007016</v>
      </c>
      <c r="J61" s="13">
        <f t="shared" si="1"/>
        <v>97647.069027115504</v>
      </c>
      <c r="K61" s="13">
        <f t="shared" si="2"/>
        <v>3435332.7383252918</v>
      </c>
      <c r="L61" s="19">
        <f t="shared" si="5"/>
        <v>35.159540046333667</v>
      </c>
    </row>
    <row r="62" spans="1:12" x14ac:dyDescent="0.2">
      <c r="A62" s="15">
        <v>53</v>
      </c>
      <c r="B62" s="8">
        <v>5</v>
      </c>
      <c r="C62" s="8">
        <v>2329</v>
      </c>
      <c r="D62" s="8">
        <v>2384</v>
      </c>
      <c r="E62" s="16">
        <v>0.5</v>
      </c>
      <c r="F62" s="17">
        <f t="shared" si="3"/>
        <v>2.1217907914279654E-3</v>
      </c>
      <c r="G62" s="17">
        <f t="shared" si="0"/>
        <v>2.1195421788893598E-3</v>
      </c>
      <c r="H62" s="13">
        <f t="shared" si="6"/>
        <v>97587.150596540465</v>
      </c>
      <c r="I62" s="13">
        <f t="shared" si="4"/>
        <v>206.84008180699547</v>
      </c>
      <c r="J62" s="13">
        <f t="shared" si="1"/>
        <v>97483.730555636968</v>
      </c>
      <c r="K62" s="13">
        <f t="shared" si="2"/>
        <v>3337685.6692981762</v>
      </c>
      <c r="L62" s="19">
        <f t="shared" si="5"/>
        <v>34.20210190476142</v>
      </c>
    </row>
    <row r="63" spans="1:12" x14ac:dyDescent="0.2">
      <c r="A63" s="15">
        <v>54</v>
      </c>
      <c r="B63" s="8">
        <v>3</v>
      </c>
      <c r="C63" s="8">
        <v>2309</v>
      </c>
      <c r="D63" s="8">
        <v>2309</v>
      </c>
      <c r="E63" s="16">
        <v>0.5</v>
      </c>
      <c r="F63" s="17">
        <f t="shared" si="3"/>
        <v>1.2992637505413599E-3</v>
      </c>
      <c r="G63" s="17">
        <f t="shared" si="0"/>
        <v>1.2984202553559835E-3</v>
      </c>
      <c r="H63" s="13">
        <f t="shared" si="6"/>
        <v>97380.310514733472</v>
      </c>
      <c r="I63" s="13">
        <f t="shared" si="4"/>
        <v>126.4405676451852</v>
      </c>
      <c r="J63" s="13">
        <f t="shared" si="1"/>
        <v>97317.090230910879</v>
      </c>
      <c r="K63" s="13">
        <f t="shared" si="2"/>
        <v>3240201.9387425394</v>
      </c>
      <c r="L63" s="19">
        <f t="shared" si="5"/>
        <v>33.273686658170007</v>
      </c>
    </row>
    <row r="64" spans="1:12" x14ac:dyDescent="0.2">
      <c r="A64" s="15">
        <v>55</v>
      </c>
      <c r="B64" s="8">
        <v>5</v>
      </c>
      <c r="C64" s="8">
        <v>2179</v>
      </c>
      <c r="D64" s="8">
        <v>2295</v>
      </c>
      <c r="E64" s="16">
        <v>0.5</v>
      </c>
      <c r="F64" s="17">
        <f t="shared" si="3"/>
        <v>2.2351363433169421E-3</v>
      </c>
      <c r="G64" s="17">
        <f t="shared" si="0"/>
        <v>2.2326412145568207E-3</v>
      </c>
      <c r="H64" s="13">
        <f t="shared" si="6"/>
        <v>97253.869947088286</v>
      </c>
      <c r="I64" s="13">
        <f t="shared" si="4"/>
        <v>217.13299831901827</v>
      </c>
      <c r="J64" s="13">
        <f t="shared" si="1"/>
        <v>97145.303447928774</v>
      </c>
      <c r="K64" s="13">
        <f t="shared" si="2"/>
        <v>3142884.8485116283</v>
      </c>
      <c r="L64" s="19">
        <f t="shared" si="5"/>
        <v>32.316296001604243</v>
      </c>
    </row>
    <row r="65" spans="1:12" x14ac:dyDescent="0.2">
      <c r="A65" s="15">
        <v>56</v>
      </c>
      <c r="B65" s="8">
        <v>7</v>
      </c>
      <c r="C65" s="8">
        <v>2132</v>
      </c>
      <c r="D65" s="8">
        <v>2155</v>
      </c>
      <c r="E65" s="16">
        <v>0.5</v>
      </c>
      <c r="F65" s="17">
        <f t="shared" si="3"/>
        <v>3.2656869605784933E-3</v>
      </c>
      <c r="G65" s="17">
        <f t="shared" si="0"/>
        <v>3.2603632976245926E-3</v>
      </c>
      <c r="H65" s="13">
        <f t="shared" si="6"/>
        <v>97036.736948769263</v>
      </c>
      <c r="I65" s="13">
        <f t="shared" si="4"/>
        <v>316.37501566901949</v>
      </c>
      <c r="J65" s="13">
        <f t="shared" si="1"/>
        <v>96878.549440934745</v>
      </c>
      <c r="K65" s="13">
        <f t="shared" si="2"/>
        <v>3045739.5450636996</v>
      </c>
      <c r="L65" s="19">
        <f t="shared" si="5"/>
        <v>31.387489324498862</v>
      </c>
    </row>
    <row r="66" spans="1:12" x14ac:dyDescent="0.2">
      <c r="A66" s="15">
        <v>57</v>
      </c>
      <c r="B66" s="8">
        <v>4</v>
      </c>
      <c r="C66" s="8">
        <v>1973</v>
      </c>
      <c r="D66" s="8">
        <v>2123</v>
      </c>
      <c r="E66" s="16">
        <v>0.5</v>
      </c>
      <c r="F66" s="17">
        <f t="shared" si="3"/>
        <v>1.953125E-3</v>
      </c>
      <c r="G66" s="17">
        <f t="shared" si="0"/>
        <v>1.9512195121951219E-3</v>
      </c>
      <c r="H66" s="13">
        <f t="shared" si="6"/>
        <v>96720.361933100241</v>
      </c>
      <c r="I66" s="13">
        <f t="shared" si="4"/>
        <v>188.72265743043948</v>
      </c>
      <c r="J66" s="13">
        <f t="shared" si="1"/>
        <v>96626.00060438503</v>
      </c>
      <c r="K66" s="13">
        <f t="shared" si="2"/>
        <v>2948860.9956227648</v>
      </c>
      <c r="L66" s="19">
        <f t="shared" si="5"/>
        <v>30.488523168083674</v>
      </c>
    </row>
    <row r="67" spans="1:12" x14ac:dyDescent="0.2">
      <c r="A67" s="15">
        <v>58</v>
      </c>
      <c r="B67" s="8">
        <v>4</v>
      </c>
      <c r="C67" s="8">
        <v>1859</v>
      </c>
      <c r="D67" s="8">
        <v>1962</v>
      </c>
      <c r="E67" s="16">
        <v>0.5</v>
      </c>
      <c r="F67" s="17">
        <f t="shared" si="3"/>
        <v>2.0936927505888509E-3</v>
      </c>
      <c r="G67" s="17">
        <f t="shared" si="0"/>
        <v>2.091503267973856E-3</v>
      </c>
      <c r="H67" s="13">
        <f t="shared" si="6"/>
        <v>96531.639275669804</v>
      </c>
      <c r="I67" s="13">
        <f t="shared" si="4"/>
        <v>201.89623900793683</v>
      </c>
      <c r="J67" s="13">
        <f t="shared" si="1"/>
        <v>96430.691156165834</v>
      </c>
      <c r="K67" s="13">
        <f t="shared" si="2"/>
        <v>2852234.9950183798</v>
      </c>
      <c r="L67" s="19">
        <f t="shared" si="5"/>
        <v>29.547151756877579</v>
      </c>
    </row>
    <row r="68" spans="1:12" x14ac:dyDescent="0.2">
      <c r="A68" s="15">
        <v>59</v>
      </c>
      <c r="B68" s="8">
        <v>2</v>
      </c>
      <c r="C68" s="8">
        <v>1771</v>
      </c>
      <c r="D68" s="8">
        <v>1839</v>
      </c>
      <c r="E68" s="16">
        <v>0.5</v>
      </c>
      <c r="F68" s="17">
        <f t="shared" si="3"/>
        <v>1.10803324099723E-3</v>
      </c>
      <c r="G68" s="17">
        <f t="shared" si="0"/>
        <v>1.1074197120708748E-3</v>
      </c>
      <c r="H68" s="13">
        <f t="shared" si="6"/>
        <v>96329.743036661865</v>
      </c>
      <c r="I68" s="13">
        <f t="shared" si="4"/>
        <v>106.67745629752145</v>
      </c>
      <c r="J68" s="13">
        <f t="shared" si="1"/>
        <v>96276.404308513112</v>
      </c>
      <c r="K68" s="13">
        <f t="shared" si="2"/>
        <v>2755804.3038622141</v>
      </c>
      <c r="L68" s="19">
        <f t="shared" si="5"/>
        <v>28.608031299464699</v>
      </c>
    </row>
    <row r="69" spans="1:12" x14ac:dyDescent="0.2">
      <c r="A69" s="15">
        <v>60</v>
      </c>
      <c r="B69" s="8">
        <v>6</v>
      </c>
      <c r="C69" s="8">
        <v>1811</v>
      </c>
      <c r="D69" s="8">
        <v>1753</v>
      </c>
      <c r="E69" s="16">
        <v>0.5</v>
      </c>
      <c r="F69" s="17">
        <f t="shared" si="3"/>
        <v>3.3670033670033669E-3</v>
      </c>
      <c r="G69" s="17">
        <f t="shared" si="0"/>
        <v>3.3613445378151258E-3</v>
      </c>
      <c r="H69" s="13">
        <f t="shared" si="6"/>
        <v>96223.065580364346</v>
      </c>
      <c r="I69" s="13">
        <f t="shared" si="4"/>
        <v>323.43887590038435</v>
      </c>
      <c r="J69" s="13">
        <f t="shared" si="1"/>
        <v>96061.346142414157</v>
      </c>
      <c r="K69" s="13">
        <f t="shared" si="2"/>
        <v>2659527.8995537008</v>
      </c>
      <c r="L69" s="19">
        <f t="shared" si="5"/>
        <v>27.639193196692482</v>
      </c>
    </row>
    <row r="70" spans="1:12" x14ac:dyDescent="0.2">
      <c r="A70" s="15">
        <v>61</v>
      </c>
      <c r="B70" s="8">
        <v>4</v>
      </c>
      <c r="C70" s="8">
        <v>1902</v>
      </c>
      <c r="D70" s="8">
        <v>1792</v>
      </c>
      <c r="E70" s="16">
        <v>0.5</v>
      </c>
      <c r="F70" s="17">
        <f t="shared" si="3"/>
        <v>2.1656740660530591E-3</v>
      </c>
      <c r="G70" s="17">
        <f t="shared" si="0"/>
        <v>2.163331530557058E-3</v>
      </c>
      <c r="H70" s="13">
        <f t="shared" si="6"/>
        <v>95899.626704463968</v>
      </c>
      <c r="I70" s="13">
        <f t="shared" si="4"/>
        <v>207.46268621841855</v>
      </c>
      <c r="J70" s="13">
        <f t="shared" si="1"/>
        <v>95795.895361354749</v>
      </c>
      <c r="K70" s="13">
        <f t="shared" si="2"/>
        <v>2563466.5534112868</v>
      </c>
      <c r="L70" s="19">
        <f t="shared" si="5"/>
        <v>26.730725045585206</v>
      </c>
    </row>
    <row r="71" spans="1:12" x14ac:dyDescent="0.2">
      <c r="A71" s="15">
        <v>62</v>
      </c>
      <c r="B71" s="8">
        <v>4</v>
      </c>
      <c r="C71" s="8">
        <v>1678</v>
      </c>
      <c r="D71" s="8">
        <v>1880</v>
      </c>
      <c r="E71" s="16">
        <v>0.5</v>
      </c>
      <c r="F71" s="17">
        <f t="shared" si="3"/>
        <v>2.2484541877459247E-3</v>
      </c>
      <c r="G71" s="17">
        <f t="shared" si="0"/>
        <v>2.2459292532285235E-3</v>
      </c>
      <c r="H71" s="13">
        <f t="shared" si="6"/>
        <v>95692.164018245545</v>
      </c>
      <c r="I71" s="13">
        <f t="shared" si="4"/>
        <v>214.91783047331961</v>
      </c>
      <c r="J71" s="13">
        <f t="shared" si="1"/>
        <v>95584.705103008877</v>
      </c>
      <c r="K71" s="13">
        <f t="shared" si="2"/>
        <v>2467670.6580499322</v>
      </c>
      <c r="L71" s="19">
        <f t="shared" si="5"/>
        <v>25.787593826171843</v>
      </c>
    </row>
    <row r="72" spans="1:12" x14ac:dyDescent="0.2">
      <c r="A72" s="15">
        <v>63</v>
      </c>
      <c r="B72" s="8">
        <v>2</v>
      </c>
      <c r="C72" s="8">
        <v>1589</v>
      </c>
      <c r="D72" s="8">
        <v>1668</v>
      </c>
      <c r="E72" s="16">
        <v>0.5</v>
      </c>
      <c r="F72" s="17">
        <f t="shared" si="3"/>
        <v>1.2281240405280934E-3</v>
      </c>
      <c r="G72" s="17">
        <f t="shared" si="0"/>
        <v>1.22737035900583E-3</v>
      </c>
      <c r="H72" s="13">
        <f t="shared" si="6"/>
        <v>95477.246187772223</v>
      </c>
      <c r="I72" s="13">
        <f t="shared" si="4"/>
        <v>117.18594193037401</v>
      </c>
      <c r="J72" s="13">
        <f t="shared" si="1"/>
        <v>95418.653216807026</v>
      </c>
      <c r="K72" s="13">
        <f t="shared" si="2"/>
        <v>2372085.9529469232</v>
      </c>
      <c r="L72" s="19">
        <f t="shared" si="5"/>
        <v>24.844515815651125</v>
      </c>
    </row>
    <row r="73" spans="1:12" x14ac:dyDescent="0.2">
      <c r="A73" s="15">
        <v>64</v>
      </c>
      <c r="B73" s="8">
        <v>5</v>
      </c>
      <c r="C73" s="8">
        <v>1634</v>
      </c>
      <c r="D73" s="8">
        <v>1577</v>
      </c>
      <c r="E73" s="16">
        <v>0.5</v>
      </c>
      <c r="F73" s="17">
        <f t="shared" si="3"/>
        <v>3.1142946122703209E-3</v>
      </c>
      <c r="G73" s="17">
        <f t="shared" ref="G73:G108" si="7">F73/((1+(1-E73)*F73))</f>
        <v>3.1094527363184081E-3</v>
      </c>
      <c r="H73" s="13">
        <f t="shared" si="6"/>
        <v>95360.060245841843</v>
      </c>
      <c r="I73" s="13">
        <f t="shared" si="4"/>
        <v>296.51760026692119</v>
      </c>
      <c r="J73" s="13">
        <f t="shared" ref="J73:J108" si="8">H74+I73*E73</f>
        <v>95211.801445708392</v>
      </c>
      <c r="K73" s="13">
        <f t="shared" ref="K73:K97" si="9">K74+J73</f>
        <v>2276667.299730116</v>
      </c>
      <c r="L73" s="19">
        <f t="shared" si="5"/>
        <v>23.874432271338563</v>
      </c>
    </row>
    <row r="74" spans="1:12" x14ac:dyDescent="0.2">
      <c r="A74" s="15">
        <v>65</v>
      </c>
      <c r="B74" s="8">
        <v>4</v>
      </c>
      <c r="C74" s="8">
        <v>1744</v>
      </c>
      <c r="D74" s="8">
        <v>1629</v>
      </c>
      <c r="E74" s="16">
        <v>0.5</v>
      </c>
      <c r="F74" s="17">
        <f t="shared" ref="F74:F108" si="10">B74/((C74+D74)/2)</f>
        <v>2.3717758671805513E-3</v>
      </c>
      <c r="G74" s="17">
        <f t="shared" si="7"/>
        <v>2.3689665383476461E-3</v>
      </c>
      <c r="H74" s="13">
        <f t="shared" si="6"/>
        <v>95063.542645574926</v>
      </c>
      <c r="I74" s="13">
        <f t="shared" ref="I74:I108" si="11">H74*G74</f>
        <v>225.20235154415147</v>
      </c>
      <c r="J74" s="13">
        <f t="shared" si="8"/>
        <v>94950.941469802841</v>
      </c>
      <c r="K74" s="13">
        <f t="shared" si="9"/>
        <v>2181455.4982844074</v>
      </c>
      <c r="L74" s="19">
        <f t="shared" ref="L74:L108" si="12">K74/H74</f>
        <v>22.947340668940988</v>
      </c>
    </row>
    <row r="75" spans="1:12" x14ac:dyDescent="0.2">
      <c r="A75" s="15">
        <v>66</v>
      </c>
      <c r="B75" s="8">
        <v>8</v>
      </c>
      <c r="C75" s="8">
        <v>1486</v>
      </c>
      <c r="D75" s="8">
        <v>1738</v>
      </c>
      <c r="E75" s="16">
        <v>0.5</v>
      </c>
      <c r="F75" s="17">
        <f t="shared" si="10"/>
        <v>4.9627791563275434E-3</v>
      </c>
      <c r="G75" s="17">
        <f t="shared" si="7"/>
        <v>4.9504950495049506E-3</v>
      </c>
      <c r="H75" s="13">
        <f t="shared" ref="H75:H108" si="13">H74-I74</f>
        <v>94838.340294030771</v>
      </c>
      <c r="I75" s="13">
        <f t="shared" si="11"/>
        <v>469.49673412886523</v>
      </c>
      <c r="J75" s="13">
        <f t="shared" si="8"/>
        <v>94603.591926966328</v>
      </c>
      <c r="K75" s="13">
        <f t="shared" si="9"/>
        <v>2086504.5568146044</v>
      </c>
      <c r="L75" s="19">
        <f t="shared" si="12"/>
        <v>22.000643941529745</v>
      </c>
    </row>
    <row r="76" spans="1:12" x14ac:dyDescent="0.2">
      <c r="A76" s="15">
        <v>67</v>
      </c>
      <c r="B76" s="8">
        <v>7</v>
      </c>
      <c r="C76" s="8">
        <v>1398</v>
      </c>
      <c r="D76" s="8">
        <v>1470</v>
      </c>
      <c r="E76" s="16">
        <v>0.5</v>
      </c>
      <c r="F76" s="17">
        <f t="shared" si="10"/>
        <v>4.8814504881450485E-3</v>
      </c>
      <c r="G76" s="17">
        <f t="shared" si="7"/>
        <v>4.8695652173913039E-3</v>
      </c>
      <c r="H76" s="13">
        <f t="shared" si="13"/>
        <v>94368.843559901899</v>
      </c>
      <c r="I76" s="13">
        <f t="shared" si="11"/>
        <v>459.53523820473964</v>
      </c>
      <c r="J76" s="13">
        <f t="shared" si="8"/>
        <v>94139.075940799521</v>
      </c>
      <c r="K76" s="13">
        <f t="shared" si="9"/>
        <v>1991900.9648876381</v>
      </c>
      <c r="L76" s="19">
        <f t="shared" si="12"/>
        <v>21.107612319348302</v>
      </c>
    </row>
    <row r="77" spans="1:12" x14ac:dyDescent="0.2">
      <c r="A77" s="15">
        <v>68</v>
      </c>
      <c r="B77" s="8">
        <v>9</v>
      </c>
      <c r="C77" s="8">
        <v>1358</v>
      </c>
      <c r="D77" s="8">
        <v>1386</v>
      </c>
      <c r="E77" s="16">
        <v>0.5</v>
      </c>
      <c r="F77" s="17">
        <f t="shared" si="10"/>
        <v>6.5597667638483967E-3</v>
      </c>
      <c r="G77" s="17">
        <f t="shared" si="7"/>
        <v>6.538321830730112E-3</v>
      </c>
      <c r="H77" s="13">
        <f t="shared" si="13"/>
        <v>93909.308321697157</v>
      </c>
      <c r="I77" s="13">
        <f t="shared" si="11"/>
        <v>614.00928070851751</v>
      </c>
      <c r="J77" s="13">
        <f t="shared" si="8"/>
        <v>93602.303681342906</v>
      </c>
      <c r="K77" s="13">
        <f t="shared" si="9"/>
        <v>1897761.8889468387</v>
      </c>
      <c r="L77" s="19">
        <f t="shared" si="12"/>
        <v>20.208453484140641</v>
      </c>
    </row>
    <row r="78" spans="1:12" x14ac:dyDescent="0.2">
      <c r="A78" s="15">
        <v>69</v>
      </c>
      <c r="B78" s="8">
        <v>11</v>
      </c>
      <c r="C78" s="8">
        <v>1244</v>
      </c>
      <c r="D78" s="8">
        <v>1336</v>
      </c>
      <c r="E78" s="16">
        <v>0.5</v>
      </c>
      <c r="F78" s="17">
        <f t="shared" si="10"/>
        <v>8.5271317829457363E-3</v>
      </c>
      <c r="G78" s="17">
        <f t="shared" si="7"/>
        <v>8.490930142802007E-3</v>
      </c>
      <c r="H78" s="13">
        <f t="shared" si="13"/>
        <v>93295.299040988641</v>
      </c>
      <c r="I78" s="13">
        <f t="shared" si="11"/>
        <v>792.16386680885762</v>
      </c>
      <c r="J78" s="13">
        <f t="shared" si="8"/>
        <v>92899.21710758422</v>
      </c>
      <c r="K78" s="13">
        <f t="shared" si="9"/>
        <v>1804159.5852654958</v>
      </c>
      <c r="L78" s="19">
        <f t="shared" si="12"/>
        <v>19.338161770325115</v>
      </c>
    </row>
    <row r="79" spans="1:12" x14ac:dyDescent="0.2">
      <c r="A79" s="15">
        <v>70</v>
      </c>
      <c r="B79" s="8">
        <v>9</v>
      </c>
      <c r="C79" s="8">
        <v>1131</v>
      </c>
      <c r="D79" s="8">
        <v>1240</v>
      </c>
      <c r="E79" s="16">
        <v>0.5</v>
      </c>
      <c r="F79" s="17">
        <f t="shared" si="10"/>
        <v>7.5917334458034582E-3</v>
      </c>
      <c r="G79" s="17">
        <f t="shared" si="7"/>
        <v>7.5630252100840336E-3</v>
      </c>
      <c r="H79" s="13">
        <f t="shared" si="13"/>
        <v>92503.135174179784</v>
      </c>
      <c r="I79" s="13">
        <f t="shared" si="11"/>
        <v>699.60354333413284</v>
      </c>
      <c r="J79" s="13">
        <f t="shared" si="8"/>
        <v>92153.333402512726</v>
      </c>
      <c r="K79" s="13">
        <f t="shared" si="9"/>
        <v>1711260.3681579116</v>
      </c>
      <c r="L79" s="19">
        <f t="shared" si="12"/>
        <v>18.499485070810575</v>
      </c>
    </row>
    <row r="80" spans="1:12" x14ac:dyDescent="0.2">
      <c r="A80" s="15">
        <v>71</v>
      </c>
      <c r="B80" s="8">
        <v>4</v>
      </c>
      <c r="C80" s="8">
        <v>872</v>
      </c>
      <c r="D80" s="8">
        <v>1135</v>
      </c>
      <c r="E80" s="16">
        <v>0.5</v>
      </c>
      <c r="F80" s="17">
        <f t="shared" si="10"/>
        <v>3.9860488290981563E-3</v>
      </c>
      <c r="G80" s="17">
        <f t="shared" si="7"/>
        <v>3.9781203381402284E-3</v>
      </c>
      <c r="H80" s="13">
        <f t="shared" si="13"/>
        <v>91803.531630845653</v>
      </c>
      <c r="I80" s="13">
        <f t="shared" si="11"/>
        <v>365.20549629376688</v>
      </c>
      <c r="J80" s="13">
        <f t="shared" si="8"/>
        <v>91620.928882698761</v>
      </c>
      <c r="K80" s="13">
        <f t="shared" si="9"/>
        <v>1619107.0347553988</v>
      </c>
      <c r="L80" s="19">
        <f t="shared" si="12"/>
        <v>17.636653034940377</v>
      </c>
    </row>
    <row r="81" spans="1:12" x14ac:dyDescent="0.2">
      <c r="A81" s="15">
        <v>72</v>
      </c>
      <c r="B81" s="8">
        <v>10</v>
      </c>
      <c r="C81" s="8">
        <v>793</v>
      </c>
      <c r="D81" s="8">
        <v>862</v>
      </c>
      <c r="E81" s="16">
        <v>0.5</v>
      </c>
      <c r="F81" s="17">
        <f t="shared" si="10"/>
        <v>1.2084592145015106E-2</v>
      </c>
      <c r="G81" s="17">
        <f t="shared" si="7"/>
        <v>1.2012012012012012E-2</v>
      </c>
      <c r="H81" s="13">
        <f t="shared" si="13"/>
        <v>91438.326134551884</v>
      </c>
      <c r="I81" s="13">
        <f t="shared" si="11"/>
        <v>1098.3582718865091</v>
      </c>
      <c r="J81" s="13">
        <f t="shared" si="8"/>
        <v>90889.14699860863</v>
      </c>
      <c r="K81" s="13">
        <f t="shared" si="9"/>
        <v>1527486.1058727</v>
      </c>
      <c r="L81" s="19">
        <f t="shared" si="12"/>
        <v>16.705096981160807</v>
      </c>
    </row>
    <row r="82" spans="1:12" x14ac:dyDescent="0.2">
      <c r="A82" s="15">
        <v>73</v>
      </c>
      <c r="B82" s="8">
        <v>8</v>
      </c>
      <c r="C82" s="8">
        <v>975</v>
      </c>
      <c r="D82" s="8">
        <v>791</v>
      </c>
      <c r="E82" s="16">
        <v>0.5</v>
      </c>
      <c r="F82" s="17">
        <f t="shared" si="10"/>
        <v>9.0600226500566258E-3</v>
      </c>
      <c r="G82" s="17">
        <f t="shared" si="7"/>
        <v>9.0191657271702363E-3</v>
      </c>
      <c r="H82" s="13">
        <f t="shared" si="13"/>
        <v>90339.967862665377</v>
      </c>
      <c r="I82" s="13">
        <f t="shared" si="11"/>
        <v>814.79114194061219</v>
      </c>
      <c r="J82" s="13">
        <f t="shared" si="8"/>
        <v>89932.572291695062</v>
      </c>
      <c r="K82" s="13">
        <f t="shared" si="9"/>
        <v>1436596.9588740913</v>
      </c>
      <c r="L82" s="19">
        <f t="shared" si="12"/>
        <v>15.902119436858809</v>
      </c>
    </row>
    <row r="83" spans="1:12" x14ac:dyDescent="0.2">
      <c r="A83" s="15">
        <v>74</v>
      </c>
      <c r="B83" s="8">
        <v>8</v>
      </c>
      <c r="C83" s="8">
        <v>617</v>
      </c>
      <c r="D83" s="8">
        <v>960</v>
      </c>
      <c r="E83" s="16">
        <v>0.5</v>
      </c>
      <c r="F83" s="17">
        <f t="shared" si="10"/>
        <v>1.0145846544071021E-2</v>
      </c>
      <c r="G83" s="17">
        <f t="shared" si="7"/>
        <v>1.0094637223974764E-2</v>
      </c>
      <c r="H83" s="13">
        <f t="shared" si="13"/>
        <v>89525.176720724761</v>
      </c>
      <c r="I83" s="13">
        <f t="shared" si="11"/>
        <v>903.72418140794719</v>
      </c>
      <c r="J83" s="13">
        <f t="shared" si="8"/>
        <v>89073.314630020788</v>
      </c>
      <c r="K83" s="13">
        <f t="shared" si="9"/>
        <v>1346664.3865823962</v>
      </c>
      <c r="L83" s="19">
        <f t="shared" si="12"/>
        <v>15.042297998286422</v>
      </c>
    </row>
    <row r="84" spans="1:12" x14ac:dyDescent="0.2">
      <c r="A84" s="15">
        <v>75</v>
      </c>
      <c r="B84" s="8">
        <v>9</v>
      </c>
      <c r="C84" s="8">
        <v>705</v>
      </c>
      <c r="D84" s="8">
        <v>613</v>
      </c>
      <c r="E84" s="16">
        <v>0.5</v>
      </c>
      <c r="F84" s="17">
        <f t="shared" si="10"/>
        <v>1.3657056145675266E-2</v>
      </c>
      <c r="G84" s="17">
        <f t="shared" si="7"/>
        <v>1.3564431047475508E-2</v>
      </c>
      <c r="H84" s="13">
        <f t="shared" si="13"/>
        <v>88621.452539316815</v>
      </c>
      <c r="I84" s="13">
        <f t="shared" si="11"/>
        <v>1202.0995822966861</v>
      </c>
      <c r="J84" s="13">
        <f t="shared" si="8"/>
        <v>88020.402748168475</v>
      </c>
      <c r="K84" s="13">
        <f t="shared" si="9"/>
        <v>1257591.0719523754</v>
      </c>
      <c r="L84" s="19">
        <f t="shared" si="12"/>
        <v>14.190594217516875</v>
      </c>
    </row>
    <row r="85" spans="1:12" x14ac:dyDescent="0.2">
      <c r="A85" s="15">
        <v>76</v>
      </c>
      <c r="B85" s="8">
        <v>12</v>
      </c>
      <c r="C85" s="8">
        <v>691</v>
      </c>
      <c r="D85" s="8">
        <v>696</v>
      </c>
      <c r="E85" s="16">
        <v>0.5</v>
      </c>
      <c r="F85" s="17">
        <f t="shared" si="10"/>
        <v>1.7303532804614274E-2</v>
      </c>
      <c r="G85" s="17">
        <f t="shared" si="7"/>
        <v>1.7155110793423873E-2</v>
      </c>
      <c r="H85" s="13">
        <f t="shared" si="13"/>
        <v>87419.352957020135</v>
      </c>
      <c r="I85" s="13">
        <f t="shared" si="11"/>
        <v>1499.6886854671072</v>
      </c>
      <c r="J85" s="13">
        <f t="shared" si="8"/>
        <v>86669.508614286591</v>
      </c>
      <c r="K85" s="13">
        <f t="shared" si="9"/>
        <v>1169570.6692042069</v>
      </c>
      <c r="L85" s="19">
        <f t="shared" si="12"/>
        <v>13.378852961531621</v>
      </c>
    </row>
    <row r="86" spans="1:12" x14ac:dyDescent="0.2">
      <c r="A86" s="15">
        <v>77</v>
      </c>
      <c r="B86" s="8">
        <v>20</v>
      </c>
      <c r="C86" s="8">
        <v>726</v>
      </c>
      <c r="D86" s="8">
        <v>680</v>
      </c>
      <c r="E86" s="16">
        <v>0.5</v>
      </c>
      <c r="F86" s="17">
        <f t="shared" si="10"/>
        <v>2.8449502133712661E-2</v>
      </c>
      <c r="G86" s="17">
        <f t="shared" si="7"/>
        <v>2.8050490883590466E-2</v>
      </c>
      <c r="H86" s="13">
        <f t="shared" si="13"/>
        <v>85919.664271553032</v>
      </c>
      <c r="I86" s="13">
        <f t="shared" si="11"/>
        <v>2410.0887593703519</v>
      </c>
      <c r="J86" s="13">
        <f t="shared" si="8"/>
        <v>84714.619891867856</v>
      </c>
      <c r="K86" s="13">
        <f t="shared" si="9"/>
        <v>1082901.1605899204</v>
      </c>
      <c r="L86" s="19">
        <f t="shared" si="12"/>
        <v>12.603647485951083</v>
      </c>
    </row>
    <row r="87" spans="1:12" x14ac:dyDescent="0.2">
      <c r="A87" s="15">
        <v>78</v>
      </c>
      <c r="B87" s="8">
        <v>9</v>
      </c>
      <c r="C87" s="8">
        <v>689</v>
      </c>
      <c r="D87" s="8">
        <v>718</v>
      </c>
      <c r="E87" s="16">
        <v>0.5</v>
      </c>
      <c r="F87" s="17">
        <f t="shared" si="10"/>
        <v>1.279317697228145E-2</v>
      </c>
      <c r="G87" s="17">
        <f t="shared" si="7"/>
        <v>1.271186440677966E-2</v>
      </c>
      <c r="H87" s="13">
        <f t="shared" si="13"/>
        <v>83509.575512182681</v>
      </c>
      <c r="I87" s="13">
        <f t="shared" si="11"/>
        <v>1061.5624005785933</v>
      </c>
      <c r="J87" s="13">
        <f t="shared" si="8"/>
        <v>82978.794311893376</v>
      </c>
      <c r="K87" s="13">
        <f t="shared" si="9"/>
        <v>998186.54069805238</v>
      </c>
      <c r="L87" s="19">
        <f t="shared" si="12"/>
        <v>11.952959101707245</v>
      </c>
    </row>
    <row r="88" spans="1:12" x14ac:dyDescent="0.2">
      <c r="A88" s="15">
        <v>79</v>
      </c>
      <c r="B88" s="8">
        <v>17</v>
      </c>
      <c r="C88" s="8">
        <v>648</v>
      </c>
      <c r="D88" s="8">
        <v>676</v>
      </c>
      <c r="E88" s="16">
        <v>0.5</v>
      </c>
      <c r="F88" s="17">
        <f t="shared" si="10"/>
        <v>2.5679758308157101E-2</v>
      </c>
      <c r="G88" s="17">
        <f t="shared" si="7"/>
        <v>2.5354213273676363E-2</v>
      </c>
      <c r="H88" s="13">
        <f t="shared" si="13"/>
        <v>82448.013111604087</v>
      </c>
      <c r="I88" s="13">
        <f t="shared" si="11"/>
        <v>2090.4045084224754</v>
      </c>
      <c r="J88" s="13">
        <f t="shared" si="8"/>
        <v>81402.810857392848</v>
      </c>
      <c r="K88" s="13">
        <f t="shared" si="9"/>
        <v>915207.74638615898</v>
      </c>
      <c r="L88" s="19">
        <f t="shared" si="12"/>
        <v>11.100422094433089</v>
      </c>
    </row>
    <row r="89" spans="1:12" x14ac:dyDescent="0.2">
      <c r="A89" s="15">
        <v>80</v>
      </c>
      <c r="B89" s="8">
        <v>13</v>
      </c>
      <c r="C89" s="8">
        <v>633</v>
      </c>
      <c r="D89" s="8">
        <v>648</v>
      </c>
      <c r="E89" s="16">
        <v>0.5</v>
      </c>
      <c r="F89" s="17">
        <f t="shared" si="10"/>
        <v>2.0296643247462921E-2</v>
      </c>
      <c r="G89" s="17">
        <f t="shared" si="7"/>
        <v>2.009273570324575E-2</v>
      </c>
      <c r="H89" s="13">
        <f t="shared" si="13"/>
        <v>80357.608603181608</v>
      </c>
      <c r="I89" s="13">
        <f t="shared" si="11"/>
        <v>1614.6041914085949</v>
      </c>
      <c r="J89" s="13">
        <f t="shared" si="8"/>
        <v>79550.306507477319</v>
      </c>
      <c r="K89" s="13">
        <f t="shared" si="9"/>
        <v>833804.93552876613</v>
      </c>
      <c r="L89" s="19">
        <f t="shared" si="12"/>
        <v>10.376179057868992</v>
      </c>
    </row>
    <row r="90" spans="1:12" x14ac:dyDescent="0.2">
      <c r="A90" s="15">
        <v>81</v>
      </c>
      <c r="B90" s="8">
        <v>19</v>
      </c>
      <c r="C90" s="8">
        <v>643</v>
      </c>
      <c r="D90" s="8">
        <v>636</v>
      </c>
      <c r="E90" s="16">
        <v>0.5</v>
      </c>
      <c r="F90" s="17">
        <f t="shared" si="10"/>
        <v>2.9710711493354185E-2</v>
      </c>
      <c r="G90" s="17">
        <f t="shared" si="7"/>
        <v>2.9275808936825888E-2</v>
      </c>
      <c r="H90" s="13">
        <f t="shared" si="13"/>
        <v>78743.004411773014</v>
      </c>
      <c r="I90" s="13">
        <f t="shared" si="11"/>
        <v>2305.2651522707047</v>
      </c>
      <c r="J90" s="13">
        <f t="shared" si="8"/>
        <v>77590.371835637663</v>
      </c>
      <c r="K90" s="13">
        <f t="shared" si="9"/>
        <v>754254.62902128883</v>
      </c>
      <c r="L90" s="19">
        <f t="shared" si="12"/>
        <v>9.5786874612637813</v>
      </c>
    </row>
    <row r="91" spans="1:12" x14ac:dyDescent="0.2">
      <c r="A91" s="15">
        <v>82</v>
      </c>
      <c r="B91" s="8">
        <v>29</v>
      </c>
      <c r="C91" s="8">
        <v>528</v>
      </c>
      <c r="D91" s="8">
        <v>634</v>
      </c>
      <c r="E91" s="16">
        <v>0.5</v>
      </c>
      <c r="F91" s="17">
        <f t="shared" si="10"/>
        <v>4.9913941480206538E-2</v>
      </c>
      <c r="G91" s="17">
        <f t="shared" si="7"/>
        <v>4.8698572628043661E-2</v>
      </c>
      <c r="H91" s="13">
        <f t="shared" si="13"/>
        <v>76437.739259502312</v>
      </c>
      <c r="I91" s="13">
        <f t="shared" si="11"/>
        <v>3722.4087968523377</v>
      </c>
      <c r="J91" s="13">
        <f t="shared" si="8"/>
        <v>74576.534861076143</v>
      </c>
      <c r="K91" s="13">
        <f t="shared" si="9"/>
        <v>676664.25718565122</v>
      </c>
      <c r="L91" s="19">
        <f t="shared" si="12"/>
        <v>8.8524891466034834</v>
      </c>
    </row>
    <row r="92" spans="1:12" x14ac:dyDescent="0.2">
      <c r="A92" s="15">
        <v>83</v>
      </c>
      <c r="B92" s="8">
        <v>25</v>
      </c>
      <c r="C92" s="8">
        <v>537</v>
      </c>
      <c r="D92" s="8">
        <v>511</v>
      </c>
      <c r="E92" s="16">
        <v>0.5</v>
      </c>
      <c r="F92" s="17">
        <f t="shared" si="10"/>
        <v>4.7709923664122141E-2</v>
      </c>
      <c r="G92" s="17">
        <f t="shared" si="7"/>
        <v>4.6598322460391424E-2</v>
      </c>
      <c r="H92" s="13">
        <f t="shared" si="13"/>
        <v>72715.330462649974</v>
      </c>
      <c r="I92" s="13">
        <f t="shared" si="11"/>
        <v>3388.4124167124869</v>
      </c>
      <c r="J92" s="13">
        <f t="shared" si="8"/>
        <v>71021.12425429374</v>
      </c>
      <c r="K92" s="13">
        <f t="shared" si="9"/>
        <v>602087.72232457506</v>
      </c>
      <c r="L92" s="19">
        <f t="shared" si="12"/>
        <v>8.2800658195981889</v>
      </c>
    </row>
    <row r="93" spans="1:12" x14ac:dyDescent="0.2">
      <c r="A93" s="15">
        <v>84</v>
      </c>
      <c r="B93" s="8">
        <v>31</v>
      </c>
      <c r="C93" s="8">
        <v>497</v>
      </c>
      <c r="D93" s="8">
        <v>526</v>
      </c>
      <c r="E93" s="16">
        <v>0.5</v>
      </c>
      <c r="F93" s="17">
        <f t="shared" si="10"/>
        <v>6.0606060606060608E-2</v>
      </c>
      <c r="G93" s="17">
        <f t="shared" si="7"/>
        <v>5.8823529411764712E-2</v>
      </c>
      <c r="H93" s="13">
        <f t="shared" si="13"/>
        <v>69326.918045937491</v>
      </c>
      <c r="I93" s="13">
        <f t="shared" si="11"/>
        <v>4078.0540027022057</v>
      </c>
      <c r="J93" s="13">
        <f t="shared" si="8"/>
        <v>67287.891044586388</v>
      </c>
      <c r="K93" s="13">
        <f t="shared" si="9"/>
        <v>531066.59807028132</v>
      </c>
      <c r="L93" s="19">
        <f t="shared" si="12"/>
        <v>7.6603231910350509</v>
      </c>
    </row>
    <row r="94" spans="1:12" x14ac:dyDescent="0.2">
      <c r="A94" s="15">
        <v>85</v>
      </c>
      <c r="B94" s="8">
        <v>35</v>
      </c>
      <c r="C94" s="8">
        <v>440</v>
      </c>
      <c r="D94" s="8">
        <v>473</v>
      </c>
      <c r="E94" s="16">
        <v>0.5</v>
      </c>
      <c r="F94" s="17">
        <f t="shared" si="10"/>
        <v>7.6670317634173049E-2</v>
      </c>
      <c r="G94" s="17">
        <f t="shared" si="7"/>
        <v>7.383966244725737E-2</v>
      </c>
      <c r="H94" s="13">
        <f t="shared" si="13"/>
        <v>65248.864043235284</v>
      </c>
      <c r="I94" s="13">
        <f t="shared" si="11"/>
        <v>4817.9540960194818</v>
      </c>
      <c r="J94" s="13">
        <f t="shared" si="8"/>
        <v>62839.886995225548</v>
      </c>
      <c r="K94" s="13">
        <f t="shared" si="9"/>
        <v>463778.70702569489</v>
      </c>
      <c r="L94" s="19">
        <f t="shared" si="12"/>
        <v>7.1078433904747413</v>
      </c>
    </row>
    <row r="95" spans="1:12" x14ac:dyDescent="0.2">
      <c r="A95" s="15">
        <v>86</v>
      </c>
      <c r="B95" s="8">
        <v>39</v>
      </c>
      <c r="C95" s="8">
        <v>435</v>
      </c>
      <c r="D95" s="8">
        <v>428</v>
      </c>
      <c r="E95" s="16">
        <v>0.5</v>
      </c>
      <c r="F95" s="17">
        <f t="shared" si="10"/>
        <v>9.0382387022016217E-2</v>
      </c>
      <c r="G95" s="17">
        <f t="shared" si="7"/>
        <v>8.6474501108647447E-2</v>
      </c>
      <c r="H95" s="13">
        <f t="shared" si="13"/>
        <v>60430.909947215805</v>
      </c>
      <c r="I95" s="13">
        <f t="shared" si="11"/>
        <v>5225.7327892270869</v>
      </c>
      <c r="J95" s="13">
        <f t="shared" si="8"/>
        <v>57818.043552602263</v>
      </c>
      <c r="K95" s="13">
        <f t="shared" si="9"/>
        <v>400938.82003046933</v>
      </c>
      <c r="L95" s="19">
        <f t="shared" si="12"/>
        <v>6.6346646175057558</v>
      </c>
    </row>
    <row r="96" spans="1:12" x14ac:dyDescent="0.2">
      <c r="A96" s="15">
        <v>87</v>
      </c>
      <c r="B96" s="8">
        <v>37</v>
      </c>
      <c r="C96" s="8">
        <v>401</v>
      </c>
      <c r="D96" s="8">
        <v>419</v>
      </c>
      <c r="E96" s="16">
        <v>0.5</v>
      </c>
      <c r="F96" s="17">
        <f t="shared" si="10"/>
        <v>9.0243902439024387E-2</v>
      </c>
      <c r="G96" s="17">
        <f t="shared" si="7"/>
        <v>8.6347724620770117E-2</v>
      </c>
      <c r="H96" s="13">
        <f t="shared" si="13"/>
        <v>55205.177157988721</v>
      </c>
      <c r="I96" s="13">
        <f t="shared" si="11"/>
        <v>4766.8414348788383</v>
      </c>
      <c r="J96" s="13">
        <f t="shared" si="8"/>
        <v>52821.756440549303</v>
      </c>
      <c r="K96" s="13">
        <f t="shared" si="9"/>
        <v>343120.77647786704</v>
      </c>
      <c r="L96" s="19">
        <f t="shared" si="12"/>
        <v>6.2153731613958634</v>
      </c>
    </row>
    <row r="97" spans="1:12" x14ac:dyDescent="0.2">
      <c r="A97" s="15">
        <v>88</v>
      </c>
      <c r="B97" s="8">
        <v>42</v>
      </c>
      <c r="C97" s="8">
        <v>385</v>
      </c>
      <c r="D97" s="8">
        <v>387</v>
      </c>
      <c r="E97" s="16">
        <v>0.5</v>
      </c>
      <c r="F97" s="17">
        <f t="shared" si="10"/>
        <v>0.10880829015544041</v>
      </c>
      <c r="G97" s="17">
        <f t="shared" si="7"/>
        <v>0.1031941031941032</v>
      </c>
      <c r="H97" s="13">
        <f t="shared" si="13"/>
        <v>50438.335723109885</v>
      </c>
      <c r="I97" s="13">
        <f t="shared" si="11"/>
        <v>5204.9388215494237</v>
      </c>
      <c r="J97" s="13">
        <f t="shared" si="8"/>
        <v>47835.866312335173</v>
      </c>
      <c r="K97" s="13">
        <f t="shared" si="9"/>
        <v>290299.02003731776</v>
      </c>
      <c r="L97" s="19">
        <f t="shared" si="12"/>
        <v>5.7555233707742719</v>
      </c>
    </row>
    <row r="98" spans="1:12" x14ac:dyDescent="0.2">
      <c r="A98" s="15">
        <v>89</v>
      </c>
      <c r="B98" s="8">
        <v>21</v>
      </c>
      <c r="C98" s="8">
        <v>320</v>
      </c>
      <c r="D98" s="8">
        <v>363</v>
      </c>
      <c r="E98" s="16">
        <v>0.5</v>
      </c>
      <c r="F98" s="17">
        <f t="shared" si="10"/>
        <v>6.149341142020498E-2</v>
      </c>
      <c r="G98" s="17">
        <f t="shared" si="7"/>
        <v>5.9659090909090912E-2</v>
      </c>
      <c r="H98" s="13">
        <f t="shared" si="13"/>
        <v>45233.39690156046</v>
      </c>
      <c r="I98" s="13">
        <f t="shared" si="11"/>
        <v>2698.5833378771868</v>
      </c>
      <c r="J98" s="13">
        <f t="shared" si="8"/>
        <v>43884.105232621871</v>
      </c>
      <c r="K98" s="13">
        <f>K99+J98</f>
        <v>242463.15372498258</v>
      </c>
      <c r="L98" s="19">
        <f t="shared" si="12"/>
        <v>5.3602685257674754</v>
      </c>
    </row>
    <row r="99" spans="1:12" x14ac:dyDescent="0.2">
      <c r="A99" s="15">
        <v>90</v>
      </c>
      <c r="B99" s="8">
        <v>32</v>
      </c>
      <c r="C99" s="8">
        <v>262</v>
      </c>
      <c r="D99" s="8">
        <v>314</v>
      </c>
      <c r="E99" s="16">
        <v>0.5</v>
      </c>
      <c r="F99" s="21">
        <f t="shared" si="10"/>
        <v>0.1111111111111111</v>
      </c>
      <c r="G99" s="21">
        <f t="shared" si="7"/>
        <v>0.10526315789473684</v>
      </c>
      <c r="H99" s="22">
        <f t="shared" si="13"/>
        <v>42534.813563683274</v>
      </c>
      <c r="I99" s="22">
        <f t="shared" si="11"/>
        <v>4477.3487961771862</v>
      </c>
      <c r="J99" s="22">
        <f t="shared" si="8"/>
        <v>40296.139165594679</v>
      </c>
      <c r="K99" s="22">
        <f t="shared" ref="K99:K108" si="14">K100+J99</f>
        <v>198579.04849236071</v>
      </c>
      <c r="L99" s="23">
        <f t="shared" si="12"/>
        <v>4.6686239307255324</v>
      </c>
    </row>
    <row r="100" spans="1:12" x14ac:dyDescent="0.2">
      <c r="A100" s="15">
        <v>91</v>
      </c>
      <c r="B100" s="8">
        <v>30</v>
      </c>
      <c r="C100" s="8">
        <v>238</v>
      </c>
      <c r="D100" s="8">
        <v>223</v>
      </c>
      <c r="E100" s="16">
        <v>0.5</v>
      </c>
      <c r="F100" s="21">
        <f t="shared" si="10"/>
        <v>0.13015184381778741</v>
      </c>
      <c r="G100" s="21">
        <f t="shared" si="7"/>
        <v>0.12219959266802444</v>
      </c>
      <c r="H100" s="22">
        <f t="shared" si="13"/>
        <v>38057.464767506084</v>
      </c>
      <c r="I100" s="22">
        <f t="shared" si="11"/>
        <v>4650.6066925669347</v>
      </c>
      <c r="J100" s="22">
        <f t="shared" si="8"/>
        <v>35732.161421222612</v>
      </c>
      <c r="K100" s="22">
        <f t="shared" si="14"/>
        <v>158282.90932676604</v>
      </c>
      <c r="L100" s="23">
        <f t="shared" si="12"/>
        <v>4.1590502755167726</v>
      </c>
    </row>
    <row r="101" spans="1:12" x14ac:dyDescent="0.2">
      <c r="A101" s="15">
        <v>92</v>
      </c>
      <c r="B101" s="8">
        <v>39</v>
      </c>
      <c r="C101" s="8">
        <v>187</v>
      </c>
      <c r="D101" s="8">
        <v>205</v>
      </c>
      <c r="E101" s="16">
        <v>0.5</v>
      </c>
      <c r="F101" s="21">
        <f t="shared" si="10"/>
        <v>0.19897959183673469</v>
      </c>
      <c r="G101" s="21">
        <f t="shared" si="7"/>
        <v>0.18097447795823665</v>
      </c>
      <c r="H101" s="22">
        <f t="shared" si="13"/>
        <v>33406.858074939148</v>
      </c>
      <c r="I101" s="22">
        <f t="shared" si="11"/>
        <v>6045.7887003370151</v>
      </c>
      <c r="J101" s="22">
        <f t="shared" si="8"/>
        <v>30383.963724770638</v>
      </c>
      <c r="K101" s="22">
        <f t="shared" si="14"/>
        <v>122550.74790554341</v>
      </c>
      <c r="L101" s="23">
        <f t="shared" si="12"/>
        <v>3.6684308243126105</v>
      </c>
    </row>
    <row r="102" spans="1:12" x14ac:dyDescent="0.2">
      <c r="A102" s="15">
        <v>93</v>
      </c>
      <c r="B102" s="8">
        <v>35</v>
      </c>
      <c r="C102" s="8">
        <v>138</v>
      </c>
      <c r="D102" s="8">
        <v>169</v>
      </c>
      <c r="E102" s="16">
        <v>0.5</v>
      </c>
      <c r="F102" s="21">
        <f t="shared" si="10"/>
        <v>0.2280130293159609</v>
      </c>
      <c r="G102" s="21">
        <f t="shared" si="7"/>
        <v>0.2046783625730994</v>
      </c>
      <c r="H102" s="22">
        <f t="shared" si="13"/>
        <v>27361.069374602132</v>
      </c>
      <c r="I102" s="22">
        <f t="shared" si="11"/>
        <v>5600.2188778425416</v>
      </c>
      <c r="J102" s="22">
        <f t="shared" si="8"/>
        <v>24560.959935680861</v>
      </c>
      <c r="K102" s="22">
        <f t="shared" si="14"/>
        <v>92166.784180772767</v>
      </c>
      <c r="L102" s="23">
        <f t="shared" si="12"/>
        <v>3.3685373520644055</v>
      </c>
    </row>
    <row r="103" spans="1:12" x14ac:dyDescent="0.2">
      <c r="A103" s="15">
        <v>94</v>
      </c>
      <c r="B103" s="8">
        <v>30</v>
      </c>
      <c r="C103" s="8">
        <v>111</v>
      </c>
      <c r="D103" s="8">
        <v>116</v>
      </c>
      <c r="E103" s="16">
        <v>0.5</v>
      </c>
      <c r="F103" s="21">
        <f t="shared" si="10"/>
        <v>0.26431718061674009</v>
      </c>
      <c r="G103" s="21">
        <f t="shared" si="7"/>
        <v>0.23346303501945528</v>
      </c>
      <c r="H103" s="22">
        <f t="shared" si="13"/>
        <v>21760.850496759591</v>
      </c>
      <c r="I103" s="22">
        <f t="shared" si="11"/>
        <v>5080.354201578115</v>
      </c>
      <c r="J103" s="22">
        <f t="shared" si="8"/>
        <v>19220.673395970531</v>
      </c>
      <c r="K103" s="22">
        <f t="shared" si="14"/>
        <v>67605.824245091906</v>
      </c>
      <c r="L103" s="23">
        <f t="shared" si="12"/>
        <v>3.106763876492745</v>
      </c>
    </row>
    <row r="104" spans="1:12" x14ac:dyDescent="0.2">
      <c r="A104" s="15">
        <v>95</v>
      </c>
      <c r="B104" s="8">
        <v>21</v>
      </c>
      <c r="C104" s="8">
        <v>104</v>
      </c>
      <c r="D104" s="8">
        <v>89</v>
      </c>
      <c r="E104" s="16">
        <v>0.5</v>
      </c>
      <c r="F104" s="21">
        <f t="shared" si="10"/>
        <v>0.21761658031088082</v>
      </c>
      <c r="G104" s="21">
        <f t="shared" si="7"/>
        <v>0.19626168224299065</v>
      </c>
      <c r="H104" s="22">
        <f t="shared" si="13"/>
        <v>16680.496295181474</v>
      </c>
      <c r="I104" s="22">
        <f t="shared" si="11"/>
        <v>3273.7422635402891</v>
      </c>
      <c r="J104" s="22">
        <f t="shared" si="8"/>
        <v>15043.625163411329</v>
      </c>
      <c r="K104" s="22">
        <f t="shared" si="14"/>
        <v>48385.150849121368</v>
      </c>
      <c r="L104" s="23">
        <f t="shared" si="12"/>
        <v>2.9007021129879975</v>
      </c>
    </row>
    <row r="105" spans="1:12" x14ac:dyDescent="0.2">
      <c r="A105" s="15">
        <v>96</v>
      </c>
      <c r="B105" s="8">
        <v>16</v>
      </c>
      <c r="C105" s="8">
        <v>67</v>
      </c>
      <c r="D105" s="8">
        <v>85</v>
      </c>
      <c r="E105" s="16">
        <v>0.5</v>
      </c>
      <c r="F105" s="21">
        <f t="shared" si="10"/>
        <v>0.21052631578947367</v>
      </c>
      <c r="G105" s="21">
        <f t="shared" si="7"/>
        <v>0.19047619047619049</v>
      </c>
      <c r="H105" s="22">
        <f t="shared" si="13"/>
        <v>13406.754031641185</v>
      </c>
      <c r="I105" s="22">
        <f t="shared" si="11"/>
        <v>2553.6674345983211</v>
      </c>
      <c r="J105" s="22">
        <f t="shared" si="8"/>
        <v>12129.920314342024</v>
      </c>
      <c r="K105" s="22">
        <f t="shared" si="14"/>
        <v>33341.525685710039</v>
      </c>
      <c r="L105" s="23">
        <f t="shared" si="12"/>
        <v>2.486920070810648</v>
      </c>
    </row>
    <row r="106" spans="1:12" x14ac:dyDescent="0.2">
      <c r="A106" s="15">
        <v>97</v>
      </c>
      <c r="B106" s="8">
        <v>21</v>
      </c>
      <c r="C106" s="8">
        <v>58</v>
      </c>
      <c r="D106" s="8">
        <v>51</v>
      </c>
      <c r="E106" s="16">
        <v>0.5</v>
      </c>
      <c r="F106" s="21">
        <f t="shared" si="10"/>
        <v>0.38532110091743121</v>
      </c>
      <c r="G106" s="21">
        <f t="shared" si="7"/>
        <v>0.32307692307692309</v>
      </c>
      <c r="H106" s="22">
        <f t="shared" si="13"/>
        <v>10853.086597042864</v>
      </c>
      <c r="I106" s="22">
        <f t="shared" si="11"/>
        <v>3506.3818236600023</v>
      </c>
      <c r="J106" s="22">
        <f t="shared" si="8"/>
        <v>9099.8956852128631</v>
      </c>
      <c r="K106" s="22">
        <f t="shared" si="14"/>
        <v>21211.605371368016</v>
      </c>
      <c r="L106" s="23">
        <f t="shared" si="12"/>
        <v>1.9544306757072714</v>
      </c>
    </row>
    <row r="107" spans="1:12" x14ac:dyDescent="0.2">
      <c r="A107" s="15">
        <v>98</v>
      </c>
      <c r="B107" s="8">
        <v>18</v>
      </c>
      <c r="C107" s="8">
        <v>30</v>
      </c>
      <c r="D107" s="8">
        <v>40</v>
      </c>
      <c r="E107" s="16">
        <v>0.5</v>
      </c>
      <c r="F107" s="21">
        <f t="shared" si="10"/>
        <v>0.51428571428571423</v>
      </c>
      <c r="G107" s="21">
        <f t="shared" si="7"/>
        <v>0.40909090909090906</v>
      </c>
      <c r="H107" s="22">
        <f t="shared" si="13"/>
        <v>7346.7047733828622</v>
      </c>
      <c r="I107" s="22">
        <f t="shared" si="11"/>
        <v>3005.4701345657163</v>
      </c>
      <c r="J107" s="22">
        <f t="shared" si="8"/>
        <v>5843.9697061000043</v>
      </c>
      <c r="K107" s="22">
        <f t="shared" si="14"/>
        <v>12111.709686155154</v>
      </c>
      <c r="L107" s="23">
        <f t="shared" si="12"/>
        <v>1.6485907709311967</v>
      </c>
    </row>
    <row r="108" spans="1:12" x14ac:dyDescent="0.2">
      <c r="A108" s="15">
        <v>99</v>
      </c>
      <c r="B108" s="8">
        <v>4</v>
      </c>
      <c r="C108" s="8">
        <v>24</v>
      </c>
      <c r="D108" s="8">
        <v>19</v>
      </c>
      <c r="E108" s="16">
        <v>0.5</v>
      </c>
      <c r="F108" s="21">
        <f t="shared" si="10"/>
        <v>0.18604651162790697</v>
      </c>
      <c r="G108" s="21">
        <f t="shared" si="7"/>
        <v>0.1702127659574468</v>
      </c>
      <c r="H108" s="22">
        <f t="shared" si="13"/>
        <v>4341.2346388171463</v>
      </c>
      <c r="I108" s="22">
        <f t="shared" si="11"/>
        <v>738.93355554334403</v>
      </c>
      <c r="J108" s="22">
        <f t="shared" si="8"/>
        <v>3971.7678610454741</v>
      </c>
      <c r="K108" s="22">
        <f t="shared" si="14"/>
        <v>6267.7399800551502</v>
      </c>
      <c r="L108" s="23">
        <f t="shared" si="12"/>
        <v>1.4437689969604863</v>
      </c>
    </row>
    <row r="109" spans="1:12" x14ac:dyDescent="0.2">
      <c r="A109" s="15" t="s">
        <v>21</v>
      </c>
      <c r="B109" s="8">
        <v>29</v>
      </c>
      <c r="C109" s="8">
        <v>44</v>
      </c>
      <c r="D109" s="8">
        <v>47</v>
      </c>
      <c r="E109" s="16"/>
      <c r="F109" s="21">
        <f>B109/((C109+D109)/2)</f>
        <v>0.63736263736263732</v>
      </c>
      <c r="G109" s="21">
        <v>1</v>
      </c>
      <c r="H109" s="22">
        <f>H108-I108</f>
        <v>3602.3010832738023</v>
      </c>
      <c r="I109" s="22">
        <f>H109*G109</f>
        <v>3602.3010832738023</v>
      </c>
      <c r="J109" s="22">
        <f>H109*F109</f>
        <v>2295.9721190096761</v>
      </c>
      <c r="K109" s="22">
        <f>J109</f>
        <v>2295.9721190096761</v>
      </c>
      <c r="L109" s="23">
        <f>K109/H109</f>
        <v>0.63736263736263732</v>
      </c>
    </row>
    <row r="110" spans="1:12" x14ac:dyDescent="0.2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9" customFormat="1" ht="11.25" x14ac:dyDescent="0.2">
      <c r="A112" s="50" t="s">
        <v>22</v>
      </c>
      <c r="B112" s="30"/>
      <c r="C112" s="30"/>
      <c r="D112" s="30"/>
      <c r="H112" s="30"/>
      <c r="I112" s="30"/>
      <c r="J112" s="30"/>
      <c r="K112" s="30"/>
      <c r="L112" s="28"/>
    </row>
    <row r="113" spans="1:12" s="29" customFormat="1" ht="11.25" x14ac:dyDescent="0.2">
      <c r="A113" s="50" t="s">
        <v>44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0" t="s">
        <v>9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0" t="s">
        <v>10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0" t="s">
        <v>11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0" t="s">
        <v>12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0" t="s">
        <v>13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50" t="s">
        <v>14</v>
      </c>
      <c r="B119" s="31"/>
      <c r="C119" s="31"/>
      <c r="D119" s="31"/>
      <c r="E119" s="32"/>
      <c r="F119" s="32"/>
      <c r="G119" s="32"/>
      <c r="H119" s="31"/>
      <c r="I119" s="31"/>
      <c r="J119" s="31"/>
      <c r="K119" s="31"/>
      <c r="L119" s="28"/>
    </row>
    <row r="120" spans="1:12" s="29" customFormat="1" ht="11.25" x14ac:dyDescent="0.2">
      <c r="A120" s="50" t="s">
        <v>15</v>
      </c>
      <c r="B120" s="31"/>
      <c r="C120" s="31"/>
      <c r="D120" s="31"/>
      <c r="E120" s="32"/>
      <c r="F120" s="32"/>
      <c r="G120" s="32"/>
      <c r="H120" s="31"/>
      <c r="I120" s="31"/>
      <c r="J120" s="31"/>
      <c r="K120" s="31"/>
      <c r="L120" s="28"/>
    </row>
    <row r="121" spans="1:12" s="29" customFormat="1" ht="11.25" x14ac:dyDescent="0.2">
      <c r="A121" s="50" t="s">
        <v>16</v>
      </c>
      <c r="B121" s="31"/>
      <c r="C121" s="31"/>
      <c r="D121" s="31"/>
      <c r="E121" s="32"/>
      <c r="F121" s="32"/>
      <c r="G121" s="32"/>
      <c r="H121" s="31"/>
      <c r="I121" s="31"/>
      <c r="J121" s="31"/>
      <c r="K121" s="31"/>
      <c r="L121" s="28"/>
    </row>
    <row r="122" spans="1:12" s="29" customFormat="1" ht="11.25" x14ac:dyDescent="0.2">
      <c r="A122" s="50" t="s">
        <v>17</v>
      </c>
      <c r="B122" s="31"/>
      <c r="C122" s="31"/>
      <c r="D122" s="31"/>
      <c r="E122" s="32"/>
      <c r="F122" s="32"/>
      <c r="G122" s="32"/>
      <c r="H122" s="31"/>
      <c r="I122" s="31"/>
      <c r="J122" s="31"/>
      <c r="K122" s="31"/>
      <c r="L122" s="28"/>
    </row>
    <row r="123" spans="1:12" s="29" customFormat="1" ht="11.25" x14ac:dyDescent="0.2">
      <c r="A123" s="50" t="s">
        <v>18</v>
      </c>
      <c r="B123" s="31"/>
      <c r="C123" s="31"/>
      <c r="D123" s="31"/>
      <c r="E123" s="32"/>
      <c r="F123" s="32"/>
      <c r="G123" s="32"/>
      <c r="H123" s="31"/>
      <c r="I123" s="31"/>
      <c r="J123" s="31"/>
      <c r="K123" s="31"/>
      <c r="L123" s="28"/>
    </row>
    <row r="124" spans="1:12" s="29" customFormat="1" ht="11.25" x14ac:dyDescent="0.2">
      <c r="A124" s="27"/>
      <c r="B124" s="27"/>
      <c r="C124" s="27"/>
      <c r="D124" s="27"/>
      <c r="E124" s="28"/>
      <c r="F124" s="28"/>
      <c r="G124" s="28"/>
      <c r="H124" s="27"/>
      <c r="I124" s="27"/>
      <c r="J124" s="27"/>
      <c r="K124" s="27"/>
      <c r="L124" s="28"/>
    </row>
    <row r="125" spans="1:12" s="29" customFormat="1" ht="11.25" x14ac:dyDescent="0.2">
      <c r="A125" s="4" t="s">
        <v>44</v>
      </c>
      <c r="B125" s="30"/>
      <c r="C125" s="30"/>
      <c r="D125" s="30"/>
      <c r="H125" s="30"/>
      <c r="I125" s="30"/>
      <c r="J125" s="30"/>
      <c r="K125" s="30"/>
      <c r="L125" s="28"/>
    </row>
    <row r="126" spans="1:12" s="29" customFormat="1" ht="11.25" x14ac:dyDescent="0.2">
      <c r="A126" s="30"/>
      <c r="B126" s="30"/>
      <c r="C126" s="30"/>
      <c r="D126" s="30"/>
      <c r="H126" s="30"/>
      <c r="I126" s="30"/>
      <c r="J126" s="30"/>
      <c r="K126" s="30"/>
      <c r="L126" s="28"/>
    </row>
    <row r="127" spans="1:12" s="29" customFormat="1" ht="11.25" x14ac:dyDescent="0.2">
      <c r="A127" s="30"/>
      <c r="B127" s="30"/>
      <c r="C127" s="30"/>
      <c r="D127" s="30"/>
      <c r="H127" s="30"/>
      <c r="I127" s="30"/>
      <c r="J127" s="30"/>
      <c r="K127" s="30"/>
      <c r="L127" s="28"/>
    </row>
    <row r="128" spans="1:12" s="29" customFormat="1" ht="11.25" x14ac:dyDescent="0.2">
      <c r="A128" s="30"/>
      <c r="B128" s="30"/>
      <c r="C128" s="30"/>
      <c r="D128" s="30"/>
      <c r="H128" s="30"/>
      <c r="I128" s="30"/>
      <c r="J128" s="30"/>
      <c r="K128" s="30"/>
      <c r="L128" s="28"/>
    </row>
    <row r="129" spans="1:12" s="29" customFormat="1" ht="11.25" x14ac:dyDescent="0.2">
      <c r="A129" s="30"/>
      <c r="B129" s="30"/>
      <c r="C129" s="30"/>
      <c r="D129" s="30"/>
      <c r="H129" s="30"/>
      <c r="I129" s="30"/>
      <c r="J129" s="30"/>
      <c r="K129" s="30"/>
      <c r="L129" s="28"/>
    </row>
    <row r="130" spans="1:12" s="29" customFormat="1" ht="11.25" x14ac:dyDescent="0.2">
      <c r="A130" s="30"/>
      <c r="B130" s="30"/>
      <c r="C130" s="30"/>
      <c r="D130" s="30"/>
      <c r="H130" s="30"/>
      <c r="I130" s="30"/>
      <c r="J130" s="30"/>
      <c r="K130" s="30"/>
      <c r="L130" s="28"/>
    </row>
    <row r="131" spans="1:12" s="29" customFormat="1" ht="11.25" x14ac:dyDescent="0.2">
      <c r="A131" s="30"/>
      <c r="B131" s="30"/>
      <c r="C131" s="30"/>
      <c r="D131" s="30"/>
      <c r="H131" s="30"/>
      <c r="I131" s="30"/>
      <c r="J131" s="30"/>
      <c r="K131" s="30"/>
      <c r="L131" s="28"/>
    </row>
    <row r="132" spans="1:12" s="29" customFormat="1" ht="11.25" x14ac:dyDescent="0.2">
      <c r="A132" s="30"/>
      <c r="B132" s="30"/>
      <c r="C132" s="30"/>
      <c r="D132" s="30"/>
      <c r="H132" s="30"/>
      <c r="I132" s="30"/>
      <c r="J132" s="30"/>
      <c r="K132" s="30"/>
      <c r="L132" s="28"/>
    </row>
    <row r="133" spans="1:12" s="29" customFormat="1" ht="11.25" x14ac:dyDescent="0.2">
      <c r="A133" s="30"/>
      <c r="B133" s="30"/>
      <c r="C133" s="30"/>
      <c r="D133" s="30"/>
      <c r="H133" s="30"/>
      <c r="I133" s="30"/>
      <c r="J133" s="30"/>
      <c r="K133" s="30"/>
      <c r="L133" s="28"/>
    </row>
    <row r="134" spans="1:12" s="29" customFormat="1" ht="11.25" x14ac:dyDescent="0.2">
      <c r="A134" s="30"/>
      <c r="B134" s="30"/>
      <c r="C134" s="30"/>
      <c r="D134" s="30"/>
      <c r="H134" s="30"/>
      <c r="I134" s="30"/>
      <c r="J134" s="30"/>
      <c r="K134" s="30"/>
      <c r="L134" s="28"/>
    </row>
    <row r="135" spans="1:12" s="29" customFormat="1" ht="11.25" x14ac:dyDescent="0.2">
      <c r="A135" s="30"/>
      <c r="B135" s="30"/>
      <c r="C135" s="30"/>
      <c r="D135" s="30"/>
      <c r="H135" s="30"/>
      <c r="I135" s="30"/>
      <c r="J135" s="30"/>
      <c r="K135" s="30"/>
      <c r="L135" s="28"/>
    </row>
    <row r="136" spans="1:12" s="29" customFormat="1" ht="11.25" x14ac:dyDescent="0.2">
      <c r="A136" s="30"/>
      <c r="B136" s="30"/>
      <c r="C136" s="30"/>
      <c r="D136" s="30"/>
      <c r="H136" s="30"/>
      <c r="I136" s="30"/>
      <c r="J136" s="30"/>
      <c r="K136" s="30"/>
      <c r="L136" s="28"/>
    </row>
    <row r="137" spans="1:12" s="29" customFormat="1" ht="11.25" x14ac:dyDescent="0.2">
      <c r="A137" s="30"/>
      <c r="B137" s="30"/>
      <c r="C137" s="30"/>
      <c r="D137" s="30"/>
      <c r="H137" s="30"/>
      <c r="I137" s="30"/>
      <c r="J137" s="30"/>
      <c r="K137" s="30"/>
      <c r="L137" s="28"/>
    </row>
    <row r="138" spans="1:12" s="29" customFormat="1" ht="11.25" x14ac:dyDescent="0.2">
      <c r="A138" s="30"/>
      <c r="B138" s="30"/>
      <c r="C138" s="30"/>
      <c r="D138" s="30"/>
      <c r="H138" s="30"/>
      <c r="I138" s="30"/>
      <c r="J138" s="30"/>
      <c r="K138" s="30"/>
      <c r="L138" s="28"/>
    </row>
    <row r="139" spans="1:12" s="29" customFormat="1" ht="11.25" x14ac:dyDescent="0.2">
      <c r="A139" s="30"/>
      <c r="B139" s="30"/>
      <c r="C139" s="30"/>
      <c r="D139" s="30"/>
      <c r="H139" s="30"/>
      <c r="I139" s="30"/>
      <c r="J139" s="30"/>
      <c r="K139" s="30"/>
      <c r="L139" s="28"/>
    </row>
    <row r="140" spans="1:12" s="29" customFormat="1" ht="11.25" x14ac:dyDescent="0.2">
      <c r="A140" s="30"/>
      <c r="B140" s="30"/>
      <c r="C140" s="30"/>
      <c r="D140" s="30"/>
      <c r="H140" s="30"/>
      <c r="I140" s="30"/>
      <c r="J140" s="30"/>
      <c r="K140" s="30"/>
      <c r="L140" s="28"/>
    </row>
    <row r="141" spans="1:12" s="29" customFormat="1" ht="11.25" x14ac:dyDescent="0.2">
      <c r="A141" s="30"/>
      <c r="B141" s="30"/>
      <c r="C141" s="30"/>
      <c r="D141" s="30"/>
      <c r="H141" s="30"/>
      <c r="I141" s="30"/>
      <c r="J141" s="30"/>
      <c r="K141" s="30"/>
      <c r="L141" s="28"/>
    </row>
    <row r="142" spans="1:12" s="29" customFormat="1" ht="11.25" x14ac:dyDescent="0.2">
      <c r="A142" s="30"/>
      <c r="B142" s="30"/>
      <c r="C142" s="30"/>
      <c r="D142" s="30"/>
      <c r="H142" s="30"/>
      <c r="I142" s="30"/>
      <c r="J142" s="30"/>
      <c r="K142" s="30"/>
      <c r="L142" s="28"/>
    </row>
    <row r="143" spans="1:12" s="29" customFormat="1" ht="11.25" x14ac:dyDescent="0.2">
      <c r="A143" s="30"/>
      <c r="B143" s="30"/>
      <c r="C143" s="30"/>
      <c r="D143" s="30"/>
      <c r="H143" s="30"/>
      <c r="I143" s="30"/>
      <c r="J143" s="30"/>
      <c r="K143" s="30"/>
      <c r="L143" s="28"/>
    </row>
    <row r="144" spans="1:12" s="29" customFormat="1" ht="11.25" x14ac:dyDescent="0.2">
      <c r="A144" s="30"/>
      <c r="B144" s="30"/>
      <c r="C144" s="30"/>
      <c r="D144" s="30"/>
      <c r="H144" s="30"/>
      <c r="I144" s="30"/>
      <c r="J144" s="30"/>
      <c r="K144" s="30"/>
      <c r="L144" s="28"/>
    </row>
    <row r="145" spans="1:12" s="29" customFormat="1" ht="11.25" x14ac:dyDescent="0.2">
      <c r="A145" s="30"/>
      <c r="B145" s="30"/>
      <c r="C145" s="30"/>
      <c r="D145" s="30"/>
      <c r="H145" s="30"/>
      <c r="I145" s="30"/>
      <c r="J145" s="30"/>
      <c r="K145" s="30"/>
      <c r="L145" s="28"/>
    </row>
    <row r="146" spans="1:12" s="29" customFormat="1" ht="11.25" x14ac:dyDescent="0.2">
      <c r="A146" s="30"/>
      <c r="B146" s="30"/>
      <c r="C146" s="30"/>
      <c r="D146" s="30"/>
      <c r="H146" s="30"/>
      <c r="I146" s="30"/>
      <c r="J146" s="30"/>
      <c r="K146" s="30"/>
      <c r="L146" s="28"/>
    </row>
    <row r="147" spans="1:12" s="29" customFormat="1" ht="11.25" x14ac:dyDescent="0.2">
      <c r="A147" s="30"/>
      <c r="B147" s="30"/>
      <c r="C147" s="30"/>
      <c r="D147" s="30"/>
      <c r="H147" s="30"/>
      <c r="I147" s="30"/>
      <c r="J147" s="30"/>
      <c r="K147" s="30"/>
      <c r="L147" s="28"/>
    </row>
    <row r="148" spans="1:12" s="29" customFormat="1" ht="11.25" x14ac:dyDescent="0.2">
      <c r="A148" s="30"/>
      <c r="B148" s="30"/>
      <c r="C148" s="30"/>
      <c r="D148" s="30"/>
      <c r="H148" s="30"/>
      <c r="I148" s="30"/>
      <c r="J148" s="30"/>
      <c r="K148" s="30"/>
      <c r="L148" s="28"/>
    </row>
    <row r="149" spans="1:12" s="29" customFormat="1" ht="11.25" x14ac:dyDescent="0.2">
      <c r="A149" s="30"/>
      <c r="B149" s="30"/>
      <c r="C149" s="30"/>
      <c r="D149" s="30"/>
      <c r="H149" s="30"/>
      <c r="I149" s="30"/>
      <c r="J149" s="30"/>
      <c r="K149" s="30"/>
      <c r="L149" s="28"/>
    </row>
    <row r="150" spans="1:12" s="29" customFormat="1" ht="11.25" x14ac:dyDescent="0.2">
      <c r="A150" s="30"/>
      <c r="B150" s="30"/>
      <c r="C150" s="30"/>
      <c r="D150" s="30"/>
      <c r="H150" s="30"/>
      <c r="I150" s="30"/>
      <c r="J150" s="30"/>
      <c r="K150" s="30"/>
      <c r="L150" s="28"/>
    </row>
    <row r="151" spans="1:12" s="29" customFormat="1" ht="11.25" x14ac:dyDescent="0.2">
      <c r="A151" s="30"/>
      <c r="B151" s="30"/>
      <c r="C151" s="30"/>
      <c r="D151" s="30"/>
      <c r="H151" s="30"/>
      <c r="I151" s="30"/>
      <c r="J151" s="30"/>
      <c r="K151" s="30"/>
      <c r="L151" s="28"/>
    </row>
    <row r="152" spans="1:12" s="29" customFormat="1" ht="11.25" x14ac:dyDescent="0.2">
      <c r="A152" s="30"/>
      <c r="B152" s="30"/>
      <c r="C152" s="30"/>
      <c r="D152" s="30"/>
      <c r="H152" s="30"/>
      <c r="I152" s="30"/>
      <c r="J152" s="30"/>
      <c r="K152" s="30"/>
      <c r="L152" s="28"/>
    </row>
    <row r="153" spans="1:12" s="29" customFormat="1" ht="11.25" x14ac:dyDescent="0.2">
      <c r="A153" s="30"/>
      <c r="B153" s="30"/>
      <c r="C153" s="30"/>
      <c r="D153" s="30"/>
      <c r="H153" s="30"/>
      <c r="I153" s="30"/>
      <c r="J153" s="30"/>
      <c r="K153" s="30"/>
      <c r="L153" s="28"/>
    </row>
    <row r="154" spans="1:12" s="29" customFormat="1" ht="11.25" x14ac:dyDescent="0.2">
      <c r="A154" s="30"/>
      <c r="B154" s="30"/>
      <c r="C154" s="30"/>
      <c r="D154" s="30"/>
      <c r="H154" s="30"/>
      <c r="I154" s="30"/>
      <c r="J154" s="30"/>
      <c r="K154" s="30"/>
      <c r="L154" s="28"/>
    </row>
    <row r="155" spans="1:12" s="29" customFormat="1" ht="11.25" x14ac:dyDescent="0.2">
      <c r="A155" s="30"/>
      <c r="B155" s="30"/>
      <c r="C155" s="30"/>
      <c r="D155" s="30"/>
      <c r="H155" s="30"/>
      <c r="I155" s="30"/>
      <c r="J155" s="30"/>
      <c r="K155" s="30"/>
      <c r="L155" s="28"/>
    </row>
    <row r="156" spans="1:12" s="29" customFormat="1" ht="11.25" x14ac:dyDescent="0.2">
      <c r="A156" s="30"/>
      <c r="B156" s="30"/>
      <c r="C156" s="30"/>
      <c r="D156" s="30"/>
      <c r="H156" s="30"/>
      <c r="I156" s="30"/>
      <c r="J156" s="30"/>
      <c r="K156" s="30"/>
      <c r="L156" s="28"/>
    </row>
    <row r="157" spans="1:12" s="29" customFormat="1" ht="11.25" x14ac:dyDescent="0.2">
      <c r="A157" s="30"/>
      <c r="B157" s="30"/>
      <c r="C157" s="30"/>
      <c r="D157" s="30"/>
      <c r="H157" s="30"/>
      <c r="I157" s="30"/>
      <c r="J157" s="30"/>
      <c r="K157" s="30"/>
      <c r="L157" s="28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9" customWidth="1"/>
    <col min="2" max="4" width="12.71093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7.45" customHeight="1" x14ac:dyDescent="0.2">
      <c r="A6" s="51" t="s">
        <v>0</v>
      </c>
      <c r="B6" s="52" t="s">
        <v>34</v>
      </c>
      <c r="C6" s="68" t="s">
        <v>43</v>
      </c>
      <c r="D6" s="68"/>
      <c r="E6" s="53" t="s">
        <v>35</v>
      </c>
      <c r="F6" s="53" t="s">
        <v>36</v>
      </c>
      <c r="G6" s="53" t="s">
        <v>37</v>
      </c>
      <c r="H6" s="52" t="s">
        <v>38</v>
      </c>
      <c r="I6" s="52" t="s">
        <v>39</v>
      </c>
      <c r="J6" s="52" t="s">
        <v>40</v>
      </c>
      <c r="K6" s="52" t="s">
        <v>41</v>
      </c>
      <c r="L6" s="53" t="s">
        <v>42</v>
      </c>
    </row>
    <row r="7" spans="1:13" s="34" customFormat="1" ht="14.25" x14ac:dyDescent="0.2">
      <c r="A7" s="35"/>
      <c r="B7" s="36"/>
      <c r="C7" s="37">
        <v>41275</v>
      </c>
      <c r="D7" s="37">
        <v>41640</v>
      </c>
      <c r="E7" s="57" t="s">
        <v>1</v>
      </c>
      <c r="F7" s="57" t="s">
        <v>2</v>
      </c>
      <c r="G7" s="57" t="s">
        <v>3</v>
      </c>
      <c r="H7" s="58" t="s">
        <v>4</v>
      </c>
      <c r="I7" s="58" t="s">
        <v>5</v>
      </c>
      <c r="J7" s="58" t="s">
        <v>6</v>
      </c>
      <c r="K7" s="58" t="s">
        <v>7</v>
      </c>
      <c r="L7" s="57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5">
        <v>0</v>
      </c>
      <c r="B9" s="8">
        <v>2</v>
      </c>
      <c r="C9" s="8">
        <v>1725</v>
      </c>
      <c r="D9" s="8">
        <v>1708</v>
      </c>
      <c r="E9" s="16">
        <v>0.5</v>
      </c>
      <c r="F9" s="17">
        <f>B9/((C9+D9)/2)</f>
        <v>1.1651616661811825E-3</v>
      </c>
      <c r="G9" s="17">
        <f t="shared" ref="G9:G72" si="0">F9/((1+(1-E9)*F9))</f>
        <v>1.1644832605531294E-3</v>
      </c>
      <c r="H9" s="13">
        <v>100000</v>
      </c>
      <c r="I9" s="13">
        <f>H9*G9</f>
        <v>116.44832605531295</v>
      </c>
      <c r="J9" s="13">
        <f t="shared" ref="J9:J72" si="1">H10+I9*E9</f>
        <v>99941.775836972345</v>
      </c>
      <c r="K9" s="13">
        <f t="shared" ref="K9:K72" si="2">K10+J9</f>
        <v>8664429.9097541329</v>
      </c>
      <c r="L9" s="18">
        <f>K9/H9</f>
        <v>86.644299097541335</v>
      </c>
    </row>
    <row r="10" spans="1:13" x14ac:dyDescent="0.2">
      <c r="A10" s="15">
        <v>1</v>
      </c>
      <c r="B10" s="8">
        <v>0</v>
      </c>
      <c r="C10" s="8">
        <v>1861</v>
      </c>
      <c r="D10" s="8">
        <v>1843</v>
      </c>
      <c r="E10" s="16">
        <v>0.5</v>
      </c>
      <c r="F10" s="17">
        <f t="shared" ref="F10:F73" si="3">B10/((C10+D10)/2)</f>
        <v>0</v>
      </c>
      <c r="G10" s="17">
        <f t="shared" si="0"/>
        <v>0</v>
      </c>
      <c r="H10" s="13">
        <f>H9-I9</f>
        <v>99883.55167394469</v>
      </c>
      <c r="I10" s="13">
        <f t="shared" ref="I10:I73" si="4">H10*G10</f>
        <v>0</v>
      </c>
      <c r="J10" s="13">
        <f t="shared" si="1"/>
        <v>99883.55167394469</v>
      </c>
      <c r="K10" s="13">
        <f t="shared" si="2"/>
        <v>8564488.1339171603</v>
      </c>
      <c r="L10" s="19">
        <f t="shared" ref="L10:L73" si="5">K10/H10</f>
        <v>85.744729641519811</v>
      </c>
    </row>
    <row r="11" spans="1:13" x14ac:dyDescent="0.2">
      <c r="A11" s="15">
        <v>2</v>
      </c>
      <c r="B11" s="8">
        <v>1</v>
      </c>
      <c r="C11" s="8">
        <v>1859</v>
      </c>
      <c r="D11" s="8">
        <v>1891</v>
      </c>
      <c r="E11" s="16">
        <v>0.5</v>
      </c>
      <c r="F11" s="17">
        <f t="shared" si="3"/>
        <v>5.3333333333333336E-4</v>
      </c>
      <c r="G11" s="17">
        <f t="shared" si="0"/>
        <v>5.3319114902692624E-4</v>
      </c>
      <c r="H11" s="13">
        <f t="shared" ref="H11:H74" si="6">H10-I10</f>
        <v>99883.55167394469</v>
      </c>
      <c r="I11" s="13">
        <f t="shared" si="4"/>
        <v>53.257025685920929</v>
      </c>
      <c r="J11" s="13">
        <f t="shared" si="1"/>
        <v>99856.923161101731</v>
      </c>
      <c r="K11" s="13">
        <f t="shared" si="2"/>
        <v>8464604.5822432153</v>
      </c>
      <c r="L11" s="19">
        <f t="shared" si="5"/>
        <v>84.744729641519797</v>
      </c>
    </row>
    <row r="12" spans="1:13" x14ac:dyDescent="0.2">
      <c r="A12" s="15">
        <v>3</v>
      </c>
      <c r="B12" s="8">
        <v>0</v>
      </c>
      <c r="C12" s="8">
        <v>1894</v>
      </c>
      <c r="D12" s="8">
        <v>1892</v>
      </c>
      <c r="E12" s="16">
        <v>0.5</v>
      </c>
      <c r="F12" s="17">
        <f t="shared" si="3"/>
        <v>0</v>
      </c>
      <c r="G12" s="17">
        <f t="shared" si="0"/>
        <v>0</v>
      </c>
      <c r="H12" s="13">
        <f t="shared" si="6"/>
        <v>99830.294648258772</v>
      </c>
      <c r="I12" s="13">
        <f t="shared" si="4"/>
        <v>0</v>
      </c>
      <c r="J12" s="13">
        <f t="shared" si="1"/>
        <v>99830.294648258772</v>
      </c>
      <c r="K12" s="13">
        <f t="shared" si="2"/>
        <v>8364747.6590821138</v>
      </c>
      <c r="L12" s="19">
        <f t="shared" si="5"/>
        <v>83.789672148663854</v>
      </c>
    </row>
    <row r="13" spans="1:13" x14ac:dyDescent="0.2">
      <c r="A13" s="15">
        <v>4</v>
      </c>
      <c r="B13" s="8">
        <v>1</v>
      </c>
      <c r="C13" s="8">
        <v>2048</v>
      </c>
      <c r="D13" s="8">
        <v>1907</v>
      </c>
      <c r="E13" s="16">
        <v>0.5</v>
      </c>
      <c r="F13" s="17">
        <f t="shared" si="3"/>
        <v>5.0568900126422248E-4</v>
      </c>
      <c r="G13" s="17">
        <f t="shared" si="0"/>
        <v>5.0556117290192115E-4</v>
      </c>
      <c r="H13" s="13">
        <f t="shared" si="6"/>
        <v>99830.294648258772</v>
      </c>
      <c r="I13" s="13">
        <f t="shared" si="4"/>
        <v>50.470320853518089</v>
      </c>
      <c r="J13" s="13">
        <f t="shared" si="1"/>
        <v>99805.059487832012</v>
      </c>
      <c r="K13" s="13">
        <f t="shared" si="2"/>
        <v>8264917.3644338548</v>
      </c>
      <c r="L13" s="19">
        <f t="shared" si="5"/>
        <v>82.789672148663854</v>
      </c>
    </row>
    <row r="14" spans="1:13" x14ac:dyDescent="0.2">
      <c r="A14" s="15">
        <v>5</v>
      </c>
      <c r="B14" s="8">
        <v>0</v>
      </c>
      <c r="C14" s="8">
        <v>1890</v>
      </c>
      <c r="D14" s="8">
        <v>2049</v>
      </c>
      <c r="E14" s="16">
        <v>0.5</v>
      </c>
      <c r="F14" s="17">
        <f t="shared" si="3"/>
        <v>0</v>
      </c>
      <c r="G14" s="17">
        <f t="shared" si="0"/>
        <v>0</v>
      </c>
      <c r="H14" s="13">
        <f t="shared" si="6"/>
        <v>99779.824327405251</v>
      </c>
      <c r="I14" s="13">
        <f t="shared" si="4"/>
        <v>0</v>
      </c>
      <c r="J14" s="13">
        <f t="shared" si="1"/>
        <v>99779.824327405251</v>
      </c>
      <c r="K14" s="13">
        <f t="shared" si="2"/>
        <v>8165112.304946023</v>
      </c>
      <c r="L14" s="19">
        <f t="shared" si="5"/>
        <v>81.831295655061766</v>
      </c>
    </row>
    <row r="15" spans="1:13" x14ac:dyDescent="0.2">
      <c r="A15" s="15">
        <v>6</v>
      </c>
      <c r="B15" s="8">
        <v>0</v>
      </c>
      <c r="C15" s="8">
        <v>1921</v>
      </c>
      <c r="D15" s="8">
        <v>1916</v>
      </c>
      <c r="E15" s="16">
        <v>0.5</v>
      </c>
      <c r="F15" s="17">
        <f t="shared" si="3"/>
        <v>0</v>
      </c>
      <c r="G15" s="17">
        <f t="shared" si="0"/>
        <v>0</v>
      </c>
      <c r="H15" s="13">
        <f t="shared" si="6"/>
        <v>99779.824327405251</v>
      </c>
      <c r="I15" s="13">
        <f t="shared" si="4"/>
        <v>0</v>
      </c>
      <c r="J15" s="13">
        <f t="shared" si="1"/>
        <v>99779.824327405251</v>
      </c>
      <c r="K15" s="13">
        <f t="shared" si="2"/>
        <v>8065332.4806186175</v>
      </c>
      <c r="L15" s="19">
        <f t="shared" si="5"/>
        <v>80.831295655061751</v>
      </c>
    </row>
    <row r="16" spans="1:13" x14ac:dyDescent="0.2">
      <c r="A16" s="15">
        <v>7</v>
      </c>
      <c r="B16" s="8">
        <v>0</v>
      </c>
      <c r="C16" s="8">
        <v>1875</v>
      </c>
      <c r="D16" s="8">
        <v>1965</v>
      </c>
      <c r="E16" s="16">
        <v>0.5</v>
      </c>
      <c r="F16" s="17">
        <f t="shared" si="3"/>
        <v>0</v>
      </c>
      <c r="G16" s="17">
        <f t="shared" si="0"/>
        <v>0</v>
      </c>
      <c r="H16" s="13">
        <f t="shared" si="6"/>
        <v>99779.824327405251</v>
      </c>
      <c r="I16" s="13">
        <f t="shared" si="4"/>
        <v>0</v>
      </c>
      <c r="J16" s="13">
        <f t="shared" si="1"/>
        <v>99779.824327405251</v>
      </c>
      <c r="K16" s="13">
        <f t="shared" si="2"/>
        <v>7965552.656291212</v>
      </c>
      <c r="L16" s="19">
        <f t="shared" si="5"/>
        <v>79.831295655061751</v>
      </c>
    </row>
    <row r="17" spans="1:12" x14ac:dyDescent="0.2">
      <c r="A17" s="15">
        <v>8</v>
      </c>
      <c r="B17" s="8">
        <v>0</v>
      </c>
      <c r="C17" s="8">
        <v>1919</v>
      </c>
      <c r="D17" s="8">
        <v>1889</v>
      </c>
      <c r="E17" s="16">
        <v>0.5</v>
      </c>
      <c r="F17" s="17">
        <f t="shared" si="3"/>
        <v>0</v>
      </c>
      <c r="G17" s="17">
        <f t="shared" si="0"/>
        <v>0</v>
      </c>
      <c r="H17" s="13">
        <f t="shared" si="6"/>
        <v>99779.824327405251</v>
      </c>
      <c r="I17" s="13">
        <f t="shared" si="4"/>
        <v>0</v>
      </c>
      <c r="J17" s="13">
        <f t="shared" si="1"/>
        <v>99779.824327405251</v>
      </c>
      <c r="K17" s="13">
        <f t="shared" si="2"/>
        <v>7865772.8319638064</v>
      </c>
      <c r="L17" s="19">
        <f t="shared" si="5"/>
        <v>78.831295655061751</v>
      </c>
    </row>
    <row r="18" spans="1:12" x14ac:dyDescent="0.2">
      <c r="A18" s="15">
        <v>9</v>
      </c>
      <c r="B18" s="8">
        <v>0</v>
      </c>
      <c r="C18" s="8">
        <v>1911</v>
      </c>
      <c r="D18" s="8">
        <v>1936</v>
      </c>
      <c r="E18" s="16">
        <v>0.5</v>
      </c>
      <c r="F18" s="17">
        <f t="shared" si="3"/>
        <v>0</v>
      </c>
      <c r="G18" s="17">
        <f t="shared" si="0"/>
        <v>0</v>
      </c>
      <c r="H18" s="13">
        <f t="shared" si="6"/>
        <v>99779.824327405251</v>
      </c>
      <c r="I18" s="13">
        <f t="shared" si="4"/>
        <v>0</v>
      </c>
      <c r="J18" s="13">
        <f t="shared" si="1"/>
        <v>99779.824327405251</v>
      </c>
      <c r="K18" s="13">
        <f t="shared" si="2"/>
        <v>7765993.0076364009</v>
      </c>
      <c r="L18" s="19">
        <f t="shared" si="5"/>
        <v>77.831295655061751</v>
      </c>
    </row>
    <row r="19" spans="1:12" x14ac:dyDescent="0.2">
      <c r="A19" s="15">
        <v>10</v>
      </c>
      <c r="B19" s="8">
        <v>0</v>
      </c>
      <c r="C19" s="8">
        <v>1881</v>
      </c>
      <c r="D19" s="8">
        <v>1908</v>
      </c>
      <c r="E19" s="16">
        <v>0.5</v>
      </c>
      <c r="F19" s="17">
        <f t="shared" si="3"/>
        <v>0</v>
      </c>
      <c r="G19" s="17">
        <f t="shared" si="0"/>
        <v>0</v>
      </c>
      <c r="H19" s="13">
        <f t="shared" si="6"/>
        <v>99779.824327405251</v>
      </c>
      <c r="I19" s="13">
        <f t="shared" si="4"/>
        <v>0</v>
      </c>
      <c r="J19" s="13">
        <f t="shared" si="1"/>
        <v>99779.824327405251</v>
      </c>
      <c r="K19" s="13">
        <f t="shared" si="2"/>
        <v>7666213.1833089953</v>
      </c>
      <c r="L19" s="19">
        <f t="shared" si="5"/>
        <v>76.831295655061751</v>
      </c>
    </row>
    <row r="20" spans="1:12" x14ac:dyDescent="0.2">
      <c r="A20" s="15">
        <v>11</v>
      </c>
      <c r="B20" s="8">
        <v>0</v>
      </c>
      <c r="C20" s="8">
        <v>1835</v>
      </c>
      <c r="D20" s="8">
        <v>1889</v>
      </c>
      <c r="E20" s="16">
        <v>0.5</v>
      </c>
      <c r="F20" s="17">
        <f t="shared" si="3"/>
        <v>0</v>
      </c>
      <c r="G20" s="17">
        <f t="shared" si="0"/>
        <v>0</v>
      </c>
      <c r="H20" s="13">
        <f t="shared" si="6"/>
        <v>99779.824327405251</v>
      </c>
      <c r="I20" s="13">
        <f t="shared" si="4"/>
        <v>0</v>
      </c>
      <c r="J20" s="13">
        <f t="shared" si="1"/>
        <v>99779.824327405251</v>
      </c>
      <c r="K20" s="13">
        <f t="shared" si="2"/>
        <v>7566433.3589815898</v>
      </c>
      <c r="L20" s="19">
        <f t="shared" si="5"/>
        <v>75.831295655061737</v>
      </c>
    </row>
    <row r="21" spans="1:12" x14ac:dyDescent="0.2">
      <c r="A21" s="15">
        <v>12</v>
      </c>
      <c r="B21" s="8">
        <v>0</v>
      </c>
      <c r="C21" s="8">
        <v>1804</v>
      </c>
      <c r="D21" s="8">
        <v>1834</v>
      </c>
      <c r="E21" s="16">
        <v>0.5</v>
      </c>
      <c r="F21" s="17">
        <f t="shared" si="3"/>
        <v>0</v>
      </c>
      <c r="G21" s="17">
        <f t="shared" si="0"/>
        <v>0</v>
      </c>
      <c r="H21" s="13">
        <f t="shared" si="6"/>
        <v>99779.824327405251</v>
      </c>
      <c r="I21" s="13">
        <f t="shared" si="4"/>
        <v>0</v>
      </c>
      <c r="J21" s="13">
        <f t="shared" si="1"/>
        <v>99779.824327405251</v>
      </c>
      <c r="K21" s="13">
        <f t="shared" si="2"/>
        <v>7466653.5346541842</v>
      </c>
      <c r="L21" s="19">
        <f t="shared" si="5"/>
        <v>74.831295655061737</v>
      </c>
    </row>
    <row r="22" spans="1:12" x14ac:dyDescent="0.2">
      <c r="A22" s="15">
        <v>13</v>
      </c>
      <c r="B22" s="8">
        <v>0</v>
      </c>
      <c r="C22" s="8">
        <v>1886</v>
      </c>
      <c r="D22" s="8">
        <v>1789</v>
      </c>
      <c r="E22" s="16">
        <v>0.5</v>
      </c>
      <c r="F22" s="17">
        <f t="shared" si="3"/>
        <v>0</v>
      </c>
      <c r="G22" s="17">
        <f t="shared" si="0"/>
        <v>0</v>
      </c>
      <c r="H22" s="13">
        <f t="shared" si="6"/>
        <v>99779.824327405251</v>
      </c>
      <c r="I22" s="13">
        <f t="shared" si="4"/>
        <v>0</v>
      </c>
      <c r="J22" s="13">
        <f t="shared" si="1"/>
        <v>99779.824327405251</v>
      </c>
      <c r="K22" s="13">
        <f t="shared" si="2"/>
        <v>7366873.7103267787</v>
      </c>
      <c r="L22" s="19">
        <f t="shared" si="5"/>
        <v>73.831295655061737</v>
      </c>
    </row>
    <row r="23" spans="1:12" x14ac:dyDescent="0.2">
      <c r="A23" s="15">
        <v>14</v>
      </c>
      <c r="B23" s="8">
        <v>0</v>
      </c>
      <c r="C23" s="8">
        <v>1769</v>
      </c>
      <c r="D23" s="8">
        <v>1890</v>
      </c>
      <c r="E23" s="16">
        <v>0.5</v>
      </c>
      <c r="F23" s="17">
        <f t="shared" si="3"/>
        <v>0</v>
      </c>
      <c r="G23" s="17">
        <f t="shared" si="0"/>
        <v>0</v>
      </c>
      <c r="H23" s="13">
        <f t="shared" si="6"/>
        <v>99779.824327405251</v>
      </c>
      <c r="I23" s="13">
        <f t="shared" si="4"/>
        <v>0</v>
      </c>
      <c r="J23" s="13">
        <f t="shared" si="1"/>
        <v>99779.824327405251</v>
      </c>
      <c r="K23" s="13">
        <f t="shared" si="2"/>
        <v>7267093.8859993732</v>
      </c>
      <c r="L23" s="19">
        <f t="shared" si="5"/>
        <v>72.831295655061737</v>
      </c>
    </row>
    <row r="24" spans="1:12" x14ac:dyDescent="0.2">
      <c r="A24" s="15">
        <v>15</v>
      </c>
      <c r="B24" s="8">
        <v>0</v>
      </c>
      <c r="C24" s="8">
        <v>1722</v>
      </c>
      <c r="D24" s="8">
        <v>1764</v>
      </c>
      <c r="E24" s="16">
        <v>0.5</v>
      </c>
      <c r="F24" s="17">
        <f t="shared" si="3"/>
        <v>0</v>
      </c>
      <c r="G24" s="17">
        <f t="shared" si="0"/>
        <v>0</v>
      </c>
      <c r="H24" s="13">
        <f t="shared" si="6"/>
        <v>99779.824327405251</v>
      </c>
      <c r="I24" s="13">
        <f t="shared" si="4"/>
        <v>0</v>
      </c>
      <c r="J24" s="13">
        <f t="shared" si="1"/>
        <v>99779.824327405251</v>
      </c>
      <c r="K24" s="13">
        <f t="shared" si="2"/>
        <v>7167314.0616719676</v>
      </c>
      <c r="L24" s="19">
        <f t="shared" si="5"/>
        <v>71.831295655061737</v>
      </c>
    </row>
    <row r="25" spans="1:12" x14ac:dyDescent="0.2">
      <c r="A25" s="15">
        <v>16</v>
      </c>
      <c r="B25" s="8">
        <v>0</v>
      </c>
      <c r="C25" s="8">
        <v>1779</v>
      </c>
      <c r="D25" s="8">
        <v>1730</v>
      </c>
      <c r="E25" s="16">
        <v>0.5</v>
      </c>
      <c r="F25" s="17">
        <f t="shared" si="3"/>
        <v>0</v>
      </c>
      <c r="G25" s="17">
        <f t="shared" si="0"/>
        <v>0</v>
      </c>
      <c r="H25" s="13">
        <f t="shared" si="6"/>
        <v>99779.824327405251</v>
      </c>
      <c r="I25" s="13">
        <f t="shared" si="4"/>
        <v>0</v>
      </c>
      <c r="J25" s="13">
        <f t="shared" si="1"/>
        <v>99779.824327405251</v>
      </c>
      <c r="K25" s="13">
        <f t="shared" si="2"/>
        <v>7067534.2373445621</v>
      </c>
      <c r="L25" s="19">
        <f t="shared" si="5"/>
        <v>70.831295655061723</v>
      </c>
    </row>
    <row r="26" spans="1:12" x14ac:dyDescent="0.2">
      <c r="A26" s="15">
        <v>17</v>
      </c>
      <c r="B26" s="8">
        <v>0</v>
      </c>
      <c r="C26" s="8">
        <v>1664</v>
      </c>
      <c r="D26" s="8">
        <v>1782</v>
      </c>
      <c r="E26" s="16">
        <v>0.5</v>
      </c>
      <c r="F26" s="17">
        <f t="shared" si="3"/>
        <v>0</v>
      </c>
      <c r="G26" s="17">
        <f t="shared" si="0"/>
        <v>0</v>
      </c>
      <c r="H26" s="13">
        <f t="shared" si="6"/>
        <v>99779.824327405251</v>
      </c>
      <c r="I26" s="13">
        <f t="shared" si="4"/>
        <v>0</v>
      </c>
      <c r="J26" s="13">
        <f t="shared" si="1"/>
        <v>99779.824327405251</v>
      </c>
      <c r="K26" s="13">
        <f t="shared" si="2"/>
        <v>6967754.4130171565</v>
      </c>
      <c r="L26" s="19">
        <f t="shared" si="5"/>
        <v>69.831295655061723</v>
      </c>
    </row>
    <row r="27" spans="1:12" x14ac:dyDescent="0.2">
      <c r="A27" s="15">
        <v>18</v>
      </c>
      <c r="B27" s="8">
        <v>0</v>
      </c>
      <c r="C27" s="8">
        <v>1612</v>
      </c>
      <c r="D27" s="8">
        <v>1661</v>
      </c>
      <c r="E27" s="16">
        <v>0.5</v>
      </c>
      <c r="F27" s="17">
        <f t="shared" si="3"/>
        <v>0</v>
      </c>
      <c r="G27" s="17">
        <f t="shared" si="0"/>
        <v>0</v>
      </c>
      <c r="H27" s="13">
        <f t="shared" si="6"/>
        <v>99779.824327405251</v>
      </c>
      <c r="I27" s="13">
        <f t="shared" si="4"/>
        <v>0</v>
      </c>
      <c r="J27" s="13">
        <f t="shared" si="1"/>
        <v>99779.824327405251</v>
      </c>
      <c r="K27" s="13">
        <f t="shared" si="2"/>
        <v>6867974.588689751</v>
      </c>
      <c r="L27" s="19">
        <f t="shared" si="5"/>
        <v>68.831295655061723</v>
      </c>
    </row>
    <row r="28" spans="1:12" x14ac:dyDescent="0.2">
      <c r="A28" s="15">
        <v>19</v>
      </c>
      <c r="B28" s="8">
        <v>0</v>
      </c>
      <c r="C28" s="8">
        <v>1753</v>
      </c>
      <c r="D28" s="8">
        <v>1591</v>
      </c>
      <c r="E28" s="16">
        <v>0.5</v>
      </c>
      <c r="F28" s="17">
        <f t="shared" si="3"/>
        <v>0</v>
      </c>
      <c r="G28" s="17">
        <f t="shared" si="0"/>
        <v>0</v>
      </c>
      <c r="H28" s="13">
        <f t="shared" si="6"/>
        <v>99779.824327405251</v>
      </c>
      <c r="I28" s="13">
        <f t="shared" si="4"/>
        <v>0</v>
      </c>
      <c r="J28" s="13">
        <f t="shared" si="1"/>
        <v>99779.824327405251</v>
      </c>
      <c r="K28" s="13">
        <f t="shared" si="2"/>
        <v>6768194.7643623454</v>
      </c>
      <c r="L28" s="19">
        <f t="shared" si="5"/>
        <v>67.831295655061723</v>
      </c>
    </row>
    <row r="29" spans="1:12" x14ac:dyDescent="0.2">
      <c r="A29" s="15">
        <v>20</v>
      </c>
      <c r="B29" s="8">
        <v>0</v>
      </c>
      <c r="C29" s="8">
        <v>1805</v>
      </c>
      <c r="D29" s="8">
        <v>1782</v>
      </c>
      <c r="E29" s="16">
        <v>0.5</v>
      </c>
      <c r="F29" s="17">
        <f t="shared" si="3"/>
        <v>0</v>
      </c>
      <c r="G29" s="17">
        <f t="shared" si="0"/>
        <v>0</v>
      </c>
      <c r="H29" s="13">
        <f t="shared" si="6"/>
        <v>99779.824327405251</v>
      </c>
      <c r="I29" s="13">
        <f t="shared" si="4"/>
        <v>0</v>
      </c>
      <c r="J29" s="13">
        <f t="shared" si="1"/>
        <v>99779.824327405251</v>
      </c>
      <c r="K29" s="13">
        <f t="shared" si="2"/>
        <v>6668414.9400349399</v>
      </c>
      <c r="L29" s="19">
        <f t="shared" si="5"/>
        <v>66.831295655061723</v>
      </c>
    </row>
    <row r="30" spans="1:12" x14ac:dyDescent="0.2">
      <c r="A30" s="15">
        <v>21</v>
      </c>
      <c r="B30" s="8">
        <v>0</v>
      </c>
      <c r="C30" s="8">
        <v>1755</v>
      </c>
      <c r="D30" s="8">
        <v>1806</v>
      </c>
      <c r="E30" s="16">
        <v>0.5</v>
      </c>
      <c r="F30" s="17">
        <f t="shared" si="3"/>
        <v>0</v>
      </c>
      <c r="G30" s="17">
        <f t="shared" si="0"/>
        <v>0</v>
      </c>
      <c r="H30" s="13">
        <f t="shared" si="6"/>
        <v>99779.824327405251</v>
      </c>
      <c r="I30" s="13">
        <f t="shared" si="4"/>
        <v>0</v>
      </c>
      <c r="J30" s="13">
        <f t="shared" si="1"/>
        <v>99779.824327405251</v>
      </c>
      <c r="K30" s="13">
        <f t="shared" si="2"/>
        <v>6568635.1157075344</v>
      </c>
      <c r="L30" s="19">
        <f t="shared" si="5"/>
        <v>65.831295655061709</v>
      </c>
    </row>
    <row r="31" spans="1:12" x14ac:dyDescent="0.2">
      <c r="A31" s="15">
        <v>22</v>
      </c>
      <c r="B31" s="8">
        <v>0</v>
      </c>
      <c r="C31" s="8">
        <v>1836</v>
      </c>
      <c r="D31" s="8">
        <v>1773</v>
      </c>
      <c r="E31" s="16">
        <v>0.5</v>
      </c>
      <c r="F31" s="17">
        <f t="shared" si="3"/>
        <v>0</v>
      </c>
      <c r="G31" s="17">
        <f t="shared" si="0"/>
        <v>0</v>
      </c>
      <c r="H31" s="13">
        <f t="shared" si="6"/>
        <v>99779.824327405251</v>
      </c>
      <c r="I31" s="13">
        <f t="shared" si="4"/>
        <v>0</v>
      </c>
      <c r="J31" s="13">
        <f t="shared" si="1"/>
        <v>99779.824327405251</v>
      </c>
      <c r="K31" s="13">
        <f t="shared" si="2"/>
        <v>6468855.2913801288</v>
      </c>
      <c r="L31" s="19">
        <f t="shared" si="5"/>
        <v>64.831295655061709</v>
      </c>
    </row>
    <row r="32" spans="1:12" x14ac:dyDescent="0.2">
      <c r="A32" s="15">
        <v>23</v>
      </c>
      <c r="B32" s="8">
        <v>0</v>
      </c>
      <c r="C32" s="8">
        <v>1784</v>
      </c>
      <c r="D32" s="8">
        <v>1841</v>
      </c>
      <c r="E32" s="16">
        <v>0.5</v>
      </c>
      <c r="F32" s="17">
        <f t="shared" si="3"/>
        <v>0</v>
      </c>
      <c r="G32" s="17">
        <f t="shared" si="0"/>
        <v>0</v>
      </c>
      <c r="H32" s="13">
        <f t="shared" si="6"/>
        <v>99779.824327405251</v>
      </c>
      <c r="I32" s="13">
        <f t="shared" si="4"/>
        <v>0</v>
      </c>
      <c r="J32" s="13">
        <f t="shared" si="1"/>
        <v>99779.824327405251</v>
      </c>
      <c r="K32" s="13">
        <f t="shared" si="2"/>
        <v>6369075.4670527233</v>
      </c>
      <c r="L32" s="19">
        <f t="shared" si="5"/>
        <v>63.831295655061709</v>
      </c>
    </row>
    <row r="33" spans="1:12" x14ac:dyDescent="0.2">
      <c r="A33" s="15">
        <v>24</v>
      </c>
      <c r="B33" s="8">
        <v>0</v>
      </c>
      <c r="C33" s="8">
        <v>1850</v>
      </c>
      <c r="D33" s="8">
        <v>1798</v>
      </c>
      <c r="E33" s="16">
        <v>0.5</v>
      </c>
      <c r="F33" s="17">
        <f t="shared" si="3"/>
        <v>0</v>
      </c>
      <c r="G33" s="17">
        <f t="shared" si="0"/>
        <v>0</v>
      </c>
      <c r="H33" s="13">
        <f t="shared" si="6"/>
        <v>99779.824327405251</v>
      </c>
      <c r="I33" s="13">
        <f t="shared" si="4"/>
        <v>0</v>
      </c>
      <c r="J33" s="13">
        <f t="shared" si="1"/>
        <v>99779.824327405251</v>
      </c>
      <c r="K33" s="13">
        <f t="shared" si="2"/>
        <v>6269295.6427253177</v>
      </c>
      <c r="L33" s="19">
        <f t="shared" si="5"/>
        <v>62.831295655061702</v>
      </c>
    </row>
    <row r="34" spans="1:12" x14ac:dyDescent="0.2">
      <c r="A34" s="15">
        <v>25</v>
      </c>
      <c r="B34" s="8">
        <v>0</v>
      </c>
      <c r="C34" s="8">
        <v>1945</v>
      </c>
      <c r="D34" s="8">
        <v>1841</v>
      </c>
      <c r="E34" s="16">
        <v>0.5</v>
      </c>
      <c r="F34" s="17">
        <f t="shared" si="3"/>
        <v>0</v>
      </c>
      <c r="G34" s="17">
        <f t="shared" si="0"/>
        <v>0</v>
      </c>
      <c r="H34" s="13">
        <f t="shared" si="6"/>
        <v>99779.824327405251</v>
      </c>
      <c r="I34" s="13">
        <f t="shared" si="4"/>
        <v>0</v>
      </c>
      <c r="J34" s="13">
        <f t="shared" si="1"/>
        <v>99779.824327405251</v>
      </c>
      <c r="K34" s="13">
        <f t="shared" si="2"/>
        <v>6169515.8183979122</v>
      </c>
      <c r="L34" s="19">
        <f t="shared" si="5"/>
        <v>61.831295655061702</v>
      </c>
    </row>
    <row r="35" spans="1:12" x14ac:dyDescent="0.2">
      <c r="A35" s="15">
        <v>26</v>
      </c>
      <c r="B35" s="8">
        <v>1</v>
      </c>
      <c r="C35" s="8">
        <v>2125</v>
      </c>
      <c r="D35" s="8">
        <v>1941</v>
      </c>
      <c r="E35" s="16">
        <v>0.5</v>
      </c>
      <c r="F35" s="17">
        <f t="shared" si="3"/>
        <v>4.9188391539596653E-4</v>
      </c>
      <c r="G35" s="17">
        <f t="shared" si="0"/>
        <v>4.917629702483403E-4</v>
      </c>
      <c r="H35" s="13">
        <f t="shared" si="6"/>
        <v>99779.824327405251</v>
      </c>
      <c r="I35" s="13">
        <f t="shared" si="4"/>
        <v>49.06802278210241</v>
      </c>
      <c r="J35" s="13">
        <f t="shared" si="1"/>
        <v>99755.290316014201</v>
      </c>
      <c r="K35" s="13">
        <f t="shared" si="2"/>
        <v>6069735.9940705067</v>
      </c>
      <c r="L35" s="19">
        <f t="shared" si="5"/>
        <v>60.831295655061702</v>
      </c>
    </row>
    <row r="36" spans="1:12" x14ac:dyDescent="0.2">
      <c r="A36" s="15">
        <v>27</v>
      </c>
      <c r="B36" s="8">
        <v>0</v>
      </c>
      <c r="C36" s="8">
        <v>2119</v>
      </c>
      <c r="D36" s="8">
        <v>2139</v>
      </c>
      <c r="E36" s="16">
        <v>0.5</v>
      </c>
      <c r="F36" s="17">
        <f t="shared" si="3"/>
        <v>0</v>
      </c>
      <c r="G36" s="17">
        <f t="shared" si="0"/>
        <v>0</v>
      </c>
      <c r="H36" s="13">
        <f t="shared" si="6"/>
        <v>99730.756304623152</v>
      </c>
      <c r="I36" s="13">
        <f t="shared" si="4"/>
        <v>0</v>
      </c>
      <c r="J36" s="13">
        <f t="shared" si="1"/>
        <v>99730.756304623152</v>
      </c>
      <c r="K36" s="13">
        <f t="shared" si="2"/>
        <v>5969980.7037544921</v>
      </c>
      <c r="L36" s="19">
        <f t="shared" si="5"/>
        <v>59.860978949356927</v>
      </c>
    </row>
    <row r="37" spans="1:12" x14ac:dyDescent="0.2">
      <c r="A37" s="15">
        <v>28</v>
      </c>
      <c r="B37" s="8">
        <v>0</v>
      </c>
      <c r="C37" s="8">
        <v>2320</v>
      </c>
      <c r="D37" s="8">
        <v>2081</v>
      </c>
      <c r="E37" s="16">
        <v>0.5</v>
      </c>
      <c r="F37" s="17">
        <f t="shared" si="3"/>
        <v>0</v>
      </c>
      <c r="G37" s="17">
        <f t="shared" si="0"/>
        <v>0</v>
      </c>
      <c r="H37" s="13">
        <f t="shared" si="6"/>
        <v>99730.756304623152</v>
      </c>
      <c r="I37" s="13">
        <f t="shared" si="4"/>
        <v>0</v>
      </c>
      <c r="J37" s="13">
        <f t="shared" si="1"/>
        <v>99730.756304623152</v>
      </c>
      <c r="K37" s="13">
        <f t="shared" si="2"/>
        <v>5870249.9474498685</v>
      </c>
      <c r="L37" s="19">
        <f t="shared" si="5"/>
        <v>58.86097894935692</v>
      </c>
    </row>
    <row r="38" spans="1:12" x14ac:dyDescent="0.2">
      <c r="A38" s="15">
        <v>29</v>
      </c>
      <c r="B38" s="8">
        <v>0</v>
      </c>
      <c r="C38" s="8">
        <v>2396</v>
      </c>
      <c r="D38" s="8">
        <v>2316</v>
      </c>
      <c r="E38" s="16">
        <v>0.5</v>
      </c>
      <c r="F38" s="17">
        <f t="shared" si="3"/>
        <v>0</v>
      </c>
      <c r="G38" s="17">
        <f t="shared" si="0"/>
        <v>0</v>
      </c>
      <c r="H38" s="13">
        <f t="shared" si="6"/>
        <v>99730.756304623152</v>
      </c>
      <c r="I38" s="13">
        <f t="shared" si="4"/>
        <v>0</v>
      </c>
      <c r="J38" s="13">
        <f t="shared" si="1"/>
        <v>99730.756304623152</v>
      </c>
      <c r="K38" s="13">
        <f t="shared" si="2"/>
        <v>5770519.191145245</v>
      </c>
      <c r="L38" s="19">
        <f t="shared" si="5"/>
        <v>57.86097894935692</v>
      </c>
    </row>
    <row r="39" spans="1:12" x14ac:dyDescent="0.2">
      <c r="A39" s="15">
        <v>30</v>
      </c>
      <c r="B39" s="8">
        <v>0</v>
      </c>
      <c r="C39" s="8">
        <v>2575</v>
      </c>
      <c r="D39" s="8">
        <v>2416</v>
      </c>
      <c r="E39" s="16">
        <v>0.5</v>
      </c>
      <c r="F39" s="17">
        <f t="shared" si="3"/>
        <v>0</v>
      </c>
      <c r="G39" s="17">
        <f t="shared" si="0"/>
        <v>0</v>
      </c>
      <c r="H39" s="13">
        <f t="shared" si="6"/>
        <v>99730.756304623152</v>
      </c>
      <c r="I39" s="13">
        <f t="shared" si="4"/>
        <v>0</v>
      </c>
      <c r="J39" s="13">
        <f t="shared" si="1"/>
        <v>99730.756304623152</v>
      </c>
      <c r="K39" s="13">
        <f t="shared" si="2"/>
        <v>5670788.4348406214</v>
      </c>
      <c r="L39" s="19">
        <f t="shared" si="5"/>
        <v>56.860978949356912</v>
      </c>
    </row>
    <row r="40" spans="1:12" x14ac:dyDescent="0.2">
      <c r="A40" s="15">
        <v>31</v>
      </c>
      <c r="B40" s="8">
        <v>2</v>
      </c>
      <c r="C40" s="8">
        <v>2682</v>
      </c>
      <c r="D40" s="8">
        <v>2600</v>
      </c>
      <c r="E40" s="16">
        <v>0.5</v>
      </c>
      <c r="F40" s="17">
        <f t="shared" si="3"/>
        <v>7.572889057175312E-4</v>
      </c>
      <c r="G40" s="17">
        <f t="shared" si="0"/>
        <v>7.5700227100681291E-4</v>
      </c>
      <c r="H40" s="13">
        <f t="shared" si="6"/>
        <v>99730.756304623152</v>
      </c>
      <c r="I40" s="13">
        <f t="shared" si="4"/>
        <v>75.496409011826756</v>
      </c>
      <c r="J40" s="13">
        <f t="shared" si="1"/>
        <v>99693.008100117237</v>
      </c>
      <c r="K40" s="13">
        <f t="shared" si="2"/>
        <v>5571057.6785359979</v>
      </c>
      <c r="L40" s="19">
        <f t="shared" si="5"/>
        <v>55.860978949356912</v>
      </c>
    </row>
    <row r="41" spans="1:12" x14ac:dyDescent="0.2">
      <c r="A41" s="15">
        <v>32</v>
      </c>
      <c r="B41" s="8">
        <v>1</v>
      </c>
      <c r="C41" s="8">
        <v>2739</v>
      </c>
      <c r="D41" s="8">
        <v>2698</v>
      </c>
      <c r="E41" s="16">
        <v>0.5</v>
      </c>
      <c r="F41" s="17">
        <f t="shared" si="3"/>
        <v>3.678499172337686E-4</v>
      </c>
      <c r="G41" s="17">
        <f t="shared" si="0"/>
        <v>3.677822728944465E-4</v>
      </c>
      <c r="H41" s="13">
        <f t="shared" si="6"/>
        <v>99655.259895611322</v>
      </c>
      <c r="I41" s="13">
        <f t="shared" si="4"/>
        <v>36.65143799029471</v>
      </c>
      <c r="J41" s="13">
        <f t="shared" si="1"/>
        <v>99636.934176616182</v>
      </c>
      <c r="K41" s="13">
        <f t="shared" si="2"/>
        <v>5471364.6704358803</v>
      </c>
      <c r="L41" s="19">
        <f t="shared" si="5"/>
        <v>54.902919084924605</v>
      </c>
    </row>
    <row r="42" spans="1:12" x14ac:dyDescent="0.2">
      <c r="A42" s="15">
        <v>33</v>
      </c>
      <c r="B42" s="8">
        <v>0</v>
      </c>
      <c r="C42" s="8">
        <v>2956</v>
      </c>
      <c r="D42" s="8">
        <v>2763</v>
      </c>
      <c r="E42" s="16">
        <v>0.5</v>
      </c>
      <c r="F42" s="17">
        <f t="shared" si="3"/>
        <v>0</v>
      </c>
      <c r="G42" s="17">
        <f t="shared" si="0"/>
        <v>0</v>
      </c>
      <c r="H42" s="13">
        <f t="shared" si="6"/>
        <v>99618.608457621027</v>
      </c>
      <c r="I42" s="13">
        <f t="shared" si="4"/>
        <v>0</v>
      </c>
      <c r="J42" s="13">
        <f t="shared" si="1"/>
        <v>99618.608457621027</v>
      </c>
      <c r="K42" s="13">
        <f t="shared" si="2"/>
        <v>5371727.7362592639</v>
      </c>
      <c r="L42" s="19">
        <f t="shared" si="5"/>
        <v>53.922934875610743</v>
      </c>
    </row>
    <row r="43" spans="1:12" x14ac:dyDescent="0.2">
      <c r="A43" s="15">
        <v>34</v>
      </c>
      <c r="B43" s="8">
        <v>1</v>
      </c>
      <c r="C43" s="8">
        <v>3118</v>
      </c>
      <c r="D43" s="8">
        <v>2957</v>
      </c>
      <c r="E43" s="16">
        <v>0.5</v>
      </c>
      <c r="F43" s="17">
        <f t="shared" si="3"/>
        <v>3.292181069958848E-4</v>
      </c>
      <c r="G43" s="17">
        <f t="shared" si="0"/>
        <v>3.2916392363396976E-4</v>
      </c>
      <c r="H43" s="13">
        <f t="shared" si="6"/>
        <v>99618.608457621027</v>
      </c>
      <c r="I43" s="13">
        <f t="shared" si="4"/>
        <v>32.790852026866702</v>
      </c>
      <c r="J43" s="13">
        <f t="shared" si="1"/>
        <v>99602.213031607593</v>
      </c>
      <c r="K43" s="13">
        <f t="shared" si="2"/>
        <v>5272109.1278016428</v>
      </c>
      <c r="L43" s="19">
        <f t="shared" si="5"/>
        <v>52.922934875610736</v>
      </c>
    </row>
    <row r="44" spans="1:12" x14ac:dyDescent="0.2">
      <c r="A44" s="15">
        <v>35</v>
      </c>
      <c r="B44" s="8">
        <v>1</v>
      </c>
      <c r="C44" s="8">
        <v>2995</v>
      </c>
      <c r="D44" s="8">
        <v>3097</v>
      </c>
      <c r="E44" s="16">
        <v>0.5</v>
      </c>
      <c r="F44" s="17">
        <f t="shared" si="3"/>
        <v>3.2829940906106366E-4</v>
      </c>
      <c r="G44" s="17">
        <f t="shared" si="0"/>
        <v>3.2824552765468564E-4</v>
      </c>
      <c r="H44" s="13">
        <f t="shared" si="6"/>
        <v>99585.817605594159</v>
      </c>
      <c r="I44" s="13">
        <f t="shared" si="4"/>
        <v>32.68859924687154</v>
      </c>
      <c r="J44" s="13">
        <f t="shared" si="1"/>
        <v>99569.473305970721</v>
      </c>
      <c r="K44" s="13">
        <f t="shared" si="2"/>
        <v>5172506.9147700351</v>
      </c>
      <c r="L44" s="19">
        <f t="shared" si="5"/>
        <v>51.940196296379789</v>
      </c>
    </row>
    <row r="45" spans="1:12" x14ac:dyDescent="0.2">
      <c r="A45" s="15">
        <v>36</v>
      </c>
      <c r="B45" s="8">
        <v>0</v>
      </c>
      <c r="C45" s="8">
        <v>3175</v>
      </c>
      <c r="D45" s="8">
        <v>3042</v>
      </c>
      <c r="E45" s="16">
        <v>0.5</v>
      </c>
      <c r="F45" s="17">
        <f t="shared" si="3"/>
        <v>0</v>
      </c>
      <c r="G45" s="17">
        <f t="shared" si="0"/>
        <v>0</v>
      </c>
      <c r="H45" s="13">
        <f t="shared" si="6"/>
        <v>99553.129006347284</v>
      </c>
      <c r="I45" s="13">
        <f t="shared" si="4"/>
        <v>0</v>
      </c>
      <c r="J45" s="13">
        <f t="shared" si="1"/>
        <v>99553.129006347284</v>
      </c>
      <c r="K45" s="13">
        <f t="shared" si="2"/>
        <v>5072937.4414640646</v>
      </c>
      <c r="L45" s="19">
        <f t="shared" si="5"/>
        <v>50.957086855006089</v>
      </c>
    </row>
    <row r="46" spans="1:12" x14ac:dyDescent="0.2">
      <c r="A46" s="15">
        <v>37</v>
      </c>
      <c r="B46" s="8">
        <v>1</v>
      </c>
      <c r="C46" s="8">
        <v>3195</v>
      </c>
      <c r="D46" s="8">
        <v>3206</v>
      </c>
      <c r="E46" s="16">
        <v>0.5</v>
      </c>
      <c r="F46" s="17">
        <f t="shared" si="3"/>
        <v>3.1245117950320261E-4</v>
      </c>
      <c r="G46" s="17">
        <f t="shared" si="0"/>
        <v>3.1240237425804435E-4</v>
      </c>
      <c r="H46" s="13">
        <f t="shared" si="6"/>
        <v>99553.129006347284</v>
      </c>
      <c r="I46" s="13">
        <f t="shared" si="4"/>
        <v>31.100633866400276</v>
      </c>
      <c r="J46" s="13">
        <f t="shared" si="1"/>
        <v>99537.578689414077</v>
      </c>
      <c r="K46" s="13">
        <f t="shared" si="2"/>
        <v>4973384.312457717</v>
      </c>
      <c r="L46" s="19">
        <f t="shared" si="5"/>
        <v>49.957086855006089</v>
      </c>
    </row>
    <row r="47" spans="1:12" x14ac:dyDescent="0.2">
      <c r="A47" s="15">
        <v>38</v>
      </c>
      <c r="B47" s="8">
        <v>0</v>
      </c>
      <c r="C47" s="8">
        <v>3250</v>
      </c>
      <c r="D47" s="8">
        <v>3180</v>
      </c>
      <c r="E47" s="16">
        <v>0.5</v>
      </c>
      <c r="F47" s="17">
        <f t="shared" si="3"/>
        <v>0</v>
      </c>
      <c r="G47" s="17">
        <f t="shared" si="0"/>
        <v>0</v>
      </c>
      <c r="H47" s="13">
        <f t="shared" si="6"/>
        <v>99522.028372480883</v>
      </c>
      <c r="I47" s="13">
        <f t="shared" si="4"/>
        <v>0</v>
      </c>
      <c r="J47" s="13">
        <f t="shared" si="1"/>
        <v>99522.028372480883</v>
      </c>
      <c r="K47" s="13">
        <f t="shared" si="2"/>
        <v>4873846.7337683029</v>
      </c>
      <c r="L47" s="19">
        <f t="shared" si="5"/>
        <v>48.972542194648277</v>
      </c>
    </row>
    <row r="48" spans="1:12" x14ac:dyDescent="0.2">
      <c r="A48" s="15">
        <v>39</v>
      </c>
      <c r="B48" s="8">
        <v>0</v>
      </c>
      <c r="C48" s="8">
        <v>3027</v>
      </c>
      <c r="D48" s="8">
        <v>3262</v>
      </c>
      <c r="E48" s="16">
        <v>0.5</v>
      </c>
      <c r="F48" s="17">
        <f t="shared" si="3"/>
        <v>0</v>
      </c>
      <c r="G48" s="17">
        <f t="shared" si="0"/>
        <v>0</v>
      </c>
      <c r="H48" s="13">
        <f t="shared" si="6"/>
        <v>99522.028372480883</v>
      </c>
      <c r="I48" s="13">
        <f t="shared" si="4"/>
        <v>0</v>
      </c>
      <c r="J48" s="13">
        <f t="shared" si="1"/>
        <v>99522.028372480883</v>
      </c>
      <c r="K48" s="13">
        <f t="shared" si="2"/>
        <v>4774324.7053958224</v>
      </c>
      <c r="L48" s="19">
        <f t="shared" si="5"/>
        <v>47.972542194648277</v>
      </c>
    </row>
    <row r="49" spans="1:12" x14ac:dyDescent="0.2">
      <c r="A49" s="15">
        <v>40</v>
      </c>
      <c r="B49" s="8">
        <v>1</v>
      </c>
      <c r="C49" s="8">
        <v>2944</v>
      </c>
      <c r="D49" s="8">
        <v>3073</v>
      </c>
      <c r="E49" s="16">
        <v>0.5</v>
      </c>
      <c r="F49" s="17">
        <f t="shared" si="3"/>
        <v>3.3239155725444574E-4</v>
      </c>
      <c r="G49" s="17">
        <f t="shared" si="0"/>
        <v>3.323363243602526E-4</v>
      </c>
      <c r="H49" s="13">
        <f t="shared" si="6"/>
        <v>99522.028372480883</v>
      </c>
      <c r="I49" s="13">
        <f t="shared" si="4"/>
        <v>33.074785102187072</v>
      </c>
      <c r="J49" s="13">
        <f t="shared" si="1"/>
        <v>99505.490979929789</v>
      </c>
      <c r="K49" s="13">
        <f t="shared" si="2"/>
        <v>4674802.6770233419</v>
      </c>
      <c r="L49" s="19">
        <f t="shared" si="5"/>
        <v>46.972542194648284</v>
      </c>
    </row>
    <row r="50" spans="1:12" x14ac:dyDescent="0.2">
      <c r="A50" s="15">
        <v>41</v>
      </c>
      <c r="B50" s="8">
        <v>0</v>
      </c>
      <c r="C50" s="8">
        <v>3128</v>
      </c>
      <c r="D50" s="8">
        <v>2966</v>
      </c>
      <c r="E50" s="16">
        <v>0.5</v>
      </c>
      <c r="F50" s="17">
        <f t="shared" si="3"/>
        <v>0</v>
      </c>
      <c r="G50" s="17">
        <f t="shared" si="0"/>
        <v>0</v>
      </c>
      <c r="H50" s="13">
        <f t="shared" si="6"/>
        <v>99488.953587378695</v>
      </c>
      <c r="I50" s="13">
        <f t="shared" si="4"/>
        <v>0</v>
      </c>
      <c r="J50" s="13">
        <f t="shared" si="1"/>
        <v>99488.953587378695</v>
      </c>
      <c r="K50" s="13">
        <f t="shared" si="2"/>
        <v>4575297.1860434124</v>
      </c>
      <c r="L50" s="19">
        <f t="shared" si="5"/>
        <v>45.987991842984272</v>
      </c>
    </row>
    <row r="51" spans="1:12" x14ac:dyDescent="0.2">
      <c r="A51" s="15">
        <v>42</v>
      </c>
      <c r="B51" s="8">
        <v>2</v>
      </c>
      <c r="C51" s="8">
        <v>3034</v>
      </c>
      <c r="D51" s="8">
        <v>3120</v>
      </c>
      <c r="E51" s="16">
        <v>0.5</v>
      </c>
      <c r="F51" s="17">
        <f t="shared" si="3"/>
        <v>6.4998375040623989E-4</v>
      </c>
      <c r="G51" s="17">
        <f t="shared" si="0"/>
        <v>6.4977257959714107E-4</v>
      </c>
      <c r="H51" s="13">
        <f t="shared" si="6"/>
        <v>99488.953587378695</v>
      </c>
      <c r="I51" s="13">
        <f t="shared" si="4"/>
        <v>64.645194013891299</v>
      </c>
      <c r="J51" s="13">
        <f t="shared" si="1"/>
        <v>99456.630990371748</v>
      </c>
      <c r="K51" s="13">
        <f t="shared" si="2"/>
        <v>4475808.232456034</v>
      </c>
      <c r="L51" s="19">
        <f t="shared" si="5"/>
        <v>44.987991842984279</v>
      </c>
    </row>
    <row r="52" spans="1:12" x14ac:dyDescent="0.2">
      <c r="A52" s="15">
        <v>43</v>
      </c>
      <c r="B52" s="8">
        <v>0</v>
      </c>
      <c r="C52" s="8">
        <v>2859</v>
      </c>
      <c r="D52" s="8">
        <v>3046</v>
      </c>
      <c r="E52" s="16">
        <v>0.5</v>
      </c>
      <c r="F52" s="17">
        <f t="shared" si="3"/>
        <v>0</v>
      </c>
      <c r="G52" s="17">
        <f t="shared" si="0"/>
        <v>0</v>
      </c>
      <c r="H52" s="13">
        <f t="shared" si="6"/>
        <v>99424.308393364801</v>
      </c>
      <c r="I52" s="13">
        <f t="shared" si="4"/>
        <v>0</v>
      </c>
      <c r="J52" s="13">
        <f t="shared" si="1"/>
        <v>99424.308393364801</v>
      </c>
      <c r="K52" s="13">
        <f t="shared" si="2"/>
        <v>4376351.601465662</v>
      </c>
      <c r="L52" s="19">
        <f t="shared" si="5"/>
        <v>44.016917715443952</v>
      </c>
    </row>
    <row r="53" spans="1:12" x14ac:dyDescent="0.2">
      <c r="A53" s="15">
        <v>44</v>
      </c>
      <c r="B53" s="8">
        <v>0</v>
      </c>
      <c r="C53" s="8">
        <v>2985</v>
      </c>
      <c r="D53" s="8">
        <v>2850</v>
      </c>
      <c r="E53" s="16">
        <v>0.5</v>
      </c>
      <c r="F53" s="17">
        <f t="shared" si="3"/>
        <v>0</v>
      </c>
      <c r="G53" s="17">
        <f t="shared" si="0"/>
        <v>0</v>
      </c>
      <c r="H53" s="13">
        <f t="shared" si="6"/>
        <v>99424.308393364801</v>
      </c>
      <c r="I53" s="13">
        <f t="shared" si="4"/>
        <v>0</v>
      </c>
      <c r="J53" s="13">
        <f t="shared" si="1"/>
        <v>99424.308393364801</v>
      </c>
      <c r="K53" s="13">
        <f t="shared" si="2"/>
        <v>4276927.2930722972</v>
      </c>
      <c r="L53" s="19">
        <f t="shared" si="5"/>
        <v>43.016917715443952</v>
      </c>
    </row>
    <row r="54" spans="1:12" x14ac:dyDescent="0.2">
      <c r="A54" s="15">
        <v>45</v>
      </c>
      <c r="B54" s="8">
        <v>1</v>
      </c>
      <c r="C54" s="8">
        <v>2916</v>
      </c>
      <c r="D54" s="8">
        <v>2959</v>
      </c>
      <c r="E54" s="16">
        <v>0.5</v>
      </c>
      <c r="F54" s="17">
        <f t="shared" si="3"/>
        <v>3.4042553191489364E-4</v>
      </c>
      <c r="G54" s="17">
        <f t="shared" si="0"/>
        <v>3.4036759700476512E-4</v>
      </c>
      <c r="H54" s="13">
        <f t="shared" si="6"/>
        <v>99424.308393364801</v>
      </c>
      <c r="I54" s="13">
        <f t="shared" si="4"/>
        <v>33.840812931710275</v>
      </c>
      <c r="J54" s="13">
        <f t="shared" si="1"/>
        <v>99407.387986898946</v>
      </c>
      <c r="K54" s="13">
        <f t="shared" si="2"/>
        <v>4177502.984678932</v>
      </c>
      <c r="L54" s="19">
        <f t="shared" si="5"/>
        <v>42.016917715443945</v>
      </c>
    </row>
    <row r="55" spans="1:12" x14ac:dyDescent="0.2">
      <c r="A55" s="15">
        <v>46</v>
      </c>
      <c r="B55" s="8">
        <v>3</v>
      </c>
      <c r="C55" s="8">
        <v>2882</v>
      </c>
      <c r="D55" s="8">
        <v>2890</v>
      </c>
      <c r="E55" s="16">
        <v>0.5</v>
      </c>
      <c r="F55" s="17">
        <f t="shared" si="3"/>
        <v>1.0395010395010396E-3</v>
      </c>
      <c r="G55" s="17">
        <f t="shared" si="0"/>
        <v>1.038961038961039E-3</v>
      </c>
      <c r="H55" s="13">
        <f t="shared" si="6"/>
        <v>99390.467580433091</v>
      </c>
      <c r="I55" s="13">
        <f t="shared" si="4"/>
        <v>103.26282346019022</v>
      </c>
      <c r="J55" s="13">
        <f t="shared" si="1"/>
        <v>99338.836168702997</v>
      </c>
      <c r="K55" s="13">
        <f t="shared" si="2"/>
        <v>4078095.5966920331</v>
      </c>
      <c r="L55" s="19">
        <f t="shared" si="5"/>
        <v>41.031053540338547</v>
      </c>
    </row>
    <row r="56" spans="1:12" x14ac:dyDescent="0.2">
      <c r="A56" s="15">
        <v>47</v>
      </c>
      <c r="B56" s="8">
        <v>4</v>
      </c>
      <c r="C56" s="8">
        <v>2835</v>
      </c>
      <c r="D56" s="8">
        <v>2845</v>
      </c>
      <c r="E56" s="16">
        <v>0.5</v>
      </c>
      <c r="F56" s="17">
        <f t="shared" si="3"/>
        <v>1.4084507042253522E-3</v>
      </c>
      <c r="G56" s="17">
        <f t="shared" si="0"/>
        <v>1.4074595355383533E-3</v>
      </c>
      <c r="H56" s="13">
        <f t="shared" si="6"/>
        <v>99287.204756972904</v>
      </c>
      <c r="I56" s="13">
        <f t="shared" si="4"/>
        <v>139.74272309215047</v>
      </c>
      <c r="J56" s="13">
        <f t="shared" si="1"/>
        <v>99217.333395426831</v>
      </c>
      <c r="K56" s="13">
        <f t="shared" si="2"/>
        <v>3978756.76052333</v>
      </c>
      <c r="L56" s="19">
        <f t="shared" si="5"/>
        <v>40.073207522179771</v>
      </c>
    </row>
    <row r="57" spans="1:12" x14ac:dyDescent="0.2">
      <c r="A57" s="15">
        <v>48</v>
      </c>
      <c r="B57" s="8">
        <v>0</v>
      </c>
      <c r="C57" s="8">
        <v>2848</v>
      </c>
      <c r="D57" s="8">
        <v>2808</v>
      </c>
      <c r="E57" s="16">
        <v>0.5</v>
      </c>
      <c r="F57" s="17">
        <f t="shared" si="3"/>
        <v>0</v>
      </c>
      <c r="G57" s="17">
        <f t="shared" si="0"/>
        <v>0</v>
      </c>
      <c r="H57" s="13">
        <f t="shared" si="6"/>
        <v>99147.462033880758</v>
      </c>
      <c r="I57" s="13">
        <f t="shared" si="4"/>
        <v>0</v>
      </c>
      <c r="J57" s="13">
        <f t="shared" si="1"/>
        <v>99147.462033880758</v>
      </c>
      <c r="K57" s="13">
        <f t="shared" si="2"/>
        <v>3879539.4271279033</v>
      </c>
      <c r="L57" s="19">
        <f t="shared" si="5"/>
        <v>39.1289837131906</v>
      </c>
    </row>
    <row r="58" spans="1:12" x14ac:dyDescent="0.2">
      <c r="A58" s="15">
        <v>49</v>
      </c>
      <c r="B58" s="8">
        <v>1</v>
      </c>
      <c r="C58" s="8">
        <v>2767</v>
      </c>
      <c r="D58" s="8">
        <v>2845</v>
      </c>
      <c r="E58" s="16">
        <v>0.5</v>
      </c>
      <c r="F58" s="17">
        <f t="shared" si="3"/>
        <v>3.5637918745545262E-4</v>
      </c>
      <c r="G58" s="17">
        <f t="shared" si="0"/>
        <v>3.5631569570639593E-4</v>
      </c>
      <c r="H58" s="13">
        <f t="shared" si="6"/>
        <v>99147.462033880758</v>
      </c>
      <c r="I58" s="13">
        <f t="shared" si="4"/>
        <v>35.327796912125699</v>
      </c>
      <c r="J58" s="13">
        <f t="shared" si="1"/>
        <v>99129.798135424688</v>
      </c>
      <c r="K58" s="13">
        <f t="shared" si="2"/>
        <v>3780391.9650940225</v>
      </c>
      <c r="L58" s="19">
        <f t="shared" si="5"/>
        <v>38.1289837131906</v>
      </c>
    </row>
    <row r="59" spans="1:12" x14ac:dyDescent="0.2">
      <c r="A59" s="15">
        <v>50</v>
      </c>
      <c r="B59" s="8">
        <v>8</v>
      </c>
      <c r="C59" s="8">
        <v>2522</v>
      </c>
      <c r="D59" s="8">
        <v>2755</v>
      </c>
      <c r="E59" s="16">
        <v>0.5</v>
      </c>
      <c r="F59" s="17">
        <f t="shared" si="3"/>
        <v>3.0320257722190637E-3</v>
      </c>
      <c r="G59" s="17">
        <f t="shared" si="0"/>
        <v>3.027436140018921E-3</v>
      </c>
      <c r="H59" s="13">
        <f t="shared" si="6"/>
        <v>99112.134236968632</v>
      </c>
      <c r="I59" s="13">
        <f t="shared" si="4"/>
        <v>300.05565710340545</v>
      </c>
      <c r="J59" s="13">
        <f t="shared" si="1"/>
        <v>98962.106408416919</v>
      </c>
      <c r="K59" s="13">
        <f t="shared" si="2"/>
        <v>3681262.166958598</v>
      </c>
      <c r="L59" s="19">
        <f t="shared" si="5"/>
        <v>37.142396289812659</v>
      </c>
    </row>
    <row r="60" spans="1:12" x14ac:dyDescent="0.2">
      <c r="A60" s="15">
        <v>51</v>
      </c>
      <c r="B60" s="8">
        <v>3</v>
      </c>
      <c r="C60" s="8">
        <v>2407</v>
      </c>
      <c r="D60" s="8">
        <v>2510</v>
      </c>
      <c r="E60" s="16">
        <v>0.5</v>
      </c>
      <c r="F60" s="17">
        <f t="shared" si="3"/>
        <v>1.2202562538133007E-3</v>
      </c>
      <c r="G60" s="17">
        <f t="shared" si="0"/>
        <v>1.2195121951219512E-3</v>
      </c>
      <c r="H60" s="13">
        <f t="shared" si="6"/>
        <v>98812.078579865221</v>
      </c>
      <c r="I60" s="13">
        <f t="shared" si="4"/>
        <v>120.50253485349417</v>
      </c>
      <c r="J60" s="13">
        <f t="shared" si="1"/>
        <v>98751.827312438472</v>
      </c>
      <c r="K60" s="13">
        <f t="shared" si="2"/>
        <v>3582300.0605501812</v>
      </c>
      <c r="L60" s="19">
        <f t="shared" si="5"/>
        <v>36.253665665526654</v>
      </c>
    </row>
    <row r="61" spans="1:12" x14ac:dyDescent="0.2">
      <c r="A61" s="15">
        <v>52</v>
      </c>
      <c r="B61" s="8">
        <v>6</v>
      </c>
      <c r="C61" s="8">
        <v>2351</v>
      </c>
      <c r="D61" s="8">
        <v>2401</v>
      </c>
      <c r="E61" s="16">
        <v>0.5</v>
      </c>
      <c r="F61" s="17">
        <f t="shared" si="3"/>
        <v>2.5252525252525255E-3</v>
      </c>
      <c r="G61" s="17">
        <f t="shared" si="0"/>
        <v>2.5220680958385876E-3</v>
      </c>
      <c r="H61" s="13">
        <f t="shared" si="6"/>
        <v>98691.576045011723</v>
      </c>
      <c r="I61" s="13">
        <f t="shared" si="4"/>
        <v>248.90687527115188</v>
      </c>
      <c r="J61" s="13">
        <f t="shared" si="1"/>
        <v>98567.12260737615</v>
      </c>
      <c r="K61" s="13">
        <f t="shared" si="2"/>
        <v>3483548.2332377429</v>
      </c>
      <c r="L61" s="19">
        <f t="shared" si="5"/>
        <v>35.297320934959529</v>
      </c>
    </row>
    <row r="62" spans="1:12" x14ac:dyDescent="0.2">
      <c r="A62" s="15">
        <v>53</v>
      </c>
      <c r="B62" s="8">
        <v>5</v>
      </c>
      <c r="C62" s="8">
        <v>2343</v>
      </c>
      <c r="D62" s="8">
        <v>2329</v>
      </c>
      <c r="E62" s="16">
        <v>0.5</v>
      </c>
      <c r="F62" s="17">
        <f t="shared" si="3"/>
        <v>2.1404109589041095E-3</v>
      </c>
      <c r="G62" s="17">
        <f t="shared" si="0"/>
        <v>2.138122728244601E-3</v>
      </c>
      <c r="H62" s="13">
        <f t="shared" si="6"/>
        <v>98442.669169740577</v>
      </c>
      <c r="I62" s="13">
        <f t="shared" si="4"/>
        <v>210.4825083808864</v>
      </c>
      <c r="J62" s="13">
        <f t="shared" si="1"/>
        <v>98337.427915550143</v>
      </c>
      <c r="K62" s="13">
        <f t="shared" si="2"/>
        <v>3384981.110630367</v>
      </c>
      <c r="L62" s="19">
        <f t="shared" si="5"/>
        <v>34.385304047310882</v>
      </c>
    </row>
    <row r="63" spans="1:12" x14ac:dyDescent="0.2">
      <c r="A63" s="15">
        <v>54</v>
      </c>
      <c r="B63" s="8">
        <v>5</v>
      </c>
      <c r="C63" s="8">
        <v>2193</v>
      </c>
      <c r="D63" s="8">
        <v>2309</v>
      </c>
      <c r="E63" s="16">
        <v>0.5</v>
      </c>
      <c r="F63" s="17">
        <f t="shared" si="3"/>
        <v>2.221235006663705E-3</v>
      </c>
      <c r="G63" s="17">
        <f t="shared" si="0"/>
        <v>2.2187708009762594E-3</v>
      </c>
      <c r="H63" s="13">
        <f t="shared" si="6"/>
        <v>98232.186661359694</v>
      </c>
      <c r="I63" s="13">
        <f t="shared" si="4"/>
        <v>217.95470748027446</v>
      </c>
      <c r="J63" s="13">
        <f t="shared" si="1"/>
        <v>98123.20930761956</v>
      </c>
      <c r="K63" s="13">
        <f t="shared" si="2"/>
        <v>3286643.6827148166</v>
      </c>
      <c r="L63" s="19">
        <f t="shared" si="5"/>
        <v>33.45791022697086</v>
      </c>
    </row>
    <row r="64" spans="1:12" x14ac:dyDescent="0.2">
      <c r="A64" s="15">
        <v>55</v>
      </c>
      <c r="B64" s="8">
        <v>4</v>
      </c>
      <c r="C64" s="8">
        <v>2172</v>
      </c>
      <c r="D64" s="8">
        <v>2179</v>
      </c>
      <c r="E64" s="16">
        <v>0.5</v>
      </c>
      <c r="F64" s="17">
        <f t="shared" si="3"/>
        <v>1.8386577798207308E-3</v>
      </c>
      <c r="G64" s="17">
        <f t="shared" si="0"/>
        <v>1.8369690011481056E-3</v>
      </c>
      <c r="H64" s="13">
        <f t="shared" si="6"/>
        <v>98014.231953879425</v>
      </c>
      <c r="I64" s="13">
        <f t="shared" si="4"/>
        <v>180.04910577061662</v>
      </c>
      <c r="J64" s="13">
        <f t="shared" si="1"/>
        <v>97924.207400994128</v>
      </c>
      <c r="K64" s="13">
        <f t="shared" si="2"/>
        <v>3188520.4734071973</v>
      </c>
      <c r="L64" s="19">
        <f t="shared" si="5"/>
        <v>32.531198886581642</v>
      </c>
    </row>
    <row r="65" spans="1:12" x14ac:dyDescent="0.2">
      <c r="A65" s="15">
        <v>56</v>
      </c>
      <c r="B65" s="8">
        <v>2</v>
      </c>
      <c r="C65" s="8">
        <v>1990</v>
      </c>
      <c r="D65" s="8">
        <v>2132</v>
      </c>
      <c r="E65" s="16">
        <v>0.5</v>
      </c>
      <c r="F65" s="17">
        <f t="shared" si="3"/>
        <v>9.7040271712760793E-4</v>
      </c>
      <c r="G65" s="17">
        <f t="shared" si="0"/>
        <v>9.6993210475266722E-4</v>
      </c>
      <c r="H65" s="13">
        <f t="shared" si="6"/>
        <v>97834.182848108816</v>
      </c>
      <c r="I65" s="13">
        <f t="shared" si="4"/>
        <v>94.892514886623474</v>
      </c>
      <c r="J65" s="13">
        <f t="shared" si="1"/>
        <v>97786.736590665503</v>
      </c>
      <c r="K65" s="13">
        <f t="shared" si="2"/>
        <v>3090596.2660062034</v>
      </c>
      <c r="L65" s="19">
        <f t="shared" si="5"/>
        <v>31.590147492768129</v>
      </c>
    </row>
    <row r="66" spans="1:12" x14ac:dyDescent="0.2">
      <c r="A66" s="15">
        <v>57</v>
      </c>
      <c r="B66" s="8">
        <v>5</v>
      </c>
      <c r="C66" s="8">
        <v>1870</v>
      </c>
      <c r="D66" s="8">
        <v>1973</v>
      </c>
      <c r="E66" s="16">
        <v>0.5</v>
      </c>
      <c r="F66" s="17">
        <f t="shared" si="3"/>
        <v>2.6021337496747333E-3</v>
      </c>
      <c r="G66" s="17">
        <f t="shared" si="0"/>
        <v>2.5987525987525985E-3</v>
      </c>
      <c r="H66" s="13">
        <f t="shared" si="6"/>
        <v>97739.29033322219</v>
      </c>
      <c r="I66" s="13">
        <f t="shared" si="4"/>
        <v>254.00023475369591</v>
      </c>
      <c r="J66" s="13">
        <f t="shared" si="1"/>
        <v>97612.290215845351</v>
      </c>
      <c r="K66" s="13">
        <f t="shared" si="2"/>
        <v>2992809.5294155381</v>
      </c>
      <c r="L66" s="19">
        <f t="shared" si="5"/>
        <v>30.62033210198441</v>
      </c>
    </row>
    <row r="67" spans="1:12" x14ac:dyDescent="0.2">
      <c r="A67" s="15">
        <v>58</v>
      </c>
      <c r="B67" s="8">
        <v>2</v>
      </c>
      <c r="C67" s="8">
        <v>1789</v>
      </c>
      <c r="D67" s="8">
        <v>1859</v>
      </c>
      <c r="E67" s="16">
        <v>0.5</v>
      </c>
      <c r="F67" s="17">
        <f t="shared" si="3"/>
        <v>1.0964912280701754E-3</v>
      </c>
      <c r="G67" s="17">
        <f t="shared" si="0"/>
        <v>1.095890410958904E-3</v>
      </c>
      <c r="H67" s="13">
        <f t="shared" si="6"/>
        <v>97485.290098468497</v>
      </c>
      <c r="I67" s="13">
        <f t="shared" si="4"/>
        <v>106.83319462845861</v>
      </c>
      <c r="J67" s="13">
        <f t="shared" si="1"/>
        <v>97431.873501154259</v>
      </c>
      <c r="K67" s="13">
        <f t="shared" si="2"/>
        <v>2895197.2391996928</v>
      </c>
      <c r="L67" s="19">
        <f t="shared" si="5"/>
        <v>29.69881134143721</v>
      </c>
    </row>
    <row r="68" spans="1:12" x14ac:dyDescent="0.2">
      <c r="A68" s="15">
        <v>59</v>
      </c>
      <c r="B68" s="8">
        <v>11</v>
      </c>
      <c r="C68" s="8">
        <v>1832</v>
      </c>
      <c r="D68" s="8">
        <v>1771</v>
      </c>
      <c r="E68" s="16">
        <v>0.5</v>
      </c>
      <c r="F68" s="17">
        <f t="shared" si="3"/>
        <v>6.1060227588121008E-3</v>
      </c>
      <c r="G68" s="17">
        <f t="shared" si="0"/>
        <v>6.0874377421140007E-3</v>
      </c>
      <c r="H68" s="13">
        <f t="shared" si="6"/>
        <v>97378.456903840037</v>
      </c>
      <c r="I68" s="13">
        <f t="shared" si="4"/>
        <v>592.78529382525755</v>
      </c>
      <c r="J68" s="13">
        <f t="shared" si="1"/>
        <v>97082.064256927406</v>
      </c>
      <c r="K68" s="13">
        <f t="shared" si="2"/>
        <v>2797765.3656985387</v>
      </c>
      <c r="L68" s="19">
        <f t="shared" si="5"/>
        <v>28.730845144335113</v>
      </c>
    </row>
    <row r="69" spans="1:12" x14ac:dyDescent="0.2">
      <c r="A69" s="15">
        <v>60</v>
      </c>
      <c r="B69" s="8">
        <v>5</v>
      </c>
      <c r="C69" s="8">
        <v>1911</v>
      </c>
      <c r="D69" s="8">
        <v>1811</v>
      </c>
      <c r="E69" s="16">
        <v>0.5</v>
      </c>
      <c r="F69" s="17">
        <f t="shared" si="3"/>
        <v>2.6867275658248252E-3</v>
      </c>
      <c r="G69" s="17">
        <f t="shared" si="0"/>
        <v>2.6831231553528308E-3</v>
      </c>
      <c r="H69" s="13">
        <f t="shared" si="6"/>
        <v>96785.671610014775</v>
      </c>
      <c r="I69" s="13">
        <f t="shared" si="4"/>
        <v>259.68787660320572</v>
      </c>
      <c r="J69" s="13">
        <f t="shared" si="1"/>
        <v>96655.827671713181</v>
      </c>
      <c r="K69" s="13">
        <f t="shared" si="2"/>
        <v>2700683.3014416113</v>
      </c>
      <c r="L69" s="19">
        <f t="shared" si="5"/>
        <v>27.903751211477481</v>
      </c>
    </row>
    <row r="70" spans="1:12" x14ac:dyDescent="0.2">
      <c r="A70" s="15">
        <v>61</v>
      </c>
      <c r="B70" s="8">
        <v>5</v>
      </c>
      <c r="C70" s="8">
        <v>1694</v>
      </c>
      <c r="D70" s="8">
        <v>1902</v>
      </c>
      <c r="E70" s="16">
        <v>0.5</v>
      </c>
      <c r="F70" s="17">
        <f t="shared" si="3"/>
        <v>2.7808676307007787E-3</v>
      </c>
      <c r="G70" s="17">
        <f t="shared" si="0"/>
        <v>2.7770063871146908E-3</v>
      </c>
      <c r="H70" s="13">
        <f t="shared" si="6"/>
        <v>96525.983733411573</v>
      </c>
      <c r="I70" s="13">
        <f t="shared" si="4"/>
        <v>268.05327335021269</v>
      </c>
      <c r="J70" s="13">
        <f t="shared" si="1"/>
        <v>96391.957096736456</v>
      </c>
      <c r="K70" s="13">
        <f t="shared" si="2"/>
        <v>2604027.4737698981</v>
      </c>
      <c r="L70" s="19">
        <f t="shared" si="5"/>
        <v>26.977476665368997</v>
      </c>
    </row>
    <row r="71" spans="1:12" x14ac:dyDescent="0.2">
      <c r="A71" s="15">
        <v>62</v>
      </c>
      <c r="B71" s="8">
        <v>6</v>
      </c>
      <c r="C71" s="8">
        <v>1605</v>
      </c>
      <c r="D71" s="8">
        <v>1678</v>
      </c>
      <c r="E71" s="16">
        <v>0.5</v>
      </c>
      <c r="F71" s="17">
        <f t="shared" si="3"/>
        <v>3.6551934206518429E-3</v>
      </c>
      <c r="G71" s="17">
        <f t="shared" si="0"/>
        <v>3.6485253876558229E-3</v>
      </c>
      <c r="H71" s="13">
        <f t="shared" si="6"/>
        <v>96257.930460061354</v>
      </c>
      <c r="I71" s="13">
        <f t="shared" si="4"/>
        <v>351.19950304674262</v>
      </c>
      <c r="J71" s="13">
        <f t="shared" si="1"/>
        <v>96082.330708537993</v>
      </c>
      <c r="K71" s="13">
        <f t="shared" si="2"/>
        <v>2507635.5166731616</v>
      </c>
      <c r="L71" s="19">
        <f t="shared" si="5"/>
        <v>26.051209543857912</v>
      </c>
    </row>
    <row r="72" spans="1:12" x14ac:dyDescent="0.2">
      <c r="A72" s="15">
        <v>63</v>
      </c>
      <c r="B72" s="8">
        <v>4</v>
      </c>
      <c r="C72" s="8">
        <v>1646</v>
      </c>
      <c r="D72" s="8">
        <v>1589</v>
      </c>
      <c r="E72" s="16">
        <v>0.5</v>
      </c>
      <c r="F72" s="17">
        <f t="shared" si="3"/>
        <v>2.4729520865533232E-3</v>
      </c>
      <c r="G72" s="17">
        <f t="shared" si="0"/>
        <v>2.4698981167026865E-3</v>
      </c>
      <c r="H72" s="13">
        <f t="shared" si="6"/>
        <v>95906.730957014617</v>
      </c>
      <c r="I72" s="13">
        <f t="shared" si="4"/>
        <v>236.87985416984165</v>
      </c>
      <c r="J72" s="13">
        <f t="shared" si="1"/>
        <v>95788.291029929693</v>
      </c>
      <c r="K72" s="13">
        <f t="shared" si="2"/>
        <v>2411553.1859646235</v>
      </c>
      <c r="L72" s="19">
        <f t="shared" si="5"/>
        <v>25.144775157079238</v>
      </c>
    </row>
    <row r="73" spans="1:12" x14ac:dyDescent="0.2">
      <c r="A73" s="15">
        <v>64</v>
      </c>
      <c r="B73" s="8">
        <v>8</v>
      </c>
      <c r="C73" s="8">
        <v>1752</v>
      </c>
      <c r="D73" s="8">
        <v>1634</v>
      </c>
      <c r="E73" s="16">
        <v>0.5</v>
      </c>
      <c r="F73" s="17">
        <f t="shared" si="3"/>
        <v>4.7253396337861783E-3</v>
      </c>
      <c r="G73" s="17">
        <f t="shared" ref="G73:G108" si="7">F73/((1+(1-E73)*F73))</f>
        <v>4.7142015321154978E-3</v>
      </c>
      <c r="H73" s="13">
        <f t="shared" si="6"/>
        <v>95669.851102844768</v>
      </c>
      <c r="I73" s="13">
        <f t="shared" si="4"/>
        <v>451.00695864629233</v>
      </c>
      <c r="J73" s="13">
        <f t="shared" ref="J73:J108" si="8">H74+I73*E73</f>
        <v>95444.347623521622</v>
      </c>
      <c r="K73" s="13">
        <f t="shared" ref="K73:K97" si="9">K74+J73</f>
        <v>2315764.8949346938</v>
      </c>
      <c r="L73" s="19">
        <f t="shared" si="5"/>
        <v>24.205795955982563</v>
      </c>
    </row>
    <row r="74" spans="1:12" x14ac:dyDescent="0.2">
      <c r="A74" s="15">
        <v>65</v>
      </c>
      <c r="B74" s="8">
        <v>5</v>
      </c>
      <c r="C74" s="8">
        <v>1504</v>
      </c>
      <c r="D74" s="8">
        <v>1744</v>
      </c>
      <c r="E74" s="16">
        <v>0.5</v>
      </c>
      <c r="F74" s="17">
        <f t="shared" ref="F74:F108" si="10">B74/((C74+D74)/2)</f>
        <v>3.0788177339901479E-3</v>
      </c>
      <c r="G74" s="17">
        <f t="shared" si="7"/>
        <v>3.0740854595757761E-3</v>
      </c>
      <c r="H74" s="13">
        <f t="shared" si="6"/>
        <v>95218.844144198476</v>
      </c>
      <c r="I74" s="13">
        <f t="shared" ref="I74:I108" si="11">H74*G74</f>
        <v>292.71086426129256</v>
      </c>
      <c r="J74" s="13">
        <f t="shared" si="8"/>
        <v>95072.488712067832</v>
      </c>
      <c r="K74" s="13">
        <f t="shared" si="9"/>
        <v>2220320.5473111724</v>
      </c>
      <c r="L74" s="19">
        <f t="shared" ref="L74:L108" si="12">K74/H74</f>
        <v>23.31807918135134</v>
      </c>
    </row>
    <row r="75" spans="1:12" x14ac:dyDescent="0.2">
      <c r="A75" s="15">
        <v>66</v>
      </c>
      <c r="B75" s="8">
        <v>4</v>
      </c>
      <c r="C75" s="8">
        <v>1422</v>
      </c>
      <c r="D75" s="8">
        <v>1486</v>
      </c>
      <c r="E75" s="16">
        <v>0.5</v>
      </c>
      <c r="F75" s="17">
        <f t="shared" si="10"/>
        <v>2.751031636863824E-3</v>
      </c>
      <c r="G75" s="17">
        <f t="shared" si="7"/>
        <v>2.7472527472527475E-3</v>
      </c>
      <c r="H75" s="13">
        <f t="shared" ref="H75:H108" si="13">H74-I74</f>
        <v>94926.133279937188</v>
      </c>
      <c r="I75" s="13">
        <f t="shared" si="11"/>
        <v>260.78608043938789</v>
      </c>
      <c r="J75" s="13">
        <f t="shared" si="8"/>
        <v>94795.740239717503</v>
      </c>
      <c r="K75" s="13">
        <f t="shared" si="9"/>
        <v>2125248.0585991046</v>
      </c>
      <c r="L75" s="19">
        <f t="shared" si="12"/>
        <v>22.388440202570429</v>
      </c>
    </row>
    <row r="76" spans="1:12" x14ac:dyDescent="0.2">
      <c r="A76" s="15">
        <v>67</v>
      </c>
      <c r="B76" s="8">
        <v>11</v>
      </c>
      <c r="C76" s="8">
        <v>1366</v>
      </c>
      <c r="D76" s="8">
        <v>1398</v>
      </c>
      <c r="E76" s="16">
        <v>0.5</v>
      </c>
      <c r="F76" s="17">
        <f t="shared" si="10"/>
        <v>7.9594790159189573E-3</v>
      </c>
      <c r="G76" s="17">
        <f t="shared" si="7"/>
        <v>7.9279279279279267E-3</v>
      </c>
      <c r="H76" s="13">
        <f t="shared" si="13"/>
        <v>94665.347199497803</v>
      </c>
      <c r="I76" s="13">
        <f t="shared" si="11"/>
        <v>750.50004986989234</v>
      </c>
      <c r="J76" s="13">
        <f t="shared" si="8"/>
        <v>94290.097174562849</v>
      </c>
      <c r="K76" s="13">
        <f t="shared" si="9"/>
        <v>2030452.3183593871</v>
      </c>
      <c r="L76" s="19">
        <f t="shared" si="12"/>
        <v>21.448738935910843</v>
      </c>
    </row>
    <row r="77" spans="1:12" x14ac:dyDescent="0.2">
      <c r="A77" s="15">
        <v>68</v>
      </c>
      <c r="B77" s="8">
        <v>12</v>
      </c>
      <c r="C77" s="8">
        <v>1252</v>
      </c>
      <c r="D77" s="8">
        <v>1358</v>
      </c>
      <c r="E77" s="16">
        <v>0.5</v>
      </c>
      <c r="F77" s="17">
        <f t="shared" si="10"/>
        <v>9.1954022988505746E-3</v>
      </c>
      <c r="G77" s="17">
        <f t="shared" si="7"/>
        <v>9.1533180778032019E-3</v>
      </c>
      <c r="H77" s="13">
        <f t="shared" si="13"/>
        <v>93914.847149627909</v>
      </c>
      <c r="I77" s="13">
        <f t="shared" si="11"/>
        <v>859.63246818881362</v>
      </c>
      <c r="J77" s="13">
        <f t="shared" si="8"/>
        <v>93485.030915533513</v>
      </c>
      <c r="K77" s="13">
        <f t="shared" si="9"/>
        <v>1936162.2211848244</v>
      </c>
      <c r="L77" s="19">
        <f t="shared" si="12"/>
        <v>20.61614622126865</v>
      </c>
    </row>
    <row r="78" spans="1:12" x14ac:dyDescent="0.2">
      <c r="A78" s="15">
        <v>69</v>
      </c>
      <c r="B78" s="8">
        <v>4</v>
      </c>
      <c r="C78" s="8">
        <v>1137</v>
      </c>
      <c r="D78" s="8">
        <v>1244</v>
      </c>
      <c r="E78" s="16">
        <v>0.5</v>
      </c>
      <c r="F78" s="17">
        <f t="shared" si="10"/>
        <v>3.3599328013439733E-3</v>
      </c>
      <c r="G78" s="17">
        <f t="shared" si="7"/>
        <v>3.3542976939203357E-3</v>
      </c>
      <c r="H78" s="13">
        <f t="shared" si="13"/>
        <v>93055.214681439102</v>
      </c>
      <c r="I78" s="13">
        <f t="shared" si="11"/>
        <v>312.13489201321295</v>
      </c>
      <c r="J78" s="13">
        <f t="shared" si="8"/>
        <v>92899.147235432494</v>
      </c>
      <c r="K78" s="13">
        <f t="shared" si="9"/>
        <v>1842677.1902692909</v>
      </c>
      <c r="L78" s="19">
        <f t="shared" si="12"/>
        <v>19.801976671349653</v>
      </c>
    </row>
    <row r="79" spans="1:12" x14ac:dyDescent="0.2">
      <c r="A79" s="15">
        <v>70</v>
      </c>
      <c r="B79" s="8">
        <v>5</v>
      </c>
      <c r="C79" s="8">
        <v>868</v>
      </c>
      <c r="D79" s="8">
        <v>1131</v>
      </c>
      <c r="E79" s="16">
        <v>0.5</v>
      </c>
      <c r="F79" s="17">
        <f t="shared" si="10"/>
        <v>5.0025012506253125E-3</v>
      </c>
      <c r="G79" s="17">
        <f t="shared" si="7"/>
        <v>4.9900199600798403E-3</v>
      </c>
      <c r="H79" s="13">
        <f t="shared" si="13"/>
        <v>92743.079789425887</v>
      </c>
      <c r="I79" s="13">
        <f t="shared" si="11"/>
        <v>462.78981930851239</v>
      </c>
      <c r="J79" s="13">
        <f t="shared" si="8"/>
        <v>92511.684879771623</v>
      </c>
      <c r="K79" s="13">
        <f t="shared" si="9"/>
        <v>1749778.0430338585</v>
      </c>
      <c r="L79" s="19">
        <f t="shared" si="12"/>
        <v>18.86693915068108</v>
      </c>
    </row>
    <row r="80" spans="1:12" x14ac:dyDescent="0.2">
      <c r="A80" s="15">
        <v>71</v>
      </c>
      <c r="B80" s="8">
        <v>4</v>
      </c>
      <c r="C80" s="8">
        <v>799</v>
      </c>
      <c r="D80" s="8">
        <v>872</v>
      </c>
      <c r="E80" s="16">
        <v>0.5</v>
      </c>
      <c r="F80" s="17">
        <f t="shared" si="10"/>
        <v>4.7875523638539795E-3</v>
      </c>
      <c r="G80" s="17">
        <f t="shared" si="7"/>
        <v>4.7761194029850747E-3</v>
      </c>
      <c r="H80" s="13">
        <f t="shared" si="13"/>
        <v>92280.289970117374</v>
      </c>
      <c r="I80" s="13">
        <f t="shared" si="11"/>
        <v>440.74168343936657</v>
      </c>
      <c r="J80" s="13">
        <f t="shared" si="8"/>
        <v>92059.919128397698</v>
      </c>
      <c r="K80" s="13">
        <f t="shared" si="9"/>
        <v>1657266.3581540869</v>
      </c>
      <c r="L80" s="19">
        <f t="shared" si="12"/>
        <v>17.959050179521004</v>
      </c>
    </row>
    <row r="81" spans="1:12" x14ac:dyDescent="0.2">
      <c r="A81" s="15">
        <v>72</v>
      </c>
      <c r="B81" s="8">
        <v>7</v>
      </c>
      <c r="C81" s="8">
        <v>991</v>
      </c>
      <c r="D81" s="8">
        <v>793</v>
      </c>
      <c r="E81" s="16">
        <v>0.5</v>
      </c>
      <c r="F81" s="17">
        <f t="shared" si="10"/>
        <v>7.8475336322869956E-3</v>
      </c>
      <c r="G81" s="17">
        <f t="shared" si="7"/>
        <v>7.8168620882188723E-3</v>
      </c>
      <c r="H81" s="13">
        <f t="shared" si="13"/>
        <v>91839.548286678008</v>
      </c>
      <c r="I81" s="13">
        <f t="shared" si="11"/>
        <v>717.89708320127977</v>
      </c>
      <c r="J81" s="13">
        <f t="shared" si="8"/>
        <v>91480.599745077358</v>
      </c>
      <c r="K81" s="13">
        <f t="shared" si="9"/>
        <v>1565206.4390256891</v>
      </c>
      <c r="L81" s="19">
        <f t="shared" si="12"/>
        <v>17.042836863046002</v>
      </c>
    </row>
    <row r="82" spans="1:12" x14ac:dyDescent="0.2">
      <c r="A82" s="15">
        <v>73</v>
      </c>
      <c r="B82" s="8">
        <v>7</v>
      </c>
      <c r="C82" s="8">
        <v>636</v>
      </c>
      <c r="D82" s="8">
        <v>975</v>
      </c>
      <c r="E82" s="16">
        <v>0.5</v>
      </c>
      <c r="F82" s="17">
        <f t="shared" si="10"/>
        <v>8.6902545003103657E-3</v>
      </c>
      <c r="G82" s="17">
        <f t="shared" si="7"/>
        <v>8.65265760197775E-3</v>
      </c>
      <c r="H82" s="13">
        <f t="shared" si="13"/>
        <v>91121.651203476722</v>
      </c>
      <c r="I82" s="13">
        <f t="shared" si="11"/>
        <v>788.44444799052781</v>
      </c>
      <c r="J82" s="13">
        <f t="shared" si="8"/>
        <v>90727.428979481469</v>
      </c>
      <c r="K82" s="13">
        <f t="shared" si="9"/>
        <v>1473725.8392806118</v>
      </c>
      <c r="L82" s="19">
        <f t="shared" si="12"/>
        <v>16.173168723531454</v>
      </c>
    </row>
    <row r="83" spans="1:12" x14ac:dyDescent="0.2">
      <c r="A83" s="15">
        <v>74</v>
      </c>
      <c r="B83" s="8">
        <v>11</v>
      </c>
      <c r="C83" s="8">
        <v>702</v>
      </c>
      <c r="D83" s="8">
        <v>617</v>
      </c>
      <c r="E83" s="16">
        <v>0.5</v>
      </c>
      <c r="F83" s="17">
        <f t="shared" si="10"/>
        <v>1.6679302501895376E-2</v>
      </c>
      <c r="G83" s="17">
        <f t="shared" si="7"/>
        <v>1.6541353383458648E-2</v>
      </c>
      <c r="H83" s="13">
        <f t="shared" si="13"/>
        <v>90333.206755486201</v>
      </c>
      <c r="I83" s="13">
        <f t="shared" si="11"/>
        <v>1494.2334952035312</v>
      </c>
      <c r="J83" s="13">
        <f t="shared" si="8"/>
        <v>89586.090007884442</v>
      </c>
      <c r="K83" s="13">
        <f t="shared" si="9"/>
        <v>1382998.4103011303</v>
      </c>
      <c r="L83" s="19">
        <f t="shared" si="12"/>
        <v>15.309966954285466</v>
      </c>
    </row>
    <row r="84" spans="1:12" x14ac:dyDescent="0.2">
      <c r="A84" s="15">
        <v>75</v>
      </c>
      <c r="B84" s="8">
        <v>9</v>
      </c>
      <c r="C84" s="8">
        <v>701</v>
      </c>
      <c r="D84" s="8">
        <v>705</v>
      </c>
      <c r="E84" s="16">
        <v>0.5</v>
      </c>
      <c r="F84" s="17">
        <f t="shared" si="10"/>
        <v>1.2802275960170697E-2</v>
      </c>
      <c r="G84" s="17">
        <f t="shared" si="7"/>
        <v>1.2720848056537101E-2</v>
      </c>
      <c r="H84" s="13">
        <f t="shared" si="13"/>
        <v>88838.97326028267</v>
      </c>
      <c r="I84" s="13">
        <f t="shared" si="11"/>
        <v>1130.1070803428183</v>
      </c>
      <c r="J84" s="13">
        <f t="shared" si="8"/>
        <v>88273.919720111269</v>
      </c>
      <c r="K84" s="13">
        <f t="shared" si="9"/>
        <v>1293412.3202932458</v>
      </c>
      <c r="L84" s="19">
        <f t="shared" si="12"/>
        <v>14.559064257797912</v>
      </c>
    </row>
    <row r="85" spans="1:12" x14ac:dyDescent="0.2">
      <c r="A85" s="15">
        <v>76</v>
      </c>
      <c r="B85" s="8">
        <v>5</v>
      </c>
      <c r="C85" s="8">
        <v>722</v>
      </c>
      <c r="D85" s="8">
        <v>691</v>
      </c>
      <c r="E85" s="16">
        <v>0.5</v>
      </c>
      <c r="F85" s="17">
        <f t="shared" si="10"/>
        <v>7.0771408351026181E-3</v>
      </c>
      <c r="G85" s="17">
        <f t="shared" si="7"/>
        <v>7.052186177715092E-3</v>
      </c>
      <c r="H85" s="13">
        <f t="shared" si="13"/>
        <v>87708.866179939854</v>
      </c>
      <c r="I85" s="13">
        <f t="shared" si="11"/>
        <v>618.5392537372345</v>
      </c>
      <c r="J85" s="13">
        <f t="shared" si="8"/>
        <v>87399.596553071227</v>
      </c>
      <c r="K85" s="13">
        <f t="shared" si="9"/>
        <v>1205138.4005731347</v>
      </c>
      <c r="L85" s="19">
        <f t="shared" si="12"/>
        <v>13.740211828764528</v>
      </c>
    </row>
    <row r="86" spans="1:12" x14ac:dyDescent="0.2">
      <c r="A86" s="15">
        <v>77</v>
      </c>
      <c r="B86" s="8">
        <v>10</v>
      </c>
      <c r="C86" s="8">
        <v>702</v>
      </c>
      <c r="D86" s="8">
        <v>726</v>
      </c>
      <c r="E86" s="16">
        <v>0.5</v>
      </c>
      <c r="F86" s="17">
        <f t="shared" si="10"/>
        <v>1.4005602240896359E-2</v>
      </c>
      <c r="G86" s="17">
        <f t="shared" si="7"/>
        <v>1.3908205841446454E-2</v>
      </c>
      <c r="H86" s="13">
        <f t="shared" si="13"/>
        <v>87090.326926202615</v>
      </c>
      <c r="I86" s="13">
        <f t="shared" si="11"/>
        <v>1211.2701936884926</v>
      </c>
      <c r="J86" s="13">
        <f t="shared" si="8"/>
        <v>86484.691829358359</v>
      </c>
      <c r="K86" s="13">
        <f t="shared" si="9"/>
        <v>1117738.8040200635</v>
      </c>
      <c r="L86" s="19">
        <f t="shared" si="12"/>
        <v>12.834247424139278</v>
      </c>
    </row>
    <row r="87" spans="1:12" x14ac:dyDescent="0.2">
      <c r="A87" s="15">
        <v>78</v>
      </c>
      <c r="B87" s="8">
        <v>6</v>
      </c>
      <c r="C87" s="8">
        <v>652</v>
      </c>
      <c r="D87" s="8">
        <v>689</v>
      </c>
      <c r="E87" s="16">
        <v>0.5</v>
      </c>
      <c r="F87" s="17">
        <f t="shared" si="10"/>
        <v>8.948545861297539E-3</v>
      </c>
      <c r="G87" s="17">
        <f t="shared" si="7"/>
        <v>8.9086859688195987E-3</v>
      </c>
      <c r="H87" s="13">
        <f t="shared" si="13"/>
        <v>85879.056732514116</v>
      </c>
      <c r="I87" s="13">
        <f t="shared" si="11"/>
        <v>765.06954772841084</v>
      </c>
      <c r="J87" s="13">
        <f t="shared" si="8"/>
        <v>85496.521958649901</v>
      </c>
      <c r="K87" s="13">
        <f t="shared" si="9"/>
        <v>1031254.1121907051</v>
      </c>
      <c r="L87" s="19">
        <f t="shared" si="12"/>
        <v>12.008214242533345</v>
      </c>
    </row>
    <row r="88" spans="1:12" x14ac:dyDescent="0.2">
      <c r="A88" s="15">
        <v>79</v>
      </c>
      <c r="B88" s="8">
        <v>17</v>
      </c>
      <c r="C88" s="8">
        <v>652</v>
      </c>
      <c r="D88" s="8">
        <v>648</v>
      </c>
      <c r="E88" s="16">
        <v>0.5</v>
      </c>
      <c r="F88" s="17">
        <f t="shared" si="10"/>
        <v>2.6153846153846153E-2</v>
      </c>
      <c r="G88" s="17">
        <f t="shared" si="7"/>
        <v>2.5816249050873197E-2</v>
      </c>
      <c r="H88" s="13">
        <f t="shared" si="13"/>
        <v>85113.987184785699</v>
      </c>
      <c r="I88" s="13">
        <f t="shared" si="11"/>
        <v>2197.3238908752573</v>
      </c>
      <c r="J88" s="13">
        <f t="shared" si="8"/>
        <v>84015.32523934808</v>
      </c>
      <c r="K88" s="13">
        <f t="shared" si="9"/>
        <v>945757.59023205529</v>
      </c>
      <c r="L88" s="19">
        <f t="shared" si="12"/>
        <v>11.111658864938141</v>
      </c>
    </row>
    <row r="89" spans="1:12" x14ac:dyDescent="0.2">
      <c r="A89" s="15">
        <v>80</v>
      </c>
      <c r="B89" s="8">
        <v>19</v>
      </c>
      <c r="C89" s="8">
        <v>651</v>
      </c>
      <c r="D89" s="8">
        <v>633</v>
      </c>
      <c r="E89" s="16">
        <v>0.5</v>
      </c>
      <c r="F89" s="17">
        <f t="shared" si="10"/>
        <v>2.9595015576323987E-2</v>
      </c>
      <c r="G89" s="17">
        <f t="shared" si="7"/>
        <v>2.9163468917881814E-2</v>
      </c>
      <c r="H89" s="13">
        <f t="shared" si="13"/>
        <v>82916.663293910446</v>
      </c>
      <c r="I89" s="13">
        <f t="shared" si="11"/>
        <v>2418.1375327464293</v>
      </c>
      <c r="J89" s="13">
        <f t="shared" si="8"/>
        <v>81707.594527537221</v>
      </c>
      <c r="K89" s="13">
        <f t="shared" si="9"/>
        <v>861742.26499270718</v>
      </c>
      <c r="L89" s="19">
        <f t="shared" si="12"/>
        <v>10.392871960345698</v>
      </c>
    </row>
    <row r="90" spans="1:12" x14ac:dyDescent="0.2">
      <c r="A90" s="15">
        <v>81</v>
      </c>
      <c r="B90" s="8">
        <v>15</v>
      </c>
      <c r="C90" s="8">
        <v>535</v>
      </c>
      <c r="D90" s="8">
        <v>643</v>
      </c>
      <c r="E90" s="16">
        <v>0.5</v>
      </c>
      <c r="F90" s="17">
        <f t="shared" si="10"/>
        <v>2.5466893039049237E-2</v>
      </c>
      <c r="G90" s="17">
        <f t="shared" si="7"/>
        <v>2.514668901927913E-2</v>
      </c>
      <c r="H90" s="13">
        <f t="shared" si="13"/>
        <v>80498.525761164012</v>
      </c>
      <c r="I90" s="13">
        <f t="shared" si="11"/>
        <v>2024.2713938264212</v>
      </c>
      <c r="J90" s="13">
        <f t="shared" si="8"/>
        <v>79486.390064250809</v>
      </c>
      <c r="K90" s="13">
        <f t="shared" si="9"/>
        <v>780034.67046516994</v>
      </c>
      <c r="L90" s="19">
        <f t="shared" si="12"/>
        <v>9.6900491417631969</v>
      </c>
    </row>
    <row r="91" spans="1:12" x14ac:dyDescent="0.2">
      <c r="A91" s="15">
        <v>82</v>
      </c>
      <c r="B91" s="8">
        <v>22</v>
      </c>
      <c r="C91" s="8">
        <v>551</v>
      </c>
      <c r="D91" s="8">
        <v>528</v>
      </c>
      <c r="E91" s="16">
        <v>0.5</v>
      </c>
      <c r="F91" s="17">
        <f t="shared" si="10"/>
        <v>4.077849860982391E-2</v>
      </c>
      <c r="G91" s="17">
        <f t="shared" si="7"/>
        <v>3.99636693914623E-2</v>
      </c>
      <c r="H91" s="13">
        <f t="shared" si="13"/>
        <v>78474.254367337591</v>
      </c>
      <c r="I91" s="13">
        <f t="shared" si="11"/>
        <v>3136.1191572777961</v>
      </c>
      <c r="J91" s="13">
        <f t="shared" si="8"/>
        <v>76906.194788698704</v>
      </c>
      <c r="K91" s="13">
        <f t="shared" si="9"/>
        <v>700548.28040091915</v>
      </c>
      <c r="L91" s="19">
        <f t="shared" si="12"/>
        <v>8.9271097387132361</v>
      </c>
    </row>
    <row r="92" spans="1:12" x14ac:dyDescent="0.2">
      <c r="A92" s="15">
        <v>83</v>
      </c>
      <c r="B92" s="8">
        <v>30</v>
      </c>
      <c r="C92" s="8">
        <v>514</v>
      </c>
      <c r="D92" s="8">
        <v>537</v>
      </c>
      <c r="E92" s="16">
        <v>0.5</v>
      </c>
      <c r="F92" s="17">
        <f t="shared" si="10"/>
        <v>5.7088487155090392E-2</v>
      </c>
      <c r="G92" s="17">
        <f t="shared" si="7"/>
        <v>5.5504162812210919E-2</v>
      </c>
      <c r="H92" s="13">
        <f t="shared" si="13"/>
        <v>75338.135210059801</v>
      </c>
      <c r="I92" s="13">
        <f t="shared" si="11"/>
        <v>4181.5801226675194</v>
      </c>
      <c r="J92" s="13">
        <f t="shared" si="8"/>
        <v>73247.345148726032</v>
      </c>
      <c r="K92" s="13">
        <f t="shared" si="9"/>
        <v>623642.08561222046</v>
      </c>
      <c r="L92" s="19">
        <f t="shared" si="12"/>
        <v>8.2779071166729157</v>
      </c>
    </row>
    <row r="93" spans="1:12" x14ac:dyDescent="0.2">
      <c r="A93" s="15">
        <v>84</v>
      </c>
      <c r="B93" s="8">
        <v>22</v>
      </c>
      <c r="C93" s="8">
        <v>465</v>
      </c>
      <c r="D93" s="8">
        <v>497</v>
      </c>
      <c r="E93" s="16">
        <v>0.5</v>
      </c>
      <c r="F93" s="17">
        <f t="shared" si="10"/>
        <v>4.5738045738045741E-2</v>
      </c>
      <c r="G93" s="17">
        <f t="shared" si="7"/>
        <v>4.4715447154471545E-2</v>
      </c>
      <c r="H93" s="13">
        <f t="shared" si="13"/>
        <v>71156.555087392277</v>
      </c>
      <c r="I93" s="13">
        <f t="shared" si="11"/>
        <v>3181.7971787045326</v>
      </c>
      <c r="J93" s="13">
        <f t="shared" si="8"/>
        <v>69565.65649804</v>
      </c>
      <c r="K93" s="13">
        <f t="shared" si="9"/>
        <v>550394.74046349444</v>
      </c>
      <c r="L93" s="19">
        <f t="shared" si="12"/>
        <v>7.7349829511492887</v>
      </c>
    </row>
    <row r="94" spans="1:12" x14ac:dyDescent="0.2">
      <c r="A94" s="15">
        <v>85</v>
      </c>
      <c r="B94" s="8">
        <v>37</v>
      </c>
      <c r="C94" s="8">
        <v>467</v>
      </c>
      <c r="D94" s="8">
        <v>440</v>
      </c>
      <c r="E94" s="16">
        <v>0.5</v>
      </c>
      <c r="F94" s="17">
        <f t="shared" si="10"/>
        <v>8.1587651598676952E-2</v>
      </c>
      <c r="G94" s="17">
        <f t="shared" si="7"/>
        <v>7.8389830508474562E-2</v>
      </c>
      <c r="H94" s="13">
        <f t="shared" si="13"/>
        <v>67974.757908687738</v>
      </c>
      <c r="I94" s="13">
        <f t="shared" si="11"/>
        <v>5328.5297513166224</v>
      </c>
      <c r="J94" s="13">
        <f t="shared" si="8"/>
        <v>65310.49303302943</v>
      </c>
      <c r="K94" s="13">
        <f t="shared" si="9"/>
        <v>480829.08396545448</v>
      </c>
      <c r="L94" s="19">
        <f t="shared" si="12"/>
        <v>7.0736417275860655</v>
      </c>
    </row>
    <row r="95" spans="1:12" x14ac:dyDescent="0.2">
      <c r="A95" s="15">
        <v>86</v>
      </c>
      <c r="B95" s="8">
        <v>30</v>
      </c>
      <c r="C95" s="8">
        <v>421</v>
      </c>
      <c r="D95" s="8">
        <v>435</v>
      </c>
      <c r="E95" s="16">
        <v>0.5</v>
      </c>
      <c r="F95" s="17">
        <f t="shared" si="10"/>
        <v>7.0093457943925228E-2</v>
      </c>
      <c r="G95" s="17">
        <f t="shared" si="7"/>
        <v>6.7720090293453716E-2</v>
      </c>
      <c r="H95" s="13">
        <f t="shared" si="13"/>
        <v>62646.228157371115</v>
      </c>
      <c r="I95" s="13">
        <f t="shared" si="11"/>
        <v>4242.4082273614749</v>
      </c>
      <c r="J95" s="13">
        <f t="shared" si="8"/>
        <v>60525.024043690377</v>
      </c>
      <c r="K95" s="13">
        <f t="shared" si="9"/>
        <v>415518.59093242505</v>
      </c>
      <c r="L95" s="19">
        <f t="shared" si="12"/>
        <v>6.6327790699324662</v>
      </c>
    </row>
    <row r="96" spans="1:12" x14ac:dyDescent="0.2">
      <c r="A96" s="15">
        <v>87</v>
      </c>
      <c r="B96" s="8">
        <v>38</v>
      </c>
      <c r="C96" s="8">
        <v>416</v>
      </c>
      <c r="D96" s="8">
        <v>401</v>
      </c>
      <c r="E96" s="16">
        <v>0.5</v>
      </c>
      <c r="F96" s="17">
        <f t="shared" si="10"/>
        <v>9.3023255813953487E-2</v>
      </c>
      <c r="G96" s="17">
        <f t="shared" si="7"/>
        <v>8.8888888888888878E-2</v>
      </c>
      <c r="H96" s="13">
        <f t="shared" si="13"/>
        <v>58403.819930009638</v>
      </c>
      <c r="I96" s="13">
        <f t="shared" si="11"/>
        <v>5191.4506604453009</v>
      </c>
      <c r="J96" s="13">
        <f t="shared" si="8"/>
        <v>55808.094599786993</v>
      </c>
      <c r="K96" s="13">
        <f t="shared" si="9"/>
        <v>354993.5668887347</v>
      </c>
      <c r="L96" s="19">
        <f t="shared" si="12"/>
        <v>6.078259389782283</v>
      </c>
    </row>
    <row r="97" spans="1:12" x14ac:dyDescent="0.2">
      <c r="A97" s="15">
        <v>88</v>
      </c>
      <c r="B97" s="8">
        <v>33</v>
      </c>
      <c r="C97" s="8">
        <v>336</v>
      </c>
      <c r="D97" s="8">
        <v>385</v>
      </c>
      <c r="E97" s="16">
        <v>0.5</v>
      </c>
      <c r="F97" s="17">
        <f t="shared" si="10"/>
        <v>9.1539528432732317E-2</v>
      </c>
      <c r="G97" s="17">
        <f t="shared" si="7"/>
        <v>8.7533156498673742E-2</v>
      </c>
      <c r="H97" s="13">
        <f t="shared" si="13"/>
        <v>53212.36926956434</v>
      </c>
      <c r="I97" s="13">
        <f t="shared" si="11"/>
        <v>4657.8466469379928</v>
      </c>
      <c r="J97" s="13">
        <f t="shared" si="8"/>
        <v>50883.445946095344</v>
      </c>
      <c r="K97" s="13">
        <f t="shared" si="9"/>
        <v>299185.47228894773</v>
      </c>
      <c r="L97" s="19">
        <f t="shared" si="12"/>
        <v>5.6224798180537245</v>
      </c>
    </row>
    <row r="98" spans="1:12" x14ac:dyDescent="0.2">
      <c r="A98" s="15">
        <v>89</v>
      </c>
      <c r="B98" s="8">
        <v>32</v>
      </c>
      <c r="C98" s="8">
        <v>282</v>
      </c>
      <c r="D98" s="8">
        <v>320</v>
      </c>
      <c r="E98" s="16">
        <v>0.5</v>
      </c>
      <c r="F98" s="17">
        <f t="shared" si="10"/>
        <v>0.10631229235880399</v>
      </c>
      <c r="G98" s="17">
        <f t="shared" si="7"/>
        <v>0.10094637223974764</v>
      </c>
      <c r="H98" s="13">
        <f t="shared" si="13"/>
        <v>48554.522622626348</v>
      </c>
      <c r="I98" s="13">
        <f t="shared" si="11"/>
        <v>4901.4029145868872</v>
      </c>
      <c r="J98" s="13">
        <f t="shared" si="8"/>
        <v>46103.821165332905</v>
      </c>
      <c r="K98" s="13">
        <f>K99+J98</f>
        <v>248302.02634285239</v>
      </c>
      <c r="L98" s="19">
        <f t="shared" si="12"/>
        <v>5.1138804982739954</v>
      </c>
    </row>
    <row r="99" spans="1:12" x14ac:dyDescent="0.2">
      <c r="A99" s="15">
        <v>90</v>
      </c>
      <c r="B99" s="8">
        <v>29</v>
      </c>
      <c r="C99" s="8">
        <v>264</v>
      </c>
      <c r="D99" s="8">
        <v>262</v>
      </c>
      <c r="E99" s="16">
        <v>0.5</v>
      </c>
      <c r="F99" s="21">
        <f t="shared" si="10"/>
        <v>0.11026615969581749</v>
      </c>
      <c r="G99" s="21">
        <f t="shared" si="7"/>
        <v>0.10450450450450449</v>
      </c>
      <c r="H99" s="22">
        <f t="shared" si="13"/>
        <v>43653.119708039463</v>
      </c>
      <c r="I99" s="22">
        <f t="shared" si="11"/>
        <v>4561.9476451644841</v>
      </c>
      <c r="J99" s="22">
        <f t="shared" si="8"/>
        <v>41372.145885457219</v>
      </c>
      <c r="K99" s="22">
        <f t="shared" ref="K99:K108" si="14">K100+J99</f>
        <v>202198.2051775195</v>
      </c>
      <c r="L99" s="23">
        <f t="shared" si="12"/>
        <v>4.6319302384310754</v>
      </c>
    </row>
    <row r="100" spans="1:12" x14ac:dyDescent="0.2">
      <c r="A100" s="15">
        <v>91</v>
      </c>
      <c r="B100" s="8">
        <v>42</v>
      </c>
      <c r="C100" s="8">
        <v>218</v>
      </c>
      <c r="D100" s="8">
        <v>238</v>
      </c>
      <c r="E100" s="16">
        <v>0.5</v>
      </c>
      <c r="F100" s="21">
        <f t="shared" si="10"/>
        <v>0.18421052631578946</v>
      </c>
      <c r="G100" s="21">
        <f t="shared" si="7"/>
        <v>0.16867469879518071</v>
      </c>
      <c r="H100" s="22">
        <f t="shared" si="13"/>
        <v>39091.172062874975</v>
      </c>
      <c r="I100" s="22">
        <f t="shared" si="11"/>
        <v>6593.6916732560194</v>
      </c>
      <c r="J100" s="22">
        <f t="shared" si="8"/>
        <v>35794.326226246965</v>
      </c>
      <c r="K100" s="22">
        <f t="shared" si="14"/>
        <v>160826.05929206227</v>
      </c>
      <c r="L100" s="23">
        <f t="shared" si="12"/>
        <v>4.1141273286302757</v>
      </c>
    </row>
    <row r="101" spans="1:12" x14ac:dyDescent="0.2">
      <c r="A101" s="15">
        <v>92</v>
      </c>
      <c r="B101" s="8">
        <v>36</v>
      </c>
      <c r="C101" s="8">
        <v>174</v>
      </c>
      <c r="D101" s="8">
        <v>187</v>
      </c>
      <c r="E101" s="16">
        <v>0.5</v>
      </c>
      <c r="F101" s="21">
        <f t="shared" si="10"/>
        <v>0.1994459833795014</v>
      </c>
      <c r="G101" s="21">
        <f t="shared" si="7"/>
        <v>0.18136020151133503</v>
      </c>
      <c r="H101" s="22">
        <f t="shared" si="13"/>
        <v>32497.480389618955</v>
      </c>
      <c r="I101" s="22">
        <f t="shared" si="11"/>
        <v>5893.7495920719521</v>
      </c>
      <c r="J101" s="22">
        <f t="shared" si="8"/>
        <v>29550.605593582979</v>
      </c>
      <c r="K101" s="22">
        <f t="shared" si="14"/>
        <v>125031.73306581531</v>
      </c>
      <c r="L101" s="23">
        <f t="shared" si="12"/>
        <v>3.8474285257436645</v>
      </c>
    </row>
    <row r="102" spans="1:12" x14ac:dyDescent="0.2">
      <c r="A102" s="15">
        <v>93</v>
      </c>
      <c r="B102" s="8">
        <v>25</v>
      </c>
      <c r="C102" s="8">
        <v>129</v>
      </c>
      <c r="D102" s="8">
        <v>138</v>
      </c>
      <c r="E102" s="16">
        <v>0.5</v>
      </c>
      <c r="F102" s="21">
        <f t="shared" si="10"/>
        <v>0.18726591760299627</v>
      </c>
      <c r="G102" s="21">
        <f t="shared" si="7"/>
        <v>0.17123287671232879</v>
      </c>
      <c r="H102" s="22">
        <f t="shared" si="13"/>
        <v>26603.730797547003</v>
      </c>
      <c r="I102" s="22">
        <f t="shared" si="11"/>
        <v>4555.4333557443506</v>
      </c>
      <c r="J102" s="22">
        <f t="shared" si="8"/>
        <v>24326.01411967483</v>
      </c>
      <c r="K102" s="22">
        <f t="shared" si="14"/>
        <v>95481.127472232329</v>
      </c>
      <c r="L102" s="23">
        <f t="shared" si="12"/>
        <v>3.5890126914468765</v>
      </c>
    </row>
    <row r="103" spans="1:12" x14ac:dyDescent="0.2">
      <c r="A103" s="15">
        <v>94</v>
      </c>
      <c r="B103" s="8">
        <v>27</v>
      </c>
      <c r="C103" s="8">
        <v>111</v>
      </c>
      <c r="D103" s="8">
        <v>111</v>
      </c>
      <c r="E103" s="16">
        <v>0.5</v>
      </c>
      <c r="F103" s="21">
        <f t="shared" si="10"/>
        <v>0.24324324324324326</v>
      </c>
      <c r="G103" s="21">
        <f t="shared" si="7"/>
        <v>0.21686746987951808</v>
      </c>
      <c r="H103" s="22">
        <f t="shared" si="13"/>
        <v>22048.297441802653</v>
      </c>
      <c r="I103" s="22">
        <f t="shared" si="11"/>
        <v>4781.5584813547921</v>
      </c>
      <c r="J103" s="22">
        <f t="shared" si="8"/>
        <v>19657.518201125255</v>
      </c>
      <c r="K103" s="22">
        <f t="shared" si="14"/>
        <v>71155.113352557499</v>
      </c>
      <c r="L103" s="23">
        <f t="shared" si="12"/>
        <v>3.2272384541425119</v>
      </c>
    </row>
    <row r="104" spans="1:12" x14ac:dyDescent="0.2">
      <c r="A104" s="15">
        <v>95</v>
      </c>
      <c r="B104" s="8">
        <v>15</v>
      </c>
      <c r="C104" s="8">
        <v>84</v>
      </c>
      <c r="D104" s="8">
        <v>104</v>
      </c>
      <c r="E104" s="16">
        <v>0.5</v>
      </c>
      <c r="F104" s="21">
        <f t="shared" si="10"/>
        <v>0.15957446808510639</v>
      </c>
      <c r="G104" s="21">
        <f t="shared" si="7"/>
        <v>0.14778325123152711</v>
      </c>
      <c r="H104" s="22">
        <f t="shared" si="13"/>
        <v>17266.738960447859</v>
      </c>
      <c r="I104" s="22">
        <f t="shared" si="11"/>
        <v>2551.7348217410631</v>
      </c>
      <c r="J104" s="22">
        <f t="shared" si="8"/>
        <v>15990.871549577327</v>
      </c>
      <c r="K104" s="22">
        <f t="shared" si="14"/>
        <v>51497.595151432237</v>
      </c>
      <c r="L104" s="23">
        <f t="shared" si="12"/>
        <v>2.9824737183665921</v>
      </c>
    </row>
    <row r="105" spans="1:12" x14ac:dyDescent="0.2">
      <c r="A105" s="15">
        <v>96</v>
      </c>
      <c r="B105" s="8">
        <v>19</v>
      </c>
      <c r="C105" s="8">
        <v>67</v>
      </c>
      <c r="D105" s="8">
        <v>67</v>
      </c>
      <c r="E105" s="16">
        <v>0.5</v>
      </c>
      <c r="F105" s="21">
        <f t="shared" si="10"/>
        <v>0.28358208955223879</v>
      </c>
      <c r="G105" s="21">
        <f t="shared" si="7"/>
        <v>0.2483660130718954</v>
      </c>
      <c r="H105" s="22">
        <f t="shared" si="13"/>
        <v>14715.004138706796</v>
      </c>
      <c r="I105" s="22">
        <f t="shared" si="11"/>
        <v>3654.7069102670471</v>
      </c>
      <c r="J105" s="22">
        <f t="shared" si="8"/>
        <v>12887.650683573273</v>
      </c>
      <c r="K105" s="22">
        <f t="shared" si="14"/>
        <v>35506.723601854908</v>
      </c>
      <c r="L105" s="23">
        <f t="shared" si="12"/>
        <v>2.412960490337678</v>
      </c>
    </row>
    <row r="106" spans="1:12" x14ac:dyDescent="0.2">
      <c r="A106" s="15">
        <v>97</v>
      </c>
      <c r="B106" s="8">
        <v>7</v>
      </c>
      <c r="C106" s="8">
        <v>46</v>
      </c>
      <c r="D106" s="8">
        <v>58</v>
      </c>
      <c r="E106" s="16">
        <v>0.5</v>
      </c>
      <c r="F106" s="21">
        <f t="shared" si="10"/>
        <v>0.13461538461538461</v>
      </c>
      <c r="G106" s="21">
        <f t="shared" si="7"/>
        <v>0.12612612612612611</v>
      </c>
      <c r="H106" s="22">
        <f t="shared" si="13"/>
        <v>11060.297228439749</v>
      </c>
      <c r="I106" s="22">
        <f t="shared" si="11"/>
        <v>1394.9924432266348</v>
      </c>
      <c r="J106" s="22">
        <f t="shared" si="8"/>
        <v>10362.801006826432</v>
      </c>
      <c r="K106" s="22">
        <f t="shared" si="14"/>
        <v>22619.072918281636</v>
      </c>
      <c r="L106" s="23">
        <f t="shared" si="12"/>
        <v>2.0450691741014322</v>
      </c>
    </row>
    <row r="107" spans="1:12" x14ac:dyDescent="0.2">
      <c r="A107" s="15">
        <v>98</v>
      </c>
      <c r="B107" s="8">
        <v>25</v>
      </c>
      <c r="C107" s="8">
        <v>38</v>
      </c>
      <c r="D107" s="8">
        <v>30</v>
      </c>
      <c r="E107" s="16">
        <v>0.5</v>
      </c>
      <c r="F107" s="21">
        <f t="shared" si="10"/>
        <v>0.73529411764705888</v>
      </c>
      <c r="G107" s="21">
        <f t="shared" si="7"/>
        <v>0.53763440860215062</v>
      </c>
      <c r="H107" s="22">
        <f t="shared" si="13"/>
        <v>9665.3047852131149</v>
      </c>
      <c r="I107" s="22">
        <f t="shared" si="11"/>
        <v>5196.4004221575897</v>
      </c>
      <c r="J107" s="22">
        <f t="shared" si="8"/>
        <v>7067.1045741343205</v>
      </c>
      <c r="K107" s="22">
        <f t="shared" si="14"/>
        <v>12256.271911455206</v>
      </c>
      <c r="L107" s="23">
        <f t="shared" si="12"/>
        <v>1.2680688487140099</v>
      </c>
    </row>
    <row r="108" spans="1:12" x14ac:dyDescent="0.2">
      <c r="A108" s="15">
        <v>99</v>
      </c>
      <c r="B108" s="8">
        <v>8</v>
      </c>
      <c r="C108" s="8">
        <v>22</v>
      </c>
      <c r="D108" s="8">
        <v>24</v>
      </c>
      <c r="E108" s="16">
        <v>0.5</v>
      </c>
      <c r="F108" s="21">
        <f t="shared" si="10"/>
        <v>0.34782608695652173</v>
      </c>
      <c r="G108" s="21">
        <f t="shared" si="7"/>
        <v>0.29629629629629634</v>
      </c>
      <c r="H108" s="22">
        <f t="shared" si="13"/>
        <v>4468.9043630555252</v>
      </c>
      <c r="I108" s="22">
        <f t="shared" si="11"/>
        <v>1324.1198112757113</v>
      </c>
      <c r="J108" s="22">
        <f t="shared" si="8"/>
        <v>3806.8444574176697</v>
      </c>
      <c r="K108" s="22">
        <f t="shared" si="14"/>
        <v>5189.1673373208851</v>
      </c>
      <c r="L108" s="23">
        <f t="shared" si="12"/>
        <v>1.1611721611721613</v>
      </c>
    </row>
    <row r="109" spans="1:12" x14ac:dyDescent="0.2">
      <c r="A109" s="15" t="s">
        <v>20</v>
      </c>
      <c r="B109" s="8">
        <v>20</v>
      </c>
      <c r="C109" s="8">
        <v>47</v>
      </c>
      <c r="D109" s="8">
        <v>44</v>
      </c>
      <c r="E109" s="20"/>
      <c r="F109" s="21">
        <f>B109/((C109+D109)/2)</f>
        <v>0.43956043956043955</v>
      </c>
      <c r="G109" s="21">
        <v>1</v>
      </c>
      <c r="H109" s="22">
        <f>H108-I108</f>
        <v>3144.7845517798141</v>
      </c>
      <c r="I109" s="22">
        <f>H109*G109</f>
        <v>3144.7845517798141</v>
      </c>
      <c r="J109" s="22">
        <f>H109*F109</f>
        <v>1382.3228799032149</v>
      </c>
      <c r="K109" s="22">
        <f>J109</f>
        <v>1382.3228799032149</v>
      </c>
      <c r="L109" s="23">
        <f>K109/H109</f>
        <v>0.43956043956043955</v>
      </c>
    </row>
    <row r="110" spans="1:12" x14ac:dyDescent="0.2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9" customFormat="1" ht="11.25" x14ac:dyDescent="0.2">
      <c r="A112" s="50" t="s">
        <v>22</v>
      </c>
      <c r="B112" s="30"/>
      <c r="C112" s="30"/>
      <c r="D112" s="30"/>
      <c r="H112" s="30"/>
      <c r="I112" s="30"/>
      <c r="J112" s="30"/>
      <c r="K112" s="30"/>
      <c r="L112" s="28"/>
    </row>
    <row r="113" spans="1:12" s="29" customFormat="1" ht="11.25" x14ac:dyDescent="0.2">
      <c r="A113" s="50" t="s">
        <v>44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0" t="s">
        <v>9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0" t="s">
        <v>10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0" t="s">
        <v>11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0" t="s">
        <v>12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0" t="s">
        <v>13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50" t="s">
        <v>14</v>
      </c>
      <c r="B119" s="31"/>
      <c r="C119" s="31"/>
      <c r="D119" s="31"/>
      <c r="E119" s="32"/>
      <c r="F119" s="32"/>
      <c r="G119" s="32"/>
      <c r="H119" s="31"/>
      <c r="I119" s="31"/>
      <c r="J119" s="31"/>
      <c r="K119" s="31"/>
      <c r="L119" s="28"/>
    </row>
    <row r="120" spans="1:12" s="29" customFormat="1" ht="11.25" x14ac:dyDescent="0.2">
      <c r="A120" s="50" t="s">
        <v>15</v>
      </c>
      <c r="B120" s="31"/>
      <c r="C120" s="31"/>
      <c r="D120" s="31"/>
      <c r="E120" s="32"/>
      <c r="F120" s="32"/>
      <c r="G120" s="32"/>
      <c r="H120" s="31"/>
      <c r="I120" s="31"/>
      <c r="J120" s="31"/>
      <c r="K120" s="31"/>
      <c r="L120" s="28"/>
    </row>
    <row r="121" spans="1:12" s="29" customFormat="1" ht="11.25" x14ac:dyDescent="0.2">
      <c r="A121" s="50" t="s">
        <v>16</v>
      </c>
      <c r="B121" s="31"/>
      <c r="C121" s="31"/>
      <c r="D121" s="31"/>
      <c r="E121" s="32"/>
      <c r="F121" s="32"/>
      <c r="G121" s="32"/>
      <c r="H121" s="31"/>
      <c r="I121" s="31"/>
      <c r="J121" s="31"/>
      <c r="K121" s="31"/>
      <c r="L121" s="28"/>
    </row>
    <row r="122" spans="1:12" s="29" customFormat="1" ht="11.25" x14ac:dyDescent="0.2">
      <c r="A122" s="50" t="s">
        <v>17</v>
      </c>
      <c r="B122" s="31"/>
      <c r="C122" s="31"/>
      <c r="D122" s="31"/>
      <c r="E122" s="32"/>
      <c r="F122" s="32"/>
      <c r="G122" s="32"/>
      <c r="H122" s="31"/>
      <c r="I122" s="31"/>
      <c r="J122" s="31"/>
      <c r="K122" s="31"/>
      <c r="L122" s="28"/>
    </row>
    <row r="123" spans="1:12" s="29" customFormat="1" ht="11.25" x14ac:dyDescent="0.2">
      <c r="A123" s="50" t="s">
        <v>18</v>
      </c>
      <c r="B123" s="31"/>
      <c r="C123" s="31"/>
      <c r="D123" s="31"/>
      <c r="E123" s="32"/>
      <c r="F123" s="32"/>
      <c r="G123" s="32"/>
      <c r="H123" s="31"/>
      <c r="I123" s="31"/>
      <c r="J123" s="31"/>
      <c r="K123" s="31"/>
      <c r="L123" s="28"/>
    </row>
    <row r="124" spans="1:12" s="29" customFormat="1" ht="11.25" x14ac:dyDescent="0.2">
      <c r="A124" s="27"/>
      <c r="B124" s="27"/>
      <c r="C124" s="27"/>
      <c r="D124" s="27"/>
      <c r="E124" s="28"/>
      <c r="F124" s="28"/>
      <c r="G124" s="28"/>
      <c r="H124" s="27"/>
      <c r="I124" s="27"/>
      <c r="J124" s="27"/>
      <c r="K124" s="27"/>
      <c r="L124" s="28"/>
    </row>
    <row r="125" spans="1:12" s="29" customFormat="1" ht="11.25" x14ac:dyDescent="0.2">
      <c r="A125" s="4" t="s">
        <v>44</v>
      </c>
      <c r="B125" s="30"/>
      <c r="C125" s="30"/>
      <c r="D125" s="30"/>
      <c r="H125" s="30"/>
      <c r="I125" s="30"/>
      <c r="J125" s="30"/>
      <c r="K125" s="30"/>
      <c r="L125" s="28"/>
    </row>
    <row r="126" spans="1:12" s="29" customFormat="1" ht="11.25" x14ac:dyDescent="0.2">
      <c r="A126" s="30"/>
      <c r="B126" s="30"/>
      <c r="C126" s="30"/>
      <c r="D126" s="30"/>
      <c r="H126" s="30"/>
      <c r="I126" s="30"/>
      <c r="J126" s="30"/>
      <c r="K126" s="30"/>
      <c r="L126" s="28"/>
    </row>
    <row r="127" spans="1:12" s="29" customFormat="1" ht="11.25" x14ac:dyDescent="0.2">
      <c r="A127" s="30"/>
      <c r="B127" s="30"/>
      <c r="C127" s="30"/>
      <c r="D127" s="30"/>
      <c r="H127" s="30"/>
      <c r="I127" s="30"/>
      <c r="J127" s="30"/>
      <c r="K127" s="30"/>
      <c r="L127" s="28"/>
    </row>
    <row r="128" spans="1:12" s="29" customFormat="1" ht="11.25" x14ac:dyDescent="0.2">
      <c r="A128" s="30"/>
      <c r="B128" s="30"/>
      <c r="C128" s="30"/>
      <c r="D128" s="30"/>
      <c r="H128" s="30"/>
      <c r="I128" s="30"/>
      <c r="J128" s="30"/>
      <c r="K128" s="30"/>
      <c r="L128" s="28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9" customWidth="1"/>
    <col min="2" max="4" width="12.71093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7.45" customHeight="1" x14ac:dyDescent="0.2">
      <c r="A6" s="51" t="s">
        <v>0</v>
      </c>
      <c r="B6" s="52" t="s">
        <v>34</v>
      </c>
      <c r="C6" s="68" t="s">
        <v>43</v>
      </c>
      <c r="D6" s="68"/>
      <c r="E6" s="53" t="s">
        <v>35</v>
      </c>
      <c r="F6" s="53" t="s">
        <v>36</v>
      </c>
      <c r="G6" s="53" t="s">
        <v>37</v>
      </c>
      <c r="H6" s="52" t="s">
        <v>38</v>
      </c>
      <c r="I6" s="52" t="s">
        <v>39</v>
      </c>
      <c r="J6" s="52" t="s">
        <v>40</v>
      </c>
      <c r="K6" s="52" t="s">
        <v>41</v>
      </c>
      <c r="L6" s="53" t="s">
        <v>42</v>
      </c>
    </row>
    <row r="7" spans="1:13" s="34" customFormat="1" ht="14.25" x14ac:dyDescent="0.2">
      <c r="A7" s="35"/>
      <c r="B7" s="36"/>
      <c r="C7" s="37">
        <v>40909</v>
      </c>
      <c r="D7" s="37">
        <v>41275</v>
      </c>
      <c r="E7" s="57" t="s">
        <v>1</v>
      </c>
      <c r="F7" s="57" t="s">
        <v>2</v>
      </c>
      <c r="G7" s="57" t="s">
        <v>3</v>
      </c>
      <c r="H7" s="58" t="s">
        <v>4</v>
      </c>
      <c r="I7" s="58" t="s">
        <v>5</v>
      </c>
      <c r="J7" s="58" t="s">
        <v>6</v>
      </c>
      <c r="K7" s="58" t="s">
        <v>7</v>
      </c>
      <c r="L7" s="57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5">
        <v>0</v>
      </c>
      <c r="B9" s="8">
        <v>6</v>
      </c>
      <c r="C9" s="8">
        <v>1730</v>
      </c>
      <c r="D9" s="8">
        <v>1725</v>
      </c>
      <c r="E9" s="16">
        <v>0.5</v>
      </c>
      <c r="F9" s="17">
        <f t="shared" ref="F9:F40" si="0">B9/((C9+D9)/2)</f>
        <v>3.4732272069464545E-3</v>
      </c>
      <c r="G9" s="17">
        <f t="shared" ref="G9:G72" si="1">F9/((1+(1-E9)*F9))</f>
        <v>3.4672060098237499E-3</v>
      </c>
      <c r="H9" s="13">
        <v>100000</v>
      </c>
      <c r="I9" s="13">
        <f>H9*G9</f>
        <v>346.720600982375</v>
      </c>
      <c r="J9" s="13">
        <f t="shared" ref="J9:J72" si="2">H10+I9*E9</f>
        <v>99826.639699508814</v>
      </c>
      <c r="K9" s="13">
        <f t="shared" ref="K9:K72" si="3">K10+J9</f>
        <v>8599154.010470992</v>
      </c>
      <c r="L9" s="18">
        <f>K9/H9</f>
        <v>85.991540104709927</v>
      </c>
    </row>
    <row r="10" spans="1:13" x14ac:dyDescent="0.2">
      <c r="A10" s="15">
        <v>1</v>
      </c>
      <c r="B10" s="8">
        <v>1</v>
      </c>
      <c r="C10" s="8">
        <v>1803</v>
      </c>
      <c r="D10" s="8">
        <v>1861</v>
      </c>
      <c r="E10" s="16">
        <v>0.5</v>
      </c>
      <c r="F10" s="17">
        <f t="shared" si="0"/>
        <v>5.4585152838427945E-4</v>
      </c>
      <c r="G10" s="17">
        <f t="shared" si="1"/>
        <v>5.4570259208731235E-4</v>
      </c>
      <c r="H10" s="13">
        <f>H9-I9</f>
        <v>99653.279399017629</v>
      </c>
      <c r="I10" s="13">
        <f t="shared" ref="I10:I73" si="4">H10*G10</f>
        <v>54.381052878045082</v>
      </c>
      <c r="J10" s="13">
        <f t="shared" si="2"/>
        <v>99626.088872578606</v>
      </c>
      <c r="K10" s="13">
        <f t="shared" si="3"/>
        <v>8499327.3707714826</v>
      </c>
      <c r="L10" s="19">
        <f t="shared" ref="L10:L73" si="5">K10/H10</f>
        <v>85.288988200174259</v>
      </c>
    </row>
    <row r="11" spans="1:13" x14ac:dyDescent="0.2">
      <c r="A11" s="15">
        <v>2</v>
      </c>
      <c r="B11" s="8">
        <v>1</v>
      </c>
      <c r="C11" s="8">
        <v>1823</v>
      </c>
      <c r="D11" s="8">
        <v>1859</v>
      </c>
      <c r="E11" s="16">
        <v>0.5</v>
      </c>
      <c r="F11" s="17">
        <f t="shared" si="0"/>
        <v>5.4318305268875606E-4</v>
      </c>
      <c r="G11" s="17">
        <f t="shared" si="1"/>
        <v>5.4303556882975823E-4</v>
      </c>
      <c r="H11" s="13">
        <f t="shared" ref="H11:H74" si="6">H10-I10</f>
        <v>99598.898346139584</v>
      </c>
      <c r="I11" s="13">
        <f t="shared" si="4"/>
        <v>54.085744418213174</v>
      </c>
      <c r="J11" s="13">
        <f t="shared" si="2"/>
        <v>99571.855473930467</v>
      </c>
      <c r="K11" s="13">
        <f t="shared" si="3"/>
        <v>8399701.2818989046</v>
      </c>
      <c r="L11" s="19">
        <f t="shared" si="5"/>
        <v>84.335283034026389</v>
      </c>
    </row>
    <row r="12" spans="1:13" x14ac:dyDescent="0.2">
      <c r="A12" s="15">
        <v>3</v>
      </c>
      <c r="B12" s="8">
        <v>0</v>
      </c>
      <c r="C12" s="8">
        <v>2008</v>
      </c>
      <c r="D12" s="8">
        <v>1894</v>
      </c>
      <c r="E12" s="16">
        <v>0.5</v>
      </c>
      <c r="F12" s="17">
        <f t="shared" si="0"/>
        <v>0</v>
      </c>
      <c r="G12" s="17">
        <f t="shared" si="1"/>
        <v>0</v>
      </c>
      <c r="H12" s="13">
        <f t="shared" si="6"/>
        <v>99544.812601721365</v>
      </c>
      <c r="I12" s="13">
        <f t="shared" si="4"/>
        <v>0</v>
      </c>
      <c r="J12" s="13">
        <f t="shared" si="2"/>
        <v>99544.812601721365</v>
      </c>
      <c r="K12" s="13">
        <f t="shared" si="3"/>
        <v>8300129.4264249736</v>
      </c>
      <c r="L12" s="19">
        <f t="shared" si="5"/>
        <v>83.380833310056829</v>
      </c>
    </row>
    <row r="13" spans="1:13" x14ac:dyDescent="0.2">
      <c r="A13" s="15">
        <v>4</v>
      </c>
      <c r="B13" s="8">
        <v>0</v>
      </c>
      <c r="C13" s="8">
        <v>1834</v>
      </c>
      <c r="D13" s="8">
        <v>2048</v>
      </c>
      <c r="E13" s="16">
        <v>0.5</v>
      </c>
      <c r="F13" s="17">
        <f t="shared" si="0"/>
        <v>0</v>
      </c>
      <c r="G13" s="17">
        <f t="shared" si="1"/>
        <v>0</v>
      </c>
      <c r="H13" s="13">
        <f t="shared" si="6"/>
        <v>99544.812601721365</v>
      </c>
      <c r="I13" s="13">
        <f t="shared" si="4"/>
        <v>0</v>
      </c>
      <c r="J13" s="13">
        <f t="shared" si="2"/>
        <v>99544.812601721365</v>
      </c>
      <c r="K13" s="13">
        <f t="shared" si="3"/>
        <v>8200584.6138232527</v>
      </c>
      <c r="L13" s="19">
        <f t="shared" si="5"/>
        <v>82.380833310056829</v>
      </c>
    </row>
    <row r="14" spans="1:13" x14ac:dyDescent="0.2">
      <c r="A14" s="15">
        <v>5</v>
      </c>
      <c r="B14" s="8">
        <v>0</v>
      </c>
      <c r="C14" s="8">
        <v>1891</v>
      </c>
      <c r="D14" s="8">
        <v>1890</v>
      </c>
      <c r="E14" s="16">
        <v>0.5</v>
      </c>
      <c r="F14" s="17">
        <f t="shared" si="0"/>
        <v>0</v>
      </c>
      <c r="G14" s="17">
        <f t="shared" si="1"/>
        <v>0</v>
      </c>
      <c r="H14" s="13">
        <f t="shared" si="6"/>
        <v>99544.812601721365</v>
      </c>
      <c r="I14" s="13">
        <f t="shared" si="4"/>
        <v>0</v>
      </c>
      <c r="J14" s="13">
        <f t="shared" si="2"/>
        <v>99544.812601721365</v>
      </c>
      <c r="K14" s="13">
        <f t="shared" si="3"/>
        <v>8101039.8012215318</v>
      </c>
      <c r="L14" s="19">
        <f t="shared" si="5"/>
        <v>81.380833310056843</v>
      </c>
    </row>
    <row r="15" spans="1:13" x14ac:dyDescent="0.2">
      <c r="A15" s="15">
        <v>6</v>
      </c>
      <c r="B15" s="8">
        <v>0</v>
      </c>
      <c r="C15" s="8">
        <v>1864</v>
      </c>
      <c r="D15" s="8">
        <v>1921</v>
      </c>
      <c r="E15" s="16">
        <v>0.5</v>
      </c>
      <c r="F15" s="17">
        <f t="shared" si="0"/>
        <v>0</v>
      </c>
      <c r="G15" s="17">
        <f t="shared" si="1"/>
        <v>0</v>
      </c>
      <c r="H15" s="13">
        <f t="shared" si="6"/>
        <v>99544.812601721365</v>
      </c>
      <c r="I15" s="13">
        <f t="shared" si="4"/>
        <v>0</v>
      </c>
      <c r="J15" s="13">
        <f t="shared" si="2"/>
        <v>99544.812601721365</v>
      </c>
      <c r="K15" s="13">
        <f t="shared" si="3"/>
        <v>8001494.9886198109</v>
      </c>
      <c r="L15" s="19">
        <f t="shared" si="5"/>
        <v>80.380833310056843</v>
      </c>
    </row>
    <row r="16" spans="1:13" x14ac:dyDescent="0.2">
      <c r="A16" s="15">
        <v>7</v>
      </c>
      <c r="B16" s="8">
        <v>0</v>
      </c>
      <c r="C16" s="8">
        <v>1911</v>
      </c>
      <c r="D16" s="8">
        <v>1875</v>
      </c>
      <c r="E16" s="16">
        <v>0.5</v>
      </c>
      <c r="F16" s="17">
        <f t="shared" si="0"/>
        <v>0</v>
      </c>
      <c r="G16" s="17">
        <f t="shared" si="1"/>
        <v>0</v>
      </c>
      <c r="H16" s="13">
        <f t="shared" si="6"/>
        <v>99544.812601721365</v>
      </c>
      <c r="I16" s="13">
        <f t="shared" si="4"/>
        <v>0</v>
      </c>
      <c r="J16" s="13">
        <f t="shared" si="2"/>
        <v>99544.812601721365</v>
      </c>
      <c r="K16" s="13">
        <f t="shared" si="3"/>
        <v>7901950.17601809</v>
      </c>
      <c r="L16" s="19">
        <f t="shared" si="5"/>
        <v>79.380833310056843</v>
      </c>
    </row>
    <row r="17" spans="1:12" x14ac:dyDescent="0.2">
      <c r="A17" s="15">
        <v>8</v>
      </c>
      <c r="B17" s="8">
        <v>1</v>
      </c>
      <c r="C17" s="8">
        <v>1905</v>
      </c>
      <c r="D17" s="8">
        <v>1919</v>
      </c>
      <c r="E17" s="16">
        <v>0.5</v>
      </c>
      <c r="F17" s="17">
        <f t="shared" si="0"/>
        <v>5.2301255230125519E-4</v>
      </c>
      <c r="G17" s="17">
        <f t="shared" si="1"/>
        <v>5.2287581699346399E-4</v>
      </c>
      <c r="H17" s="13">
        <f t="shared" si="6"/>
        <v>99544.812601721365</v>
      </c>
      <c r="I17" s="13">
        <f t="shared" si="4"/>
        <v>52.049575216586327</v>
      </c>
      <c r="J17" s="13">
        <f t="shared" si="2"/>
        <v>99518.787814113064</v>
      </c>
      <c r="K17" s="13">
        <f t="shared" si="3"/>
        <v>7802405.3634163691</v>
      </c>
      <c r="L17" s="19">
        <f t="shared" si="5"/>
        <v>78.380833310056857</v>
      </c>
    </row>
    <row r="18" spans="1:12" x14ac:dyDescent="0.2">
      <c r="A18" s="15">
        <v>9</v>
      </c>
      <c r="B18" s="8">
        <v>0</v>
      </c>
      <c r="C18" s="8">
        <v>1890</v>
      </c>
      <c r="D18" s="8">
        <v>1911</v>
      </c>
      <c r="E18" s="16">
        <v>0.5</v>
      </c>
      <c r="F18" s="17">
        <f t="shared" si="0"/>
        <v>0</v>
      </c>
      <c r="G18" s="17">
        <f t="shared" si="1"/>
        <v>0</v>
      </c>
      <c r="H18" s="13">
        <f t="shared" si="6"/>
        <v>99492.763026504777</v>
      </c>
      <c r="I18" s="13">
        <f t="shared" si="4"/>
        <v>0</v>
      </c>
      <c r="J18" s="13">
        <f t="shared" si="2"/>
        <v>99492.763026504777</v>
      </c>
      <c r="K18" s="13">
        <f t="shared" si="3"/>
        <v>7702886.5756022558</v>
      </c>
      <c r="L18" s="19">
        <f t="shared" si="5"/>
        <v>77.421576618092459</v>
      </c>
    </row>
    <row r="19" spans="1:12" x14ac:dyDescent="0.2">
      <c r="A19" s="15">
        <v>10</v>
      </c>
      <c r="B19" s="8">
        <v>0</v>
      </c>
      <c r="C19" s="8">
        <v>1814</v>
      </c>
      <c r="D19" s="8">
        <v>1881</v>
      </c>
      <c r="E19" s="16">
        <v>0.5</v>
      </c>
      <c r="F19" s="17">
        <f t="shared" si="0"/>
        <v>0</v>
      </c>
      <c r="G19" s="17">
        <f t="shared" si="1"/>
        <v>0</v>
      </c>
      <c r="H19" s="13">
        <f t="shared" si="6"/>
        <v>99492.763026504777</v>
      </c>
      <c r="I19" s="13">
        <f t="shared" si="4"/>
        <v>0</v>
      </c>
      <c r="J19" s="13">
        <f t="shared" si="2"/>
        <v>99492.763026504777</v>
      </c>
      <c r="K19" s="13">
        <f t="shared" si="3"/>
        <v>7603393.812575751</v>
      </c>
      <c r="L19" s="19">
        <f t="shared" si="5"/>
        <v>76.421576618092459</v>
      </c>
    </row>
    <row r="20" spans="1:12" x14ac:dyDescent="0.2">
      <c r="A20" s="15">
        <v>11</v>
      </c>
      <c r="B20" s="8">
        <v>0</v>
      </c>
      <c r="C20" s="8">
        <v>1808</v>
      </c>
      <c r="D20" s="8">
        <v>1835</v>
      </c>
      <c r="E20" s="16">
        <v>0.5</v>
      </c>
      <c r="F20" s="17">
        <f t="shared" si="0"/>
        <v>0</v>
      </c>
      <c r="G20" s="17">
        <f t="shared" si="1"/>
        <v>0</v>
      </c>
      <c r="H20" s="13">
        <f t="shared" si="6"/>
        <v>99492.763026504777</v>
      </c>
      <c r="I20" s="13">
        <f t="shared" si="4"/>
        <v>0</v>
      </c>
      <c r="J20" s="13">
        <f t="shared" si="2"/>
        <v>99492.763026504777</v>
      </c>
      <c r="K20" s="13">
        <f t="shared" si="3"/>
        <v>7503901.0495492462</v>
      </c>
      <c r="L20" s="19">
        <f t="shared" si="5"/>
        <v>75.421576618092459</v>
      </c>
    </row>
    <row r="21" spans="1:12" x14ac:dyDescent="0.2">
      <c r="A21" s="15">
        <v>12</v>
      </c>
      <c r="B21" s="8">
        <v>0</v>
      </c>
      <c r="C21" s="8">
        <v>1848</v>
      </c>
      <c r="D21" s="8">
        <v>1804</v>
      </c>
      <c r="E21" s="16">
        <v>0.5</v>
      </c>
      <c r="F21" s="17">
        <f t="shared" si="0"/>
        <v>0</v>
      </c>
      <c r="G21" s="17">
        <f t="shared" si="1"/>
        <v>0</v>
      </c>
      <c r="H21" s="13">
        <f t="shared" si="6"/>
        <v>99492.763026504777</v>
      </c>
      <c r="I21" s="13">
        <f t="shared" si="4"/>
        <v>0</v>
      </c>
      <c r="J21" s="13">
        <f t="shared" si="2"/>
        <v>99492.763026504777</v>
      </c>
      <c r="K21" s="13">
        <f t="shared" si="3"/>
        <v>7404408.2865227414</v>
      </c>
      <c r="L21" s="19">
        <f t="shared" si="5"/>
        <v>74.421576618092459</v>
      </c>
    </row>
    <row r="22" spans="1:12" x14ac:dyDescent="0.2">
      <c r="A22" s="15">
        <v>13</v>
      </c>
      <c r="B22" s="8">
        <v>0</v>
      </c>
      <c r="C22" s="8">
        <v>1752</v>
      </c>
      <c r="D22" s="8">
        <v>1886</v>
      </c>
      <c r="E22" s="16">
        <v>0.5</v>
      </c>
      <c r="F22" s="17">
        <f t="shared" si="0"/>
        <v>0</v>
      </c>
      <c r="G22" s="17">
        <f t="shared" si="1"/>
        <v>0</v>
      </c>
      <c r="H22" s="13">
        <f t="shared" si="6"/>
        <v>99492.763026504777</v>
      </c>
      <c r="I22" s="13">
        <f t="shared" si="4"/>
        <v>0</v>
      </c>
      <c r="J22" s="13">
        <f t="shared" si="2"/>
        <v>99492.763026504777</v>
      </c>
      <c r="K22" s="13">
        <f t="shared" si="3"/>
        <v>7304915.5234962367</v>
      </c>
      <c r="L22" s="19">
        <f t="shared" si="5"/>
        <v>73.421576618092459</v>
      </c>
    </row>
    <row r="23" spans="1:12" x14ac:dyDescent="0.2">
      <c r="A23" s="15">
        <v>14</v>
      </c>
      <c r="B23" s="8">
        <v>0</v>
      </c>
      <c r="C23" s="8">
        <v>1724</v>
      </c>
      <c r="D23" s="8">
        <v>1769</v>
      </c>
      <c r="E23" s="16">
        <v>0.5</v>
      </c>
      <c r="F23" s="17">
        <f t="shared" si="0"/>
        <v>0</v>
      </c>
      <c r="G23" s="17">
        <f t="shared" si="1"/>
        <v>0</v>
      </c>
      <c r="H23" s="13">
        <f t="shared" si="6"/>
        <v>99492.763026504777</v>
      </c>
      <c r="I23" s="13">
        <f t="shared" si="4"/>
        <v>0</v>
      </c>
      <c r="J23" s="13">
        <f t="shared" si="2"/>
        <v>99492.763026504777</v>
      </c>
      <c r="K23" s="13">
        <f t="shared" si="3"/>
        <v>7205422.7604697319</v>
      </c>
      <c r="L23" s="19">
        <f t="shared" si="5"/>
        <v>72.421576618092459</v>
      </c>
    </row>
    <row r="24" spans="1:12" x14ac:dyDescent="0.2">
      <c r="A24" s="15">
        <v>15</v>
      </c>
      <c r="B24" s="8">
        <v>0</v>
      </c>
      <c r="C24" s="8">
        <v>1792</v>
      </c>
      <c r="D24" s="8">
        <v>1722</v>
      </c>
      <c r="E24" s="16">
        <v>0.5</v>
      </c>
      <c r="F24" s="17">
        <f t="shared" si="0"/>
        <v>0</v>
      </c>
      <c r="G24" s="17">
        <f t="shared" si="1"/>
        <v>0</v>
      </c>
      <c r="H24" s="13">
        <f t="shared" si="6"/>
        <v>99492.763026504777</v>
      </c>
      <c r="I24" s="13">
        <f t="shared" si="4"/>
        <v>0</v>
      </c>
      <c r="J24" s="13">
        <f t="shared" si="2"/>
        <v>99492.763026504777</v>
      </c>
      <c r="K24" s="13">
        <f t="shared" si="3"/>
        <v>7105929.9974432271</v>
      </c>
      <c r="L24" s="19">
        <f t="shared" si="5"/>
        <v>71.421576618092459</v>
      </c>
    </row>
    <row r="25" spans="1:12" x14ac:dyDescent="0.2">
      <c r="A25" s="15">
        <v>16</v>
      </c>
      <c r="B25" s="8">
        <v>1</v>
      </c>
      <c r="C25" s="8">
        <v>1638</v>
      </c>
      <c r="D25" s="8">
        <v>1779</v>
      </c>
      <c r="E25" s="16">
        <v>0.5</v>
      </c>
      <c r="F25" s="17">
        <f t="shared" si="0"/>
        <v>5.8530875036581797E-4</v>
      </c>
      <c r="G25" s="17">
        <f t="shared" si="1"/>
        <v>5.8513750731421885E-4</v>
      </c>
      <c r="H25" s="13">
        <f t="shared" si="6"/>
        <v>99492.763026504777</v>
      </c>
      <c r="I25" s="13">
        <f t="shared" si="4"/>
        <v>58.216947353133286</v>
      </c>
      <c r="J25" s="13">
        <f t="shared" si="2"/>
        <v>99463.6545528282</v>
      </c>
      <c r="K25" s="13">
        <f t="shared" si="3"/>
        <v>7006437.2344167223</v>
      </c>
      <c r="L25" s="19">
        <f t="shared" si="5"/>
        <v>70.421576618092459</v>
      </c>
    </row>
    <row r="26" spans="1:12" x14ac:dyDescent="0.2">
      <c r="A26" s="15">
        <v>17</v>
      </c>
      <c r="B26" s="8">
        <v>3</v>
      </c>
      <c r="C26" s="8">
        <v>1617</v>
      </c>
      <c r="D26" s="8">
        <v>1664</v>
      </c>
      <c r="E26" s="16">
        <v>0.5</v>
      </c>
      <c r="F26" s="17">
        <f t="shared" si="0"/>
        <v>1.828710758914965E-3</v>
      </c>
      <c r="G26" s="17">
        <f t="shared" si="1"/>
        <v>1.8270401948842876E-3</v>
      </c>
      <c r="H26" s="13">
        <f t="shared" si="6"/>
        <v>99434.546079151638</v>
      </c>
      <c r="I26" s="13">
        <f t="shared" si="4"/>
        <v>181.67091244668387</v>
      </c>
      <c r="J26" s="13">
        <f t="shared" si="2"/>
        <v>99343.710622928294</v>
      </c>
      <c r="K26" s="13">
        <f t="shared" si="3"/>
        <v>6906973.5798638938</v>
      </c>
      <c r="L26" s="19">
        <f t="shared" si="5"/>
        <v>69.462514309320852</v>
      </c>
    </row>
    <row r="27" spans="1:12" x14ac:dyDescent="0.2">
      <c r="A27" s="15">
        <v>18</v>
      </c>
      <c r="B27" s="8">
        <v>0</v>
      </c>
      <c r="C27" s="8">
        <v>1747</v>
      </c>
      <c r="D27" s="8">
        <v>1612</v>
      </c>
      <c r="E27" s="16">
        <v>0.5</v>
      </c>
      <c r="F27" s="17">
        <f t="shared" si="0"/>
        <v>0</v>
      </c>
      <c r="G27" s="17">
        <f t="shared" si="1"/>
        <v>0</v>
      </c>
      <c r="H27" s="13">
        <f t="shared" si="6"/>
        <v>99252.875166704951</v>
      </c>
      <c r="I27" s="13">
        <f t="shared" si="4"/>
        <v>0</v>
      </c>
      <c r="J27" s="13">
        <f t="shared" si="2"/>
        <v>99252.875166704951</v>
      </c>
      <c r="K27" s="13">
        <f t="shared" si="3"/>
        <v>6807629.8692409657</v>
      </c>
      <c r="L27" s="19">
        <f t="shared" si="5"/>
        <v>68.588742218367813</v>
      </c>
    </row>
    <row r="28" spans="1:12" x14ac:dyDescent="0.2">
      <c r="A28" s="15">
        <v>19</v>
      </c>
      <c r="B28" s="8">
        <v>0</v>
      </c>
      <c r="C28" s="8">
        <v>1804</v>
      </c>
      <c r="D28" s="8">
        <v>1753</v>
      </c>
      <c r="E28" s="16">
        <v>0.5</v>
      </c>
      <c r="F28" s="17">
        <f t="shared" si="0"/>
        <v>0</v>
      </c>
      <c r="G28" s="17">
        <f t="shared" si="1"/>
        <v>0</v>
      </c>
      <c r="H28" s="13">
        <f t="shared" si="6"/>
        <v>99252.875166704951</v>
      </c>
      <c r="I28" s="13">
        <f t="shared" si="4"/>
        <v>0</v>
      </c>
      <c r="J28" s="13">
        <f t="shared" si="2"/>
        <v>99252.875166704951</v>
      </c>
      <c r="K28" s="13">
        <f t="shared" si="3"/>
        <v>6708376.9940742608</v>
      </c>
      <c r="L28" s="19">
        <f t="shared" si="5"/>
        <v>67.588742218367813</v>
      </c>
    </row>
    <row r="29" spans="1:12" x14ac:dyDescent="0.2">
      <c r="A29" s="15">
        <v>20</v>
      </c>
      <c r="B29" s="8">
        <v>0</v>
      </c>
      <c r="C29" s="8">
        <v>1744</v>
      </c>
      <c r="D29" s="8">
        <v>1805</v>
      </c>
      <c r="E29" s="16">
        <v>0.5</v>
      </c>
      <c r="F29" s="17">
        <f t="shared" si="0"/>
        <v>0</v>
      </c>
      <c r="G29" s="17">
        <f t="shared" si="1"/>
        <v>0</v>
      </c>
      <c r="H29" s="13">
        <f t="shared" si="6"/>
        <v>99252.875166704951</v>
      </c>
      <c r="I29" s="13">
        <f t="shared" si="4"/>
        <v>0</v>
      </c>
      <c r="J29" s="13">
        <f t="shared" si="2"/>
        <v>99252.875166704951</v>
      </c>
      <c r="K29" s="13">
        <f t="shared" si="3"/>
        <v>6609124.1189075559</v>
      </c>
      <c r="L29" s="19">
        <f t="shared" si="5"/>
        <v>66.588742218367813</v>
      </c>
    </row>
    <row r="30" spans="1:12" x14ac:dyDescent="0.2">
      <c r="A30" s="15">
        <v>21</v>
      </c>
      <c r="B30" s="8">
        <v>1</v>
      </c>
      <c r="C30" s="8">
        <v>1819</v>
      </c>
      <c r="D30" s="8">
        <v>1755</v>
      </c>
      <c r="E30" s="16">
        <v>0.5</v>
      </c>
      <c r="F30" s="17">
        <f t="shared" si="0"/>
        <v>5.5959709009513155E-4</v>
      </c>
      <c r="G30" s="17">
        <f t="shared" si="1"/>
        <v>5.5944055944055944E-4</v>
      </c>
      <c r="H30" s="13">
        <f t="shared" si="6"/>
        <v>99252.875166704951</v>
      </c>
      <c r="I30" s="13">
        <f t="shared" si="4"/>
        <v>55.526084009345425</v>
      </c>
      <c r="J30" s="13">
        <f t="shared" si="2"/>
        <v>99225.112124700288</v>
      </c>
      <c r="K30" s="13">
        <f t="shared" si="3"/>
        <v>6509871.2437408511</v>
      </c>
      <c r="L30" s="19">
        <f t="shared" si="5"/>
        <v>65.588742218367813</v>
      </c>
    </row>
    <row r="31" spans="1:12" x14ac:dyDescent="0.2">
      <c r="A31" s="15">
        <v>22</v>
      </c>
      <c r="B31" s="8">
        <v>0</v>
      </c>
      <c r="C31" s="8">
        <v>1762</v>
      </c>
      <c r="D31" s="8">
        <v>1836</v>
      </c>
      <c r="E31" s="16">
        <v>0.5</v>
      </c>
      <c r="F31" s="17">
        <f t="shared" si="0"/>
        <v>0</v>
      </c>
      <c r="G31" s="17">
        <f t="shared" si="1"/>
        <v>0</v>
      </c>
      <c r="H31" s="13">
        <f t="shared" si="6"/>
        <v>99197.349082695611</v>
      </c>
      <c r="I31" s="13">
        <f t="shared" si="4"/>
        <v>0</v>
      </c>
      <c r="J31" s="13">
        <f t="shared" si="2"/>
        <v>99197.349082695611</v>
      </c>
      <c r="K31" s="13">
        <f t="shared" si="3"/>
        <v>6410646.131616151</v>
      </c>
      <c r="L31" s="19">
        <f t="shared" si="5"/>
        <v>64.625175883197571</v>
      </c>
    </row>
    <row r="32" spans="1:12" x14ac:dyDescent="0.2">
      <c r="A32" s="15">
        <v>23</v>
      </c>
      <c r="B32" s="8">
        <v>0</v>
      </c>
      <c r="C32" s="8">
        <v>1855</v>
      </c>
      <c r="D32" s="8">
        <v>1784</v>
      </c>
      <c r="E32" s="16">
        <v>0.5</v>
      </c>
      <c r="F32" s="17">
        <f t="shared" si="0"/>
        <v>0</v>
      </c>
      <c r="G32" s="17">
        <f t="shared" si="1"/>
        <v>0</v>
      </c>
      <c r="H32" s="13">
        <f t="shared" si="6"/>
        <v>99197.349082695611</v>
      </c>
      <c r="I32" s="13">
        <f t="shared" si="4"/>
        <v>0</v>
      </c>
      <c r="J32" s="13">
        <f t="shared" si="2"/>
        <v>99197.349082695611</v>
      </c>
      <c r="K32" s="13">
        <f t="shared" si="3"/>
        <v>6311448.7825334556</v>
      </c>
      <c r="L32" s="19">
        <f t="shared" si="5"/>
        <v>63.625175883197571</v>
      </c>
    </row>
    <row r="33" spans="1:12" x14ac:dyDescent="0.2">
      <c r="A33" s="15">
        <v>24</v>
      </c>
      <c r="B33" s="8">
        <v>0</v>
      </c>
      <c r="C33" s="8">
        <v>1921</v>
      </c>
      <c r="D33" s="8">
        <v>1850</v>
      </c>
      <c r="E33" s="16">
        <v>0.5</v>
      </c>
      <c r="F33" s="17">
        <f t="shared" si="0"/>
        <v>0</v>
      </c>
      <c r="G33" s="17">
        <f t="shared" si="1"/>
        <v>0</v>
      </c>
      <c r="H33" s="13">
        <f t="shared" si="6"/>
        <v>99197.349082695611</v>
      </c>
      <c r="I33" s="13">
        <f t="shared" si="4"/>
        <v>0</v>
      </c>
      <c r="J33" s="13">
        <f t="shared" si="2"/>
        <v>99197.349082695611</v>
      </c>
      <c r="K33" s="13">
        <f t="shared" si="3"/>
        <v>6212251.4334507603</v>
      </c>
      <c r="L33" s="19">
        <f t="shared" si="5"/>
        <v>62.625175883197578</v>
      </c>
    </row>
    <row r="34" spans="1:12" x14ac:dyDescent="0.2">
      <c r="A34" s="15">
        <v>25</v>
      </c>
      <c r="B34" s="8">
        <v>1</v>
      </c>
      <c r="C34" s="8">
        <v>2095</v>
      </c>
      <c r="D34" s="8">
        <v>1945</v>
      </c>
      <c r="E34" s="16">
        <v>0.5</v>
      </c>
      <c r="F34" s="17">
        <f t="shared" si="0"/>
        <v>4.9504950495049506E-4</v>
      </c>
      <c r="G34" s="17">
        <f t="shared" si="1"/>
        <v>4.9492699826775559E-4</v>
      </c>
      <c r="H34" s="13">
        <f t="shared" si="6"/>
        <v>99197.349082695611</v>
      </c>
      <c r="I34" s="13">
        <f t="shared" si="4"/>
        <v>49.095446217617237</v>
      </c>
      <c r="J34" s="13">
        <f t="shared" si="2"/>
        <v>99172.801359586811</v>
      </c>
      <c r="K34" s="13">
        <f t="shared" si="3"/>
        <v>6113054.084368065</v>
      </c>
      <c r="L34" s="19">
        <f t="shared" si="5"/>
        <v>61.625175883197578</v>
      </c>
    </row>
    <row r="35" spans="1:12" x14ac:dyDescent="0.2">
      <c r="A35" s="15">
        <v>26</v>
      </c>
      <c r="B35" s="8">
        <v>1</v>
      </c>
      <c r="C35" s="8">
        <v>2208</v>
      </c>
      <c r="D35" s="8">
        <v>2125</v>
      </c>
      <c r="E35" s="16">
        <v>0.5</v>
      </c>
      <c r="F35" s="17">
        <f t="shared" si="0"/>
        <v>4.6157396722824835E-4</v>
      </c>
      <c r="G35" s="17">
        <f t="shared" si="1"/>
        <v>4.6146746654360867E-4</v>
      </c>
      <c r="H35" s="13">
        <f t="shared" si="6"/>
        <v>99148.253636477995</v>
      </c>
      <c r="I35" s="13">
        <f t="shared" si="4"/>
        <v>45.753693417848638</v>
      </c>
      <c r="J35" s="13">
        <f t="shared" si="2"/>
        <v>99125.37678976907</v>
      </c>
      <c r="K35" s="13">
        <f t="shared" si="3"/>
        <v>6013881.2830084786</v>
      </c>
      <c r="L35" s="19">
        <f t="shared" si="5"/>
        <v>60.655443363209066</v>
      </c>
    </row>
    <row r="36" spans="1:12" x14ac:dyDescent="0.2">
      <c r="A36" s="15">
        <v>27</v>
      </c>
      <c r="B36" s="8">
        <v>2</v>
      </c>
      <c r="C36" s="8">
        <v>2363</v>
      </c>
      <c r="D36" s="8">
        <v>2119</v>
      </c>
      <c r="E36" s="16">
        <v>0.5</v>
      </c>
      <c r="F36" s="17">
        <f t="shared" si="0"/>
        <v>8.9245872378402495E-4</v>
      </c>
      <c r="G36" s="17">
        <f t="shared" si="1"/>
        <v>8.9206066012488842E-4</v>
      </c>
      <c r="H36" s="13">
        <f t="shared" si="6"/>
        <v>99102.499943060146</v>
      </c>
      <c r="I36" s="13">
        <f t="shared" si="4"/>
        <v>88.405441519232951</v>
      </c>
      <c r="J36" s="13">
        <f t="shared" si="2"/>
        <v>99058.29722230052</v>
      </c>
      <c r="K36" s="13">
        <f t="shared" si="3"/>
        <v>5914755.9062187094</v>
      </c>
      <c r="L36" s="19">
        <f t="shared" si="5"/>
        <v>59.683215959406304</v>
      </c>
    </row>
    <row r="37" spans="1:12" x14ac:dyDescent="0.2">
      <c r="A37" s="15">
        <v>28</v>
      </c>
      <c r="B37" s="8">
        <v>1</v>
      </c>
      <c r="C37" s="8">
        <v>2426</v>
      </c>
      <c r="D37" s="8">
        <v>2320</v>
      </c>
      <c r="E37" s="16">
        <v>0.5</v>
      </c>
      <c r="F37" s="17">
        <f t="shared" si="0"/>
        <v>4.2140750105351877E-4</v>
      </c>
      <c r="G37" s="17">
        <f t="shared" si="1"/>
        <v>4.213187276174426E-4</v>
      </c>
      <c r="H37" s="13">
        <f t="shared" si="6"/>
        <v>99014.094501540909</v>
      </c>
      <c r="I37" s="13">
        <f t="shared" si="4"/>
        <v>41.716492311582435</v>
      </c>
      <c r="J37" s="13">
        <f t="shared" si="2"/>
        <v>98993.236255385127</v>
      </c>
      <c r="K37" s="13">
        <f t="shared" si="3"/>
        <v>5815697.608996409</v>
      </c>
      <c r="L37" s="19">
        <f t="shared" si="5"/>
        <v>58.736058116512915</v>
      </c>
    </row>
    <row r="38" spans="1:12" x14ac:dyDescent="0.2">
      <c r="A38" s="15">
        <v>29</v>
      </c>
      <c r="B38" s="8">
        <v>1</v>
      </c>
      <c r="C38" s="8">
        <v>2561</v>
      </c>
      <c r="D38" s="8">
        <v>2396</v>
      </c>
      <c r="E38" s="16">
        <v>0.5</v>
      </c>
      <c r="F38" s="17">
        <f t="shared" si="0"/>
        <v>4.0346984062941297E-4</v>
      </c>
      <c r="G38" s="17">
        <f t="shared" si="1"/>
        <v>4.0338846308995562E-4</v>
      </c>
      <c r="H38" s="13">
        <f t="shared" si="6"/>
        <v>98972.378009229331</v>
      </c>
      <c r="I38" s="13">
        <f t="shared" si="4"/>
        <v>39.924315453501144</v>
      </c>
      <c r="J38" s="13">
        <f t="shared" si="2"/>
        <v>98952.415851502577</v>
      </c>
      <c r="K38" s="13">
        <f t="shared" si="3"/>
        <v>5716704.372741024</v>
      </c>
      <c r="L38" s="19">
        <f t="shared" si="5"/>
        <v>57.760604400229042</v>
      </c>
    </row>
    <row r="39" spans="1:12" x14ac:dyDescent="0.2">
      <c r="A39" s="15">
        <v>30</v>
      </c>
      <c r="B39" s="8">
        <v>1</v>
      </c>
      <c r="C39" s="8">
        <v>2681</v>
      </c>
      <c r="D39" s="8">
        <v>2575</v>
      </c>
      <c r="E39" s="16">
        <v>0.5</v>
      </c>
      <c r="F39" s="17">
        <f t="shared" si="0"/>
        <v>3.8051750380517502E-4</v>
      </c>
      <c r="G39" s="17">
        <f t="shared" si="1"/>
        <v>3.8044512079132587E-4</v>
      </c>
      <c r="H39" s="13">
        <f t="shared" si="6"/>
        <v>98932.453693775824</v>
      </c>
      <c r="I39" s="13">
        <f t="shared" si="4"/>
        <v>37.638369295710795</v>
      </c>
      <c r="J39" s="13">
        <f t="shared" si="2"/>
        <v>98913.634509127965</v>
      </c>
      <c r="K39" s="13">
        <f t="shared" si="3"/>
        <v>5617751.9568895213</v>
      </c>
      <c r="L39" s="19">
        <f t="shared" si="5"/>
        <v>56.783711988768282</v>
      </c>
    </row>
    <row r="40" spans="1:12" x14ac:dyDescent="0.2">
      <c r="A40" s="15">
        <v>31</v>
      </c>
      <c r="B40" s="8">
        <v>1</v>
      </c>
      <c r="C40" s="8">
        <v>2707</v>
      </c>
      <c r="D40" s="8">
        <v>2682</v>
      </c>
      <c r="E40" s="16">
        <v>0.5</v>
      </c>
      <c r="F40" s="17">
        <f t="shared" si="0"/>
        <v>3.7112636852848393E-4</v>
      </c>
      <c r="G40" s="17">
        <f t="shared" si="1"/>
        <v>3.7105751391465676E-4</v>
      </c>
      <c r="H40" s="13">
        <f t="shared" si="6"/>
        <v>98894.815324480107</v>
      </c>
      <c r="I40" s="13">
        <f t="shared" si="4"/>
        <v>36.69566431335069</v>
      </c>
      <c r="J40" s="13">
        <f t="shared" si="2"/>
        <v>98876.467492323442</v>
      </c>
      <c r="K40" s="13">
        <f t="shared" si="3"/>
        <v>5518838.3223803937</v>
      </c>
      <c r="L40" s="19">
        <f t="shared" si="5"/>
        <v>55.805133001894369</v>
      </c>
    </row>
    <row r="41" spans="1:12" x14ac:dyDescent="0.2">
      <c r="A41" s="15">
        <v>32</v>
      </c>
      <c r="B41" s="8">
        <v>1</v>
      </c>
      <c r="C41" s="8">
        <v>2908</v>
      </c>
      <c r="D41" s="8">
        <v>2739</v>
      </c>
      <c r="E41" s="16">
        <v>0.5</v>
      </c>
      <c r="F41" s="17">
        <f t="shared" ref="F41:F72" si="7">B41/((C41+D41)/2)</f>
        <v>3.5417035594120772E-4</v>
      </c>
      <c r="G41" s="17">
        <f t="shared" si="1"/>
        <v>3.5410764872521248E-4</v>
      </c>
      <c r="H41" s="13">
        <f t="shared" si="6"/>
        <v>98858.119660166762</v>
      </c>
      <c r="I41" s="13">
        <f t="shared" si="4"/>
        <v>35.00641631025735</v>
      </c>
      <c r="J41" s="13">
        <f t="shared" si="2"/>
        <v>98840.616452011644</v>
      </c>
      <c r="K41" s="13">
        <f t="shared" si="3"/>
        <v>5419961.8548880704</v>
      </c>
      <c r="L41" s="19">
        <f t="shared" si="5"/>
        <v>54.825662004493438</v>
      </c>
    </row>
    <row r="42" spans="1:12" x14ac:dyDescent="0.2">
      <c r="A42" s="15">
        <v>33</v>
      </c>
      <c r="B42" s="8">
        <v>0</v>
      </c>
      <c r="C42" s="8">
        <v>3063</v>
      </c>
      <c r="D42" s="8">
        <v>2956</v>
      </c>
      <c r="E42" s="16">
        <v>0.5</v>
      </c>
      <c r="F42" s="17">
        <f t="shared" si="7"/>
        <v>0</v>
      </c>
      <c r="G42" s="17">
        <f t="shared" si="1"/>
        <v>0</v>
      </c>
      <c r="H42" s="13">
        <f t="shared" si="6"/>
        <v>98823.113243856511</v>
      </c>
      <c r="I42" s="13">
        <f t="shared" si="4"/>
        <v>0</v>
      </c>
      <c r="J42" s="13">
        <f t="shared" si="2"/>
        <v>98823.113243856511</v>
      </c>
      <c r="K42" s="13">
        <f t="shared" si="3"/>
        <v>5321121.2384360591</v>
      </c>
      <c r="L42" s="19">
        <f t="shared" si="5"/>
        <v>53.844905951360062</v>
      </c>
    </row>
    <row r="43" spans="1:12" x14ac:dyDescent="0.2">
      <c r="A43" s="15">
        <v>34</v>
      </c>
      <c r="B43" s="8">
        <v>1</v>
      </c>
      <c r="C43" s="8">
        <v>2987</v>
      </c>
      <c r="D43" s="8">
        <v>3118</v>
      </c>
      <c r="E43" s="16">
        <v>0.5</v>
      </c>
      <c r="F43" s="17">
        <f t="shared" si="7"/>
        <v>3.2760032760032761E-4</v>
      </c>
      <c r="G43" s="17">
        <f t="shared" si="1"/>
        <v>3.2754667540124465E-4</v>
      </c>
      <c r="H43" s="13">
        <f t="shared" si="6"/>
        <v>98823.113243856511</v>
      </c>
      <c r="I43" s="13">
        <f t="shared" si="4"/>
        <v>32.369182195825907</v>
      </c>
      <c r="J43" s="13">
        <f t="shared" si="2"/>
        <v>98806.928652758608</v>
      </c>
      <c r="K43" s="13">
        <f t="shared" si="3"/>
        <v>5222298.1251922026</v>
      </c>
      <c r="L43" s="19">
        <f t="shared" si="5"/>
        <v>52.844905951360069</v>
      </c>
    </row>
    <row r="44" spans="1:12" x14ac:dyDescent="0.2">
      <c r="A44" s="15">
        <v>35</v>
      </c>
      <c r="B44" s="8">
        <v>1</v>
      </c>
      <c r="C44" s="8">
        <v>3137</v>
      </c>
      <c r="D44" s="8">
        <v>2995</v>
      </c>
      <c r="E44" s="16">
        <v>0.5</v>
      </c>
      <c r="F44" s="17">
        <f t="shared" si="7"/>
        <v>3.2615786040443573E-4</v>
      </c>
      <c r="G44" s="17">
        <f t="shared" si="1"/>
        <v>3.2610467960215224E-4</v>
      </c>
      <c r="H44" s="13">
        <f t="shared" si="6"/>
        <v>98790.744061660691</v>
      </c>
      <c r="I44" s="13">
        <f t="shared" si="4"/>
        <v>32.216123939886081</v>
      </c>
      <c r="J44" s="13">
        <f t="shared" si="2"/>
        <v>98774.635999690756</v>
      </c>
      <c r="K44" s="13">
        <f t="shared" si="3"/>
        <v>5123491.1965394439</v>
      </c>
      <c r="L44" s="19">
        <f t="shared" si="5"/>
        <v>51.86205696903744</v>
      </c>
    </row>
    <row r="45" spans="1:12" x14ac:dyDescent="0.2">
      <c r="A45" s="15">
        <v>36</v>
      </c>
      <c r="B45" s="8">
        <v>0</v>
      </c>
      <c r="C45" s="8">
        <v>3188</v>
      </c>
      <c r="D45" s="8">
        <v>3175</v>
      </c>
      <c r="E45" s="16">
        <v>0.5</v>
      </c>
      <c r="F45" s="17">
        <f t="shared" si="7"/>
        <v>0</v>
      </c>
      <c r="G45" s="17">
        <f t="shared" si="1"/>
        <v>0</v>
      </c>
      <c r="H45" s="13">
        <f t="shared" si="6"/>
        <v>98758.527937720806</v>
      </c>
      <c r="I45" s="13">
        <f t="shared" si="4"/>
        <v>0</v>
      </c>
      <c r="J45" s="13">
        <f t="shared" si="2"/>
        <v>98758.527937720806</v>
      </c>
      <c r="K45" s="13">
        <f t="shared" si="3"/>
        <v>5024716.5605397532</v>
      </c>
      <c r="L45" s="19">
        <f t="shared" si="5"/>
        <v>50.878811840010869</v>
      </c>
    </row>
    <row r="46" spans="1:12" x14ac:dyDescent="0.2">
      <c r="A46" s="15">
        <v>37</v>
      </c>
      <c r="B46" s="8">
        <v>2</v>
      </c>
      <c r="C46" s="8">
        <v>3202</v>
      </c>
      <c r="D46" s="8">
        <v>3195</v>
      </c>
      <c r="E46" s="16">
        <v>0.5</v>
      </c>
      <c r="F46" s="17">
        <f t="shared" si="7"/>
        <v>6.2529310614350476E-4</v>
      </c>
      <c r="G46" s="17">
        <f t="shared" si="1"/>
        <v>6.2509767151117351E-4</v>
      </c>
      <c r="H46" s="13">
        <f t="shared" si="6"/>
        <v>98758.527937720806</v>
      </c>
      <c r="I46" s="13">
        <f t="shared" si="4"/>
        <v>61.733725855740452</v>
      </c>
      <c r="J46" s="13">
        <f t="shared" si="2"/>
        <v>98727.661074792937</v>
      </c>
      <c r="K46" s="13">
        <f t="shared" si="3"/>
        <v>4925958.0326020326</v>
      </c>
      <c r="L46" s="19">
        <f t="shared" si="5"/>
        <v>49.878811840010869</v>
      </c>
    </row>
    <row r="47" spans="1:12" x14ac:dyDescent="0.2">
      <c r="A47" s="15">
        <v>38</v>
      </c>
      <c r="B47" s="8">
        <v>1</v>
      </c>
      <c r="C47" s="8">
        <v>2994</v>
      </c>
      <c r="D47" s="8">
        <v>3250</v>
      </c>
      <c r="E47" s="16">
        <v>0.5</v>
      </c>
      <c r="F47" s="17">
        <f t="shared" si="7"/>
        <v>3.2030749519538755E-4</v>
      </c>
      <c r="G47" s="17">
        <f t="shared" si="1"/>
        <v>3.2025620496397113E-4</v>
      </c>
      <c r="H47" s="13">
        <f t="shared" si="6"/>
        <v>98696.794211865068</v>
      </c>
      <c r="I47" s="13">
        <f t="shared" si="4"/>
        <v>31.60826075640194</v>
      </c>
      <c r="J47" s="13">
        <f t="shared" si="2"/>
        <v>98680.99008148686</v>
      </c>
      <c r="K47" s="13">
        <f t="shared" si="3"/>
        <v>4827230.3715272397</v>
      </c>
      <c r="L47" s="19">
        <f t="shared" si="5"/>
        <v>48.909697727010091</v>
      </c>
    </row>
    <row r="48" spans="1:12" x14ac:dyDescent="0.2">
      <c r="A48" s="15">
        <v>39</v>
      </c>
      <c r="B48" s="8">
        <v>2</v>
      </c>
      <c r="C48" s="8">
        <v>2959</v>
      </c>
      <c r="D48" s="8">
        <v>3027</v>
      </c>
      <c r="E48" s="16">
        <v>0.5</v>
      </c>
      <c r="F48" s="17">
        <f t="shared" si="7"/>
        <v>6.6822586034079518E-4</v>
      </c>
      <c r="G48" s="17">
        <f t="shared" si="1"/>
        <v>6.680026720106881E-4</v>
      </c>
      <c r="H48" s="13">
        <f t="shared" si="6"/>
        <v>98665.185951108666</v>
      </c>
      <c r="I48" s="13">
        <f t="shared" si="4"/>
        <v>65.908607849771997</v>
      </c>
      <c r="J48" s="13">
        <f t="shared" si="2"/>
        <v>98632.231647183769</v>
      </c>
      <c r="K48" s="13">
        <f t="shared" si="3"/>
        <v>4728549.3814457525</v>
      </c>
      <c r="L48" s="19">
        <f t="shared" si="5"/>
        <v>47.925206199772227</v>
      </c>
    </row>
    <row r="49" spans="1:12" x14ac:dyDescent="0.2">
      <c r="A49" s="15">
        <v>40</v>
      </c>
      <c r="B49" s="8">
        <v>2</v>
      </c>
      <c r="C49" s="8">
        <v>3130</v>
      </c>
      <c r="D49" s="8">
        <v>2944</v>
      </c>
      <c r="E49" s="16">
        <v>0.5</v>
      </c>
      <c r="F49" s="17">
        <f t="shared" si="7"/>
        <v>6.5854461639776091E-4</v>
      </c>
      <c r="G49" s="17">
        <f t="shared" si="1"/>
        <v>6.583278472679394E-4</v>
      </c>
      <c r="H49" s="13">
        <f t="shared" si="6"/>
        <v>98599.277343258887</v>
      </c>
      <c r="I49" s="13">
        <f t="shared" si="4"/>
        <v>64.910649995562139</v>
      </c>
      <c r="J49" s="13">
        <f t="shared" si="2"/>
        <v>98566.822018261097</v>
      </c>
      <c r="K49" s="13">
        <f t="shared" si="3"/>
        <v>4629917.1497985683</v>
      </c>
      <c r="L49" s="19">
        <f t="shared" si="5"/>
        <v>46.956907540814854</v>
      </c>
    </row>
    <row r="50" spans="1:12" x14ac:dyDescent="0.2">
      <c r="A50" s="15">
        <v>41</v>
      </c>
      <c r="B50" s="8">
        <v>1</v>
      </c>
      <c r="C50" s="8">
        <v>3017</v>
      </c>
      <c r="D50" s="8">
        <v>3128</v>
      </c>
      <c r="E50" s="16">
        <v>0.5</v>
      </c>
      <c r="F50" s="17">
        <f t="shared" si="7"/>
        <v>3.2546786004882016E-4</v>
      </c>
      <c r="G50" s="17">
        <f t="shared" si="1"/>
        <v>3.2541490400260335E-4</v>
      </c>
      <c r="H50" s="13">
        <f t="shared" si="6"/>
        <v>98534.36669326332</v>
      </c>
      <c r="I50" s="13">
        <f t="shared" si="4"/>
        <v>32.064551478445601</v>
      </c>
      <c r="J50" s="13">
        <f t="shared" si="2"/>
        <v>98518.334417524107</v>
      </c>
      <c r="K50" s="13">
        <f t="shared" si="3"/>
        <v>4531350.3277803073</v>
      </c>
      <c r="L50" s="19">
        <f t="shared" si="5"/>
        <v>45.987511564227781</v>
      </c>
    </row>
    <row r="51" spans="1:12" x14ac:dyDescent="0.2">
      <c r="A51" s="15">
        <v>42</v>
      </c>
      <c r="B51" s="8">
        <v>1</v>
      </c>
      <c r="C51" s="8">
        <v>2853</v>
      </c>
      <c r="D51" s="8">
        <v>3034</v>
      </c>
      <c r="E51" s="16">
        <v>0.5</v>
      </c>
      <c r="F51" s="17">
        <f t="shared" si="7"/>
        <v>3.3973161202649905E-4</v>
      </c>
      <c r="G51" s="17">
        <f t="shared" si="1"/>
        <v>3.3967391304347825E-4</v>
      </c>
      <c r="H51" s="13">
        <f t="shared" si="6"/>
        <v>98502.302141784879</v>
      </c>
      <c r="I51" s="13">
        <f t="shared" si="4"/>
        <v>33.458662412291062</v>
      </c>
      <c r="J51" s="13">
        <f t="shared" si="2"/>
        <v>98485.572810578742</v>
      </c>
      <c r="K51" s="13">
        <f t="shared" si="3"/>
        <v>4432831.9933627835</v>
      </c>
      <c r="L51" s="19">
        <f t="shared" si="5"/>
        <v>45.002318696898428</v>
      </c>
    </row>
    <row r="52" spans="1:12" x14ac:dyDescent="0.2">
      <c r="A52" s="15">
        <v>43</v>
      </c>
      <c r="B52" s="8">
        <v>3</v>
      </c>
      <c r="C52" s="8">
        <v>2973</v>
      </c>
      <c r="D52" s="8">
        <v>2859</v>
      </c>
      <c r="E52" s="16">
        <v>0.5</v>
      </c>
      <c r="F52" s="17">
        <f t="shared" si="7"/>
        <v>1.02880658436214E-3</v>
      </c>
      <c r="G52" s="17">
        <f t="shared" si="1"/>
        <v>1.0282776349614397E-3</v>
      </c>
      <c r="H52" s="13">
        <f t="shared" si="6"/>
        <v>98468.84347937259</v>
      </c>
      <c r="I52" s="13">
        <f t="shared" si="4"/>
        <v>101.25330949035744</v>
      </c>
      <c r="J52" s="13">
        <f t="shared" si="2"/>
        <v>98418.216824627409</v>
      </c>
      <c r="K52" s="13">
        <f t="shared" si="3"/>
        <v>4334346.4205522044</v>
      </c>
      <c r="L52" s="19">
        <f t="shared" si="5"/>
        <v>44.017440109979255</v>
      </c>
    </row>
    <row r="53" spans="1:12" x14ac:dyDescent="0.2">
      <c r="A53" s="15">
        <v>44</v>
      </c>
      <c r="B53" s="8">
        <v>2</v>
      </c>
      <c r="C53" s="8">
        <v>2905</v>
      </c>
      <c r="D53" s="8">
        <v>2985</v>
      </c>
      <c r="E53" s="16">
        <v>0.5</v>
      </c>
      <c r="F53" s="17">
        <f t="shared" si="7"/>
        <v>6.7911714770797966E-4</v>
      </c>
      <c r="G53" s="17">
        <f t="shared" si="1"/>
        <v>6.7888662593346919E-4</v>
      </c>
      <c r="H53" s="13">
        <f t="shared" si="6"/>
        <v>98367.590169882227</v>
      </c>
      <c r="I53" s="13">
        <f t="shared" si="4"/>
        <v>66.780441391637638</v>
      </c>
      <c r="J53" s="13">
        <f t="shared" si="2"/>
        <v>98334.199949186412</v>
      </c>
      <c r="K53" s="13">
        <f t="shared" si="3"/>
        <v>4235928.2037275769</v>
      </c>
      <c r="L53" s="19">
        <f t="shared" si="5"/>
        <v>43.062234181116651</v>
      </c>
    </row>
    <row r="54" spans="1:12" x14ac:dyDescent="0.2">
      <c r="A54" s="15">
        <v>45</v>
      </c>
      <c r="B54" s="8">
        <v>1</v>
      </c>
      <c r="C54" s="8">
        <v>2891</v>
      </c>
      <c r="D54" s="8">
        <v>2916</v>
      </c>
      <c r="E54" s="16">
        <v>0.5</v>
      </c>
      <c r="F54" s="17">
        <f t="shared" si="7"/>
        <v>3.4441191665231615E-4</v>
      </c>
      <c r="G54" s="17">
        <f t="shared" si="1"/>
        <v>3.4435261707988976E-4</v>
      </c>
      <c r="H54" s="13">
        <f t="shared" si="6"/>
        <v>98300.809728490596</v>
      </c>
      <c r="I54" s="13">
        <f t="shared" si="4"/>
        <v>33.850141091078022</v>
      </c>
      <c r="J54" s="13">
        <f t="shared" si="2"/>
        <v>98283.884657945047</v>
      </c>
      <c r="K54" s="13">
        <f t="shared" si="3"/>
        <v>4137594.0037783906</v>
      </c>
      <c r="L54" s="19">
        <f t="shared" si="5"/>
        <v>42.091148742380994</v>
      </c>
    </row>
    <row r="55" spans="1:12" x14ac:dyDescent="0.2">
      <c r="A55" s="15">
        <v>46</v>
      </c>
      <c r="B55" s="8">
        <v>1</v>
      </c>
      <c r="C55" s="8">
        <v>2845</v>
      </c>
      <c r="D55" s="8">
        <v>2882</v>
      </c>
      <c r="E55" s="16">
        <v>0.5</v>
      </c>
      <c r="F55" s="17">
        <f t="shared" si="7"/>
        <v>3.4922297887200976E-4</v>
      </c>
      <c r="G55" s="17">
        <f t="shared" si="1"/>
        <v>3.4916201117318431E-4</v>
      </c>
      <c r="H55" s="13">
        <f t="shared" si="6"/>
        <v>98266.959587399513</v>
      </c>
      <c r="I55" s="13">
        <f t="shared" si="4"/>
        <v>34.311089241410443</v>
      </c>
      <c r="J55" s="13">
        <f t="shared" si="2"/>
        <v>98249.804042778807</v>
      </c>
      <c r="K55" s="13">
        <f t="shared" si="3"/>
        <v>4039310.1191204456</v>
      </c>
      <c r="L55" s="19">
        <f t="shared" si="5"/>
        <v>41.105475696822054</v>
      </c>
    </row>
    <row r="56" spans="1:12" x14ac:dyDescent="0.2">
      <c r="A56" s="15">
        <v>47</v>
      </c>
      <c r="B56" s="8">
        <v>1</v>
      </c>
      <c r="C56" s="8">
        <v>2873</v>
      </c>
      <c r="D56" s="8">
        <v>2835</v>
      </c>
      <c r="E56" s="16">
        <v>0.5</v>
      </c>
      <c r="F56" s="17">
        <f t="shared" si="7"/>
        <v>3.5038542396636298E-4</v>
      </c>
      <c r="G56" s="17">
        <f t="shared" si="1"/>
        <v>3.5032404974601509E-4</v>
      </c>
      <c r="H56" s="13">
        <f t="shared" si="6"/>
        <v>98232.648498158102</v>
      </c>
      <c r="I56" s="13">
        <f t="shared" si="4"/>
        <v>34.41325923915155</v>
      </c>
      <c r="J56" s="13">
        <f t="shared" si="2"/>
        <v>98215.441868538517</v>
      </c>
      <c r="K56" s="13">
        <f t="shared" si="3"/>
        <v>3941060.3150776667</v>
      </c>
      <c r="L56" s="19">
        <f t="shared" si="5"/>
        <v>40.119658538490519</v>
      </c>
    </row>
    <row r="57" spans="1:12" x14ac:dyDescent="0.2">
      <c r="A57" s="15">
        <v>48</v>
      </c>
      <c r="B57" s="8">
        <v>4</v>
      </c>
      <c r="C57" s="8">
        <v>2784</v>
      </c>
      <c r="D57" s="8">
        <v>2848</v>
      </c>
      <c r="E57" s="16">
        <v>0.5</v>
      </c>
      <c r="F57" s="17">
        <f t="shared" si="7"/>
        <v>1.4204545454545455E-3</v>
      </c>
      <c r="G57" s="17">
        <f t="shared" si="1"/>
        <v>1.4194464158977999E-3</v>
      </c>
      <c r="H57" s="13">
        <f t="shared" si="6"/>
        <v>98198.235238918947</v>
      </c>
      <c r="I57" s="13">
        <f t="shared" si="4"/>
        <v>139.38713305737252</v>
      </c>
      <c r="J57" s="13">
        <f t="shared" si="2"/>
        <v>98128.54167239026</v>
      </c>
      <c r="K57" s="13">
        <f t="shared" si="3"/>
        <v>3842844.8732091282</v>
      </c>
      <c r="L57" s="19">
        <f t="shared" si="5"/>
        <v>39.13354312182274</v>
      </c>
    </row>
    <row r="58" spans="1:12" x14ac:dyDescent="0.2">
      <c r="A58" s="15">
        <v>49</v>
      </c>
      <c r="B58" s="8">
        <v>6</v>
      </c>
      <c r="C58" s="8">
        <v>2539</v>
      </c>
      <c r="D58" s="8">
        <v>2767</v>
      </c>
      <c r="E58" s="16">
        <v>0.5</v>
      </c>
      <c r="F58" s="17">
        <f t="shared" si="7"/>
        <v>2.2615906520919715E-3</v>
      </c>
      <c r="G58" s="17">
        <f t="shared" si="1"/>
        <v>2.2590361445783136E-3</v>
      </c>
      <c r="H58" s="13">
        <f t="shared" si="6"/>
        <v>98058.848105861573</v>
      </c>
      <c r="I58" s="13">
        <f t="shared" si="4"/>
        <v>221.51848216685599</v>
      </c>
      <c r="J58" s="13">
        <f t="shared" si="2"/>
        <v>97948.088864778154</v>
      </c>
      <c r="K58" s="13">
        <f t="shared" si="3"/>
        <v>3744716.3315367377</v>
      </c>
      <c r="L58" s="19">
        <f t="shared" si="5"/>
        <v>38.188459316736491</v>
      </c>
    </row>
    <row r="59" spans="1:12" x14ac:dyDescent="0.2">
      <c r="A59" s="15">
        <v>50</v>
      </c>
      <c r="B59" s="8">
        <v>1</v>
      </c>
      <c r="C59" s="8">
        <v>2452</v>
      </c>
      <c r="D59" s="8">
        <v>2522</v>
      </c>
      <c r="E59" s="16">
        <v>0.5</v>
      </c>
      <c r="F59" s="17">
        <f t="shared" si="7"/>
        <v>4.020908725371934E-4</v>
      </c>
      <c r="G59" s="17">
        <f t="shared" si="1"/>
        <v>4.0201005025125624E-4</v>
      </c>
      <c r="H59" s="13">
        <f t="shared" si="6"/>
        <v>97837.329623694721</v>
      </c>
      <c r="I59" s="13">
        <f t="shared" si="4"/>
        <v>39.331589798470233</v>
      </c>
      <c r="J59" s="13">
        <f t="shared" si="2"/>
        <v>97817.663828795485</v>
      </c>
      <c r="K59" s="13">
        <f t="shared" si="3"/>
        <v>3646768.2426719596</v>
      </c>
      <c r="L59" s="19">
        <f t="shared" si="5"/>
        <v>37.27379167745363</v>
      </c>
    </row>
    <row r="60" spans="1:12" x14ac:dyDescent="0.2">
      <c r="A60" s="15">
        <v>51</v>
      </c>
      <c r="B60" s="8">
        <v>2</v>
      </c>
      <c r="C60" s="8">
        <v>2384</v>
      </c>
      <c r="D60" s="8">
        <v>2407</v>
      </c>
      <c r="E60" s="16">
        <v>0.5</v>
      </c>
      <c r="F60" s="17">
        <f t="shared" si="7"/>
        <v>8.3489876852431638E-4</v>
      </c>
      <c r="G60" s="17">
        <f t="shared" si="1"/>
        <v>8.3455038597955353E-4</v>
      </c>
      <c r="H60" s="13">
        <f t="shared" si="6"/>
        <v>97797.998033896249</v>
      </c>
      <c r="I60" s="13">
        <f t="shared" si="4"/>
        <v>81.61735700721573</v>
      </c>
      <c r="J60" s="13">
        <f t="shared" si="2"/>
        <v>97757.189355392649</v>
      </c>
      <c r="K60" s="13">
        <f t="shared" si="3"/>
        <v>3548950.5788431643</v>
      </c>
      <c r="L60" s="19">
        <f t="shared" si="5"/>
        <v>36.288581056772934</v>
      </c>
    </row>
    <row r="61" spans="1:12" x14ac:dyDescent="0.2">
      <c r="A61" s="15">
        <v>52</v>
      </c>
      <c r="B61" s="8">
        <v>2</v>
      </c>
      <c r="C61" s="8">
        <v>2349</v>
      </c>
      <c r="D61" s="8">
        <v>2351</v>
      </c>
      <c r="E61" s="16">
        <v>0.5</v>
      </c>
      <c r="F61" s="17">
        <f t="shared" si="7"/>
        <v>8.5106382978723403E-4</v>
      </c>
      <c r="G61" s="17">
        <f t="shared" si="1"/>
        <v>8.507018290089324E-4</v>
      </c>
      <c r="H61" s="13">
        <f t="shared" si="6"/>
        <v>97716.380676889035</v>
      </c>
      <c r="I61" s="13">
        <f t="shared" si="4"/>
        <v>83.127503765962601</v>
      </c>
      <c r="J61" s="13">
        <f t="shared" si="2"/>
        <v>97674.816925006045</v>
      </c>
      <c r="K61" s="13">
        <f t="shared" si="3"/>
        <v>3451193.3894877718</v>
      </c>
      <c r="L61" s="19">
        <f t="shared" si="5"/>
        <v>35.318473377555371</v>
      </c>
    </row>
    <row r="62" spans="1:12" x14ac:dyDescent="0.2">
      <c r="A62" s="15">
        <v>53</v>
      </c>
      <c r="B62" s="8">
        <v>4</v>
      </c>
      <c r="C62" s="8">
        <v>2225</v>
      </c>
      <c r="D62" s="8">
        <v>2343</v>
      </c>
      <c r="E62" s="16">
        <v>0.5</v>
      </c>
      <c r="F62" s="17">
        <f t="shared" si="7"/>
        <v>1.7513134851138354E-3</v>
      </c>
      <c r="G62" s="17">
        <f t="shared" si="1"/>
        <v>1.7497812773403323E-3</v>
      </c>
      <c r="H62" s="13">
        <f t="shared" si="6"/>
        <v>97633.25317312307</v>
      </c>
      <c r="I62" s="13">
        <f t="shared" si="4"/>
        <v>170.83683844815934</v>
      </c>
      <c r="J62" s="13">
        <f t="shared" si="2"/>
        <v>97547.834753898991</v>
      </c>
      <c r="K62" s="13">
        <f t="shared" si="3"/>
        <v>3353518.5725627658</v>
      </c>
      <c r="L62" s="19">
        <f t="shared" si="5"/>
        <v>34.348118735901529</v>
      </c>
    </row>
    <row r="63" spans="1:12" x14ac:dyDescent="0.2">
      <c r="A63" s="15">
        <v>54</v>
      </c>
      <c r="B63" s="8">
        <v>4</v>
      </c>
      <c r="C63" s="8">
        <v>2179</v>
      </c>
      <c r="D63" s="8">
        <v>2193</v>
      </c>
      <c r="E63" s="16">
        <v>0.5</v>
      </c>
      <c r="F63" s="17">
        <f t="shared" si="7"/>
        <v>1.8298261665141812E-3</v>
      </c>
      <c r="G63" s="17">
        <f t="shared" si="1"/>
        <v>1.8281535648994515E-3</v>
      </c>
      <c r="H63" s="13">
        <f t="shared" si="6"/>
        <v>97462.416334674912</v>
      </c>
      <c r="I63" s="13">
        <f t="shared" si="4"/>
        <v>178.17626386595049</v>
      </c>
      <c r="J63" s="13">
        <f t="shared" si="2"/>
        <v>97373.328202741934</v>
      </c>
      <c r="K63" s="13">
        <f t="shared" si="3"/>
        <v>3255970.7378088669</v>
      </c>
      <c r="L63" s="19">
        <f t="shared" si="5"/>
        <v>33.40744935594693</v>
      </c>
    </row>
    <row r="64" spans="1:12" x14ac:dyDescent="0.2">
      <c r="A64" s="15">
        <v>55</v>
      </c>
      <c r="B64" s="8">
        <v>3</v>
      </c>
      <c r="C64" s="8">
        <v>2003</v>
      </c>
      <c r="D64" s="8">
        <v>2172</v>
      </c>
      <c r="E64" s="16">
        <v>0.5</v>
      </c>
      <c r="F64" s="17">
        <f t="shared" si="7"/>
        <v>1.437125748502994E-3</v>
      </c>
      <c r="G64" s="17">
        <f t="shared" si="1"/>
        <v>1.4360938247965534E-3</v>
      </c>
      <c r="H64" s="13">
        <f t="shared" si="6"/>
        <v>97284.240070808955</v>
      </c>
      <c r="I64" s="13">
        <f t="shared" si="4"/>
        <v>139.70929641571416</v>
      </c>
      <c r="J64" s="13">
        <f t="shared" si="2"/>
        <v>97214.385422601088</v>
      </c>
      <c r="K64" s="13">
        <f t="shared" si="3"/>
        <v>3158597.4096061247</v>
      </c>
      <c r="L64" s="19">
        <f t="shared" si="5"/>
        <v>32.467719409712402</v>
      </c>
    </row>
    <row r="65" spans="1:12" x14ac:dyDescent="0.2">
      <c r="A65" s="15">
        <v>56</v>
      </c>
      <c r="B65" s="8">
        <v>2</v>
      </c>
      <c r="C65" s="8">
        <v>1903</v>
      </c>
      <c r="D65" s="8">
        <v>1990</v>
      </c>
      <c r="E65" s="16">
        <v>0.5</v>
      </c>
      <c r="F65" s="17">
        <f t="shared" si="7"/>
        <v>1.0274852298998202E-3</v>
      </c>
      <c r="G65" s="17">
        <f t="shared" si="1"/>
        <v>1.0269576379974324E-3</v>
      </c>
      <c r="H65" s="13">
        <f t="shared" si="6"/>
        <v>97144.530774393235</v>
      </c>
      <c r="I65" s="13">
        <f t="shared" si="4"/>
        <v>99.763317868439771</v>
      </c>
      <c r="J65" s="13">
        <f t="shared" si="2"/>
        <v>97094.649115459019</v>
      </c>
      <c r="K65" s="13">
        <f t="shared" si="3"/>
        <v>3061383.0241835238</v>
      </c>
      <c r="L65" s="19">
        <f t="shared" si="5"/>
        <v>31.513694078086871</v>
      </c>
    </row>
    <row r="66" spans="1:12" x14ac:dyDescent="0.2">
      <c r="A66" s="15">
        <v>57</v>
      </c>
      <c r="B66" s="8">
        <v>7</v>
      </c>
      <c r="C66" s="8">
        <v>1794</v>
      </c>
      <c r="D66" s="8">
        <v>1870</v>
      </c>
      <c r="E66" s="16">
        <v>0.5</v>
      </c>
      <c r="F66" s="17">
        <f t="shared" si="7"/>
        <v>3.8209606986899561E-3</v>
      </c>
      <c r="G66" s="17">
        <f t="shared" si="1"/>
        <v>3.8136747480250607E-3</v>
      </c>
      <c r="H66" s="13">
        <f t="shared" si="6"/>
        <v>97044.767456524802</v>
      </c>
      <c r="I66" s="13">
        <f t="shared" si="4"/>
        <v>370.09717907691282</v>
      </c>
      <c r="J66" s="13">
        <f t="shared" si="2"/>
        <v>96859.718866986354</v>
      </c>
      <c r="K66" s="13">
        <f t="shared" si="3"/>
        <v>2964288.3750680648</v>
      </c>
      <c r="L66" s="19">
        <f t="shared" si="5"/>
        <v>30.545576570071535</v>
      </c>
    </row>
    <row r="67" spans="1:12" x14ac:dyDescent="0.2">
      <c r="A67" s="15">
        <v>58</v>
      </c>
      <c r="B67" s="8">
        <v>5</v>
      </c>
      <c r="C67" s="8">
        <v>1850</v>
      </c>
      <c r="D67" s="8">
        <v>1789</v>
      </c>
      <c r="E67" s="16">
        <v>0.5</v>
      </c>
      <c r="F67" s="17">
        <f t="shared" si="7"/>
        <v>2.7480076944215444E-3</v>
      </c>
      <c r="G67" s="17">
        <f t="shared" si="1"/>
        <v>2.7442371020856204E-3</v>
      </c>
      <c r="H67" s="13">
        <f t="shared" si="6"/>
        <v>96674.670277447891</v>
      </c>
      <c r="I67" s="13">
        <f t="shared" si="4"/>
        <v>265.29821700726649</v>
      </c>
      <c r="J67" s="13">
        <f t="shared" si="2"/>
        <v>96542.021168944266</v>
      </c>
      <c r="K67" s="13">
        <f t="shared" si="3"/>
        <v>2867428.6562010786</v>
      </c>
      <c r="L67" s="19">
        <f t="shared" si="5"/>
        <v>29.660599285953683</v>
      </c>
    </row>
    <row r="68" spans="1:12" x14ac:dyDescent="0.2">
      <c r="A68" s="15">
        <v>59</v>
      </c>
      <c r="B68" s="8">
        <v>5</v>
      </c>
      <c r="C68" s="8">
        <v>1922</v>
      </c>
      <c r="D68" s="8">
        <v>1832</v>
      </c>
      <c r="E68" s="16">
        <v>0.5</v>
      </c>
      <c r="F68" s="17">
        <f t="shared" si="7"/>
        <v>2.6638252530633991E-3</v>
      </c>
      <c r="G68" s="17">
        <f t="shared" si="1"/>
        <v>2.6602819898909288E-3</v>
      </c>
      <c r="H68" s="13">
        <f t="shared" si="6"/>
        <v>96409.372060440626</v>
      </c>
      <c r="I68" s="13">
        <f t="shared" si="4"/>
        <v>256.47611614908391</v>
      </c>
      <c r="J68" s="13">
        <f t="shared" si="2"/>
        <v>96281.134002366074</v>
      </c>
      <c r="K68" s="13">
        <f t="shared" si="3"/>
        <v>2770886.6350321341</v>
      </c>
      <c r="L68" s="19">
        <f t="shared" si="5"/>
        <v>28.740843092464285</v>
      </c>
    </row>
    <row r="69" spans="1:12" x14ac:dyDescent="0.2">
      <c r="A69" s="15">
        <v>60</v>
      </c>
      <c r="B69" s="8">
        <v>2</v>
      </c>
      <c r="C69" s="8">
        <v>1704</v>
      </c>
      <c r="D69" s="8">
        <v>1911</v>
      </c>
      <c r="E69" s="16">
        <v>0.5</v>
      </c>
      <c r="F69" s="17">
        <f t="shared" si="7"/>
        <v>1.1065006915629322E-3</v>
      </c>
      <c r="G69" s="17">
        <f t="shared" si="1"/>
        <v>1.105888858169754E-3</v>
      </c>
      <c r="H69" s="13">
        <f t="shared" si="6"/>
        <v>96152.895944291537</v>
      </c>
      <c r="I69" s="13">
        <f t="shared" si="4"/>
        <v>106.33441630554773</v>
      </c>
      <c r="J69" s="13">
        <f t="shared" si="2"/>
        <v>96099.728736138772</v>
      </c>
      <c r="K69" s="13">
        <f t="shared" si="3"/>
        <v>2674605.501029768</v>
      </c>
      <c r="L69" s="19">
        <f t="shared" si="5"/>
        <v>27.816172095111565</v>
      </c>
    </row>
    <row r="70" spans="1:12" x14ac:dyDescent="0.2">
      <c r="A70" s="15">
        <v>61</v>
      </c>
      <c r="B70" s="8">
        <v>4</v>
      </c>
      <c r="C70" s="8">
        <v>1600</v>
      </c>
      <c r="D70" s="8">
        <v>1694</v>
      </c>
      <c r="E70" s="16">
        <v>0.5</v>
      </c>
      <c r="F70" s="17">
        <f t="shared" si="7"/>
        <v>2.4286581663630845E-3</v>
      </c>
      <c r="G70" s="17">
        <f t="shared" si="1"/>
        <v>2.4257125530624622E-3</v>
      </c>
      <c r="H70" s="13">
        <f t="shared" si="6"/>
        <v>96046.561527985992</v>
      </c>
      <c r="I70" s="13">
        <f t="shared" si="4"/>
        <v>232.98134997692176</v>
      </c>
      <c r="J70" s="13">
        <f t="shared" si="2"/>
        <v>95930.070852997524</v>
      </c>
      <c r="K70" s="13">
        <f t="shared" si="3"/>
        <v>2578505.7722936291</v>
      </c>
      <c r="L70" s="19">
        <f t="shared" si="5"/>
        <v>26.846414189875038</v>
      </c>
    </row>
    <row r="71" spans="1:12" x14ac:dyDescent="0.2">
      <c r="A71" s="15">
        <v>62</v>
      </c>
      <c r="B71" s="8">
        <v>7</v>
      </c>
      <c r="C71" s="8">
        <v>1660</v>
      </c>
      <c r="D71" s="8">
        <v>1605</v>
      </c>
      <c r="E71" s="16">
        <v>0.5</v>
      </c>
      <c r="F71" s="17">
        <f t="shared" si="7"/>
        <v>4.2879019908116387E-3</v>
      </c>
      <c r="G71" s="17">
        <f t="shared" si="1"/>
        <v>4.2787286063569688E-3</v>
      </c>
      <c r="H71" s="13">
        <f t="shared" si="6"/>
        <v>95813.58017800907</v>
      </c>
      <c r="I71" s="13">
        <f t="shared" si="4"/>
        <v>409.96030638512445</v>
      </c>
      <c r="J71" s="13">
        <f t="shared" si="2"/>
        <v>95608.600024816507</v>
      </c>
      <c r="K71" s="13">
        <f t="shared" si="3"/>
        <v>2482575.7014406314</v>
      </c>
      <c r="L71" s="19">
        <f t="shared" si="5"/>
        <v>25.910478418908166</v>
      </c>
    </row>
    <row r="72" spans="1:12" x14ac:dyDescent="0.2">
      <c r="A72" s="15">
        <v>63</v>
      </c>
      <c r="B72" s="8">
        <v>11</v>
      </c>
      <c r="C72" s="8">
        <v>1761</v>
      </c>
      <c r="D72" s="8">
        <v>1646</v>
      </c>
      <c r="E72" s="16">
        <v>0.5</v>
      </c>
      <c r="F72" s="17">
        <f t="shared" si="7"/>
        <v>6.4572938068682122E-3</v>
      </c>
      <c r="G72" s="17">
        <f t="shared" si="1"/>
        <v>6.436512580456407E-3</v>
      </c>
      <c r="H72" s="13">
        <f t="shared" si="6"/>
        <v>95403.619871623945</v>
      </c>
      <c r="I72" s="13">
        <f t="shared" si="4"/>
        <v>614.06659952478844</v>
      </c>
      <c r="J72" s="13">
        <f t="shared" si="2"/>
        <v>95096.586571861553</v>
      </c>
      <c r="K72" s="13">
        <f t="shared" si="3"/>
        <v>2386967.1014158148</v>
      </c>
      <c r="L72" s="19">
        <f t="shared" si="5"/>
        <v>25.019670161653629</v>
      </c>
    </row>
    <row r="73" spans="1:12" x14ac:dyDescent="0.2">
      <c r="A73" s="15">
        <v>64</v>
      </c>
      <c r="B73" s="8">
        <v>6</v>
      </c>
      <c r="C73" s="8">
        <v>1494</v>
      </c>
      <c r="D73" s="8">
        <v>1752</v>
      </c>
      <c r="E73" s="16">
        <v>0.5</v>
      </c>
      <c r="F73" s="17">
        <f t="shared" ref="F73:F109" si="8">B73/((C73+D73)/2)</f>
        <v>3.6968576709796672E-3</v>
      </c>
      <c r="G73" s="17">
        <f t="shared" ref="G73:G108" si="9">F73/((1+(1-E73)*F73))</f>
        <v>3.6900369003690036E-3</v>
      </c>
      <c r="H73" s="13">
        <f t="shared" si="6"/>
        <v>94789.553272099161</v>
      </c>
      <c r="I73" s="13">
        <f t="shared" si="4"/>
        <v>349.77694934353934</v>
      </c>
      <c r="J73" s="13">
        <f t="shared" ref="J73:J108" si="10">H74+I73*E73</f>
        <v>94614.664797427395</v>
      </c>
      <c r="K73" s="13">
        <f t="shared" ref="K73:K97" si="11">K74+J73</f>
        <v>2291870.5148439533</v>
      </c>
      <c r="L73" s="19">
        <f t="shared" si="5"/>
        <v>24.178513725716165</v>
      </c>
    </row>
    <row r="74" spans="1:12" x14ac:dyDescent="0.2">
      <c r="A74" s="15">
        <v>65</v>
      </c>
      <c r="B74" s="8">
        <v>3</v>
      </c>
      <c r="C74" s="8">
        <v>1424</v>
      </c>
      <c r="D74" s="8">
        <v>1504</v>
      </c>
      <c r="E74" s="16">
        <v>0.5</v>
      </c>
      <c r="F74" s="17">
        <f t="shared" si="8"/>
        <v>2.0491803278688526E-3</v>
      </c>
      <c r="G74" s="17">
        <f t="shared" si="9"/>
        <v>2.0470829068577278E-3</v>
      </c>
      <c r="H74" s="13">
        <f t="shared" si="6"/>
        <v>94439.776322755628</v>
      </c>
      <c r="I74" s="13">
        <f t="shared" ref="I74:I108" si="12">H74*G74</f>
        <v>193.3260518377802</v>
      </c>
      <c r="J74" s="13">
        <f t="shared" si="10"/>
        <v>94343.113296836746</v>
      </c>
      <c r="K74" s="13">
        <f t="shared" si="11"/>
        <v>2197255.8500465257</v>
      </c>
      <c r="L74" s="19">
        <f t="shared" ref="L74:L108" si="13">K74/H74</f>
        <v>23.266211924700297</v>
      </c>
    </row>
    <row r="75" spans="1:12" x14ac:dyDescent="0.2">
      <c r="A75" s="15">
        <v>66</v>
      </c>
      <c r="B75" s="8">
        <v>3</v>
      </c>
      <c r="C75" s="8">
        <v>1359</v>
      </c>
      <c r="D75" s="8">
        <v>1422</v>
      </c>
      <c r="E75" s="16">
        <v>0.5</v>
      </c>
      <c r="F75" s="17">
        <f t="shared" si="8"/>
        <v>2.1574973031283709E-3</v>
      </c>
      <c r="G75" s="17">
        <f t="shared" si="9"/>
        <v>2.1551724137931034E-3</v>
      </c>
      <c r="H75" s="13">
        <f t="shared" ref="H75:H108" si="14">H74-I74</f>
        <v>94246.450270917849</v>
      </c>
      <c r="I75" s="13">
        <f t="shared" si="12"/>
        <v>203.11734972180571</v>
      </c>
      <c r="J75" s="13">
        <f t="shared" si="10"/>
        <v>94144.891596056943</v>
      </c>
      <c r="K75" s="13">
        <f t="shared" si="11"/>
        <v>2102912.7367496891</v>
      </c>
      <c r="L75" s="19">
        <f t="shared" si="13"/>
        <v>22.312911846597117</v>
      </c>
    </row>
    <row r="76" spans="1:12" x14ac:dyDescent="0.2">
      <c r="A76" s="15">
        <v>67</v>
      </c>
      <c r="B76" s="8">
        <v>3</v>
      </c>
      <c r="C76" s="8">
        <v>1261</v>
      </c>
      <c r="D76" s="8">
        <v>1366</v>
      </c>
      <c r="E76" s="16">
        <v>0.5</v>
      </c>
      <c r="F76" s="17">
        <f t="shared" si="8"/>
        <v>2.2839741149600305E-3</v>
      </c>
      <c r="G76" s="17">
        <f t="shared" si="9"/>
        <v>2.2813688212927757E-3</v>
      </c>
      <c r="H76" s="13">
        <f t="shared" si="14"/>
        <v>94043.332921196037</v>
      </c>
      <c r="I76" s="13">
        <f t="shared" si="12"/>
        <v>214.54752757687311</v>
      </c>
      <c r="J76" s="13">
        <f t="shared" si="10"/>
        <v>93936.05915740761</v>
      </c>
      <c r="K76" s="13">
        <f t="shared" si="11"/>
        <v>2008767.8451536321</v>
      </c>
      <c r="L76" s="19">
        <f t="shared" si="13"/>
        <v>21.360023967216119</v>
      </c>
    </row>
    <row r="77" spans="1:12" x14ac:dyDescent="0.2">
      <c r="A77" s="15">
        <v>68</v>
      </c>
      <c r="B77" s="8">
        <v>11</v>
      </c>
      <c r="C77" s="8">
        <v>1146</v>
      </c>
      <c r="D77" s="8">
        <v>1252</v>
      </c>
      <c r="E77" s="16">
        <v>0.5</v>
      </c>
      <c r="F77" s="17">
        <f t="shared" si="8"/>
        <v>9.1743119266055051E-3</v>
      </c>
      <c r="G77" s="17">
        <f t="shared" si="9"/>
        <v>9.1324200913242004E-3</v>
      </c>
      <c r="H77" s="13">
        <f t="shared" si="14"/>
        <v>93828.785393619168</v>
      </c>
      <c r="I77" s="13">
        <f t="shared" si="12"/>
        <v>856.88388487323436</v>
      </c>
      <c r="J77" s="13">
        <f t="shared" si="10"/>
        <v>93400.343451182547</v>
      </c>
      <c r="K77" s="13">
        <f t="shared" si="11"/>
        <v>1914831.7859962245</v>
      </c>
      <c r="L77" s="19">
        <f t="shared" si="13"/>
        <v>20.407722192750914</v>
      </c>
    </row>
    <row r="78" spans="1:12" x14ac:dyDescent="0.2">
      <c r="A78" s="15">
        <v>69</v>
      </c>
      <c r="B78" s="8">
        <v>4</v>
      </c>
      <c r="C78" s="8">
        <v>870</v>
      </c>
      <c r="D78" s="8">
        <v>1137</v>
      </c>
      <c r="E78" s="16">
        <v>0.5</v>
      </c>
      <c r="F78" s="17">
        <f t="shared" si="8"/>
        <v>3.9860488290981563E-3</v>
      </c>
      <c r="G78" s="17">
        <f t="shared" si="9"/>
        <v>3.9781203381402284E-3</v>
      </c>
      <c r="H78" s="13">
        <f t="shared" si="14"/>
        <v>92971.901508745927</v>
      </c>
      <c r="I78" s="13">
        <f t="shared" si="12"/>
        <v>369.85341226751234</v>
      </c>
      <c r="J78" s="13">
        <f t="shared" si="10"/>
        <v>92786.974802612167</v>
      </c>
      <c r="K78" s="13">
        <f t="shared" si="11"/>
        <v>1821431.4425450419</v>
      </c>
      <c r="L78" s="19">
        <f t="shared" si="13"/>
        <v>19.591203503283179</v>
      </c>
    </row>
    <row r="79" spans="1:12" x14ac:dyDescent="0.2">
      <c r="A79" s="15">
        <v>70</v>
      </c>
      <c r="B79" s="8">
        <v>6</v>
      </c>
      <c r="C79" s="8">
        <v>797</v>
      </c>
      <c r="D79" s="8">
        <v>868</v>
      </c>
      <c r="E79" s="16">
        <v>0.5</v>
      </c>
      <c r="F79" s="17">
        <f t="shared" si="8"/>
        <v>7.2072072072072073E-3</v>
      </c>
      <c r="G79" s="17">
        <f t="shared" si="9"/>
        <v>7.1813285457809697E-3</v>
      </c>
      <c r="H79" s="13">
        <f t="shared" si="14"/>
        <v>92602.048096478407</v>
      </c>
      <c r="I79" s="13">
        <f t="shared" si="12"/>
        <v>665.00573139302264</v>
      </c>
      <c r="J79" s="13">
        <f t="shared" si="10"/>
        <v>92269.545230781907</v>
      </c>
      <c r="K79" s="13">
        <f t="shared" si="11"/>
        <v>1728644.4677424298</v>
      </c>
      <c r="L79" s="19">
        <f t="shared" si="13"/>
        <v>18.667453941638779</v>
      </c>
    </row>
    <row r="80" spans="1:12" x14ac:dyDescent="0.2">
      <c r="A80" s="15">
        <v>71</v>
      </c>
      <c r="B80" s="8">
        <v>8</v>
      </c>
      <c r="C80" s="8">
        <v>994</v>
      </c>
      <c r="D80" s="8">
        <v>799</v>
      </c>
      <c r="E80" s="16">
        <v>0.5</v>
      </c>
      <c r="F80" s="17">
        <f t="shared" si="8"/>
        <v>8.9235917456776358E-3</v>
      </c>
      <c r="G80" s="17">
        <f t="shared" si="9"/>
        <v>8.8839533592448647E-3</v>
      </c>
      <c r="H80" s="13">
        <f t="shared" si="14"/>
        <v>91937.042365085392</v>
      </c>
      <c r="I80" s="13">
        <f t="shared" si="12"/>
        <v>816.76439635833776</v>
      </c>
      <c r="J80" s="13">
        <f t="shared" si="10"/>
        <v>91528.660166906222</v>
      </c>
      <c r="K80" s="13">
        <f t="shared" si="11"/>
        <v>1636374.9225116479</v>
      </c>
      <c r="L80" s="19">
        <f t="shared" si="13"/>
        <v>17.798864096732007</v>
      </c>
    </row>
    <row r="81" spans="1:12" x14ac:dyDescent="0.2">
      <c r="A81" s="15">
        <v>72</v>
      </c>
      <c r="B81" s="8">
        <v>10</v>
      </c>
      <c r="C81" s="8">
        <v>635</v>
      </c>
      <c r="D81" s="8">
        <v>991</v>
      </c>
      <c r="E81" s="16">
        <v>0.5</v>
      </c>
      <c r="F81" s="17">
        <f t="shared" si="8"/>
        <v>1.2300123001230012E-2</v>
      </c>
      <c r="G81" s="17">
        <f t="shared" si="9"/>
        <v>1.2224938875305624E-2</v>
      </c>
      <c r="H81" s="13">
        <f t="shared" si="14"/>
        <v>91120.277968727052</v>
      </c>
      <c r="I81" s="13">
        <f t="shared" si="12"/>
        <v>1113.939828468546</v>
      </c>
      <c r="J81" s="13">
        <f t="shared" si="10"/>
        <v>90563.30805449278</v>
      </c>
      <c r="K81" s="13">
        <f t="shared" si="11"/>
        <v>1544846.2623447417</v>
      </c>
      <c r="L81" s="19">
        <f t="shared" si="13"/>
        <v>16.953923942977227</v>
      </c>
    </row>
    <row r="82" spans="1:12" x14ac:dyDescent="0.2">
      <c r="A82" s="15">
        <v>73</v>
      </c>
      <c r="B82" s="8">
        <v>5</v>
      </c>
      <c r="C82" s="8">
        <v>700</v>
      </c>
      <c r="D82" s="8">
        <v>636</v>
      </c>
      <c r="E82" s="16">
        <v>0.5</v>
      </c>
      <c r="F82" s="17">
        <f t="shared" si="8"/>
        <v>7.4850299401197605E-3</v>
      </c>
      <c r="G82" s="17">
        <f t="shared" si="9"/>
        <v>7.4571215510812828E-3</v>
      </c>
      <c r="H82" s="13">
        <f t="shared" si="14"/>
        <v>90006.338140258507</v>
      </c>
      <c r="I82" s="13">
        <f t="shared" si="12"/>
        <v>671.18820387963092</v>
      </c>
      <c r="J82" s="13">
        <f t="shared" si="10"/>
        <v>89670.744038318691</v>
      </c>
      <c r="K82" s="13">
        <f t="shared" si="11"/>
        <v>1454282.9542902489</v>
      </c>
      <c r="L82" s="19">
        <f t="shared" si="13"/>
        <v>16.157561615538825</v>
      </c>
    </row>
    <row r="83" spans="1:12" x14ac:dyDescent="0.2">
      <c r="A83" s="15">
        <v>74</v>
      </c>
      <c r="B83" s="8">
        <v>11</v>
      </c>
      <c r="C83" s="8">
        <v>714</v>
      </c>
      <c r="D83" s="8">
        <v>702</v>
      </c>
      <c r="E83" s="16">
        <v>0.5</v>
      </c>
      <c r="F83" s="17">
        <f t="shared" si="8"/>
        <v>1.5536723163841809E-2</v>
      </c>
      <c r="G83" s="17">
        <f t="shared" si="9"/>
        <v>1.5416958654519974E-2</v>
      </c>
      <c r="H83" s="13">
        <f t="shared" si="14"/>
        <v>89335.149936378875</v>
      </c>
      <c r="I83" s="13">
        <f t="shared" si="12"/>
        <v>1377.2763129644959</v>
      </c>
      <c r="J83" s="13">
        <f t="shared" si="10"/>
        <v>88646.511779896624</v>
      </c>
      <c r="K83" s="13">
        <f t="shared" si="11"/>
        <v>1364612.2102519302</v>
      </c>
      <c r="L83" s="19">
        <f t="shared" si="13"/>
        <v>15.27519919341665</v>
      </c>
    </row>
    <row r="84" spans="1:12" x14ac:dyDescent="0.2">
      <c r="A84" s="15">
        <v>75</v>
      </c>
      <c r="B84" s="8">
        <v>8</v>
      </c>
      <c r="C84" s="8">
        <v>721</v>
      </c>
      <c r="D84" s="8">
        <v>701</v>
      </c>
      <c r="E84" s="16">
        <v>0.5</v>
      </c>
      <c r="F84" s="17">
        <f t="shared" si="8"/>
        <v>1.1251758087201125E-2</v>
      </c>
      <c r="G84" s="17">
        <f t="shared" si="9"/>
        <v>1.1188811188811189E-2</v>
      </c>
      <c r="H84" s="13">
        <f t="shared" si="14"/>
        <v>87957.873623414373</v>
      </c>
      <c r="I84" s="13">
        <f t="shared" si="12"/>
        <v>984.14404054169927</v>
      </c>
      <c r="J84" s="13">
        <f t="shared" si="10"/>
        <v>87465.801603143525</v>
      </c>
      <c r="K84" s="13">
        <f t="shared" si="11"/>
        <v>1275965.6984720335</v>
      </c>
      <c r="L84" s="19">
        <f t="shared" si="13"/>
        <v>14.506554625626734</v>
      </c>
    </row>
    <row r="85" spans="1:12" x14ac:dyDescent="0.2">
      <c r="A85" s="15">
        <v>76</v>
      </c>
      <c r="B85" s="8">
        <v>6</v>
      </c>
      <c r="C85" s="8">
        <v>701</v>
      </c>
      <c r="D85" s="8">
        <v>722</v>
      </c>
      <c r="E85" s="16">
        <v>0.5</v>
      </c>
      <c r="F85" s="17">
        <f t="shared" si="8"/>
        <v>8.4328882642304981E-3</v>
      </c>
      <c r="G85" s="17">
        <f t="shared" si="9"/>
        <v>8.3974807557732675E-3</v>
      </c>
      <c r="H85" s="13">
        <f t="shared" si="14"/>
        <v>86973.729582872678</v>
      </c>
      <c r="I85" s="13">
        <f t="shared" si="12"/>
        <v>730.3602204300015</v>
      </c>
      <c r="J85" s="13">
        <f t="shared" si="10"/>
        <v>86608.549472657687</v>
      </c>
      <c r="K85" s="13">
        <f t="shared" si="11"/>
        <v>1188499.8968688899</v>
      </c>
      <c r="L85" s="19">
        <f t="shared" si="13"/>
        <v>13.665044635534814</v>
      </c>
    </row>
    <row r="86" spans="1:12" x14ac:dyDescent="0.2">
      <c r="A86" s="15">
        <v>77</v>
      </c>
      <c r="B86" s="8">
        <v>11</v>
      </c>
      <c r="C86" s="8">
        <v>664</v>
      </c>
      <c r="D86" s="8">
        <v>702</v>
      </c>
      <c r="E86" s="16">
        <v>0.5</v>
      </c>
      <c r="F86" s="17">
        <f t="shared" si="8"/>
        <v>1.6105417276720352E-2</v>
      </c>
      <c r="G86" s="17">
        <f t="shared" si="9"/>
        <v>1.597676107480029E-2</v>
      </c>
      <c r="H86" s="13">
        <f t="shared" si="14"/>
        <v>86243.369362442681</v>
      </c>
      <c r="I86" s="13">
        <f t="shared" si="12"/>
        <v>1377.8897065894982</v>
      </c>
      <c r="J86" s="13">
        <f t="shared" si="10"/>
        <v>85554.424509147924</v>
      </c>
      <c r="K86" s="13">
        <f t="shared" si="11"/>
        <v>1101891.3473962322</v>
      </c>
      <c r="L86" s="19">
        <f t="shared" si="13"/>
        <v>12.776534074932426</v>
      </c>
    </row>
    <row r="87" spans="1:12" x14ac:dyDescent="0.2">
      <c r="A87" s="15">
        <v>78</v>
      </c>
      <c r="B87" s="8">
        <v>10</v>
      </c>
      <c r="C87" s="8">
        <v>652</v>
      </c>
      <c r="D87" s="8">
        <v>652</v>
      </c>
      <c r="E87" s="16">
        <v>0.5</v>
      </c>
      <c r="F87" s="17">
        <f t="shared" si="8"/>
        <v>1.5337423312883436E-2</v>
      </c>
      <c r="G87" s="17">
        <f t="shared" si="9"/>
        <v>1.5220700152207001E-2</v>
      </c>
      <c r="H87" s="13">
        <f t="shared" si="14"/>
        <v>84865.479655853182</v>
      </c>
      <c r="I87" s="13">
        <f t="shared" si="12"/>
        <v>1291.7120191149647</v>
      </c>
      <c r="J87" s="13">
        <f t="shared" si="10"/>
        <v>84219.623646295702</v>
      </c>
      <c r="K87" s="13">
        <f t="shared" si="11"/>
        <v>1016336.9228870842</v>
      </c>
      <c r="L87" s="19">
        <f t="shared" si="13"/>
        <v>11.975857875411034</v>
      </c>
    </row>
    <row r="88" spans="1:12" x14ac:dyDescent="0.2">
      <c r="A88" s="15">
        <v>79</v>
      </c>
      <c r="B88" s="8">
        <v>8</v>
      </c>
      <c r="C88" s="8">
        <v>664</v>
      </c>
      <c r="D88" s="8">
        <v>652</v>
      </c>
      <c r="E88" s="16">
        <v>0.5</v>
      </c>
      <c r="F88" s="17">
        <f t="shared" si="8"/>
        <v>1.2158054711246201E-2</v>
      </c>
      <c r="G88" s="17">
        <f t="shared" si="9"/>
        <v>1.2084592145015106E-2</v>
      </c>
      <c r="H88" s="13">
        <f t="shared" si="14"/>
        <v>83573.767636738223</v>
      </c>
      <c r="I88" s="13">
        <f t="shared" si="12"/>
        <v>1009.9548959122444</v>
      </c>
      <c r="J88" s="13">
        <f t="shared" si="10"/>
        <v>83068.790188782092</v>
      </c>
      <c r="K88" s="13">
        <f t="shared" si="11"/>
        <v>932117.29924078844</v>
      </c>
      <c r="L88" s="19">
        <f t="shared" si="13"/>
        <v>11.153228167148452</v>
      </c>
    </row>
    <row r="89" spans="1:12" x14ac:dyDescent="0.2">
      <c r="A89" s="15">
        <v>80</v>
      </c>
      <c r="B89" s="8">
        <v>14</v>
      </c>
      <c r="C89" s="8">
        <v>555</v>
      </c>
      <c r="D89" s="8">
        <v>651</v>
      </c>
      <c r="E89" s="16">
        <v>0.5</v>
      </c>
      <c r="F89" s="17">
        <f t="shared" si="8"/>
        <v>2.3217247097844111E-2</v>
      </c>
      <c r="G89" s="17">
        <f t="shared" si="9"/>
        <v>2.2950819672131143E-2</v>
      </c>
      <c r="H89" s="13">
        <f t="shared" si="14"/>
        <v>82563.812740825975</v>
      </c>
      <c r="I89" s="13">
        <f t="shared" si="12"/>
        <v>1894.9071776583007</v>
      </c>
      <c r="J89" s="13">
        <f t="shared" si="10"/>
        <v>81616.359151996832</v>
      </c>
      <c r="K89" s="13">
        <f t="shared" si="11"/>
        <v>849048.50905200641</v>
      </c>
      <c r="L89" s="19">
        <f t="shared" si="13"/>
        <v>10.283542884789412</v>
      </c>
    </row>
    <row r="90" spans="1:12" x14ac:dyDescent="0.2">
      <c r="A90" s="15">
        <v>81</v>
      </c>
      <c r="B90" s="8">
        <v>25</v>
      </c>
      <c r="C90" s="8">
        <v>550</v>
      </c>
      <c r="D90" s="8">
        <v>535</v>
      </c>
      <c r="E90" s="16">
        <v>0.5</v>
      </c>
      <c r="F90" s="17">
        <f t="shared" si="8"/>
        <v>4.6082949308755762E-2</v>
      </c>
      <c r="G90" s="17">
        <f t="shared" si="9"/>
        <v>4.5045045045045043E-2</v>
      </c>
      <c r="H90" s="13">
        <f t="shared" si="14"/>
        <v>80668.905563167675</v>
      </c>
      <c r="I90" s="13">
        <f t="shared" si="12"/>
        <v>3633.7344848273724</v>
      </c>
      <c r="J90" s="13">
        <f t="shared" si="10"/>
        <v>78852.038320753985</v>
      </c>
      <c r="K90" s="13">
        <f t="shared" si="11"/>
        <v>767432.14990000962</v>
      </c>
      <c r="L90" s="19">
        <f t="shared" si="13"/>
        <v>9.5133576505395006</v>
      </c>
    </row>
    <row r="91" spans="1:12" x14ac:dyDescent="0.2">
      <c r="A91" s="15">
        <v>82</v>
      </c>
      <c r="B91" s="8">
        <v>30</v>
      </c>
      <c r="C91" s="8">
        <v>523</v>
      </c>
      <c r="D91" s="8">
        <v>551</v>
      </c>
      <c r="E91" s="16">
        <v>0.5</v>
      </c>
      <c r="F91" s="17">
        <f t="shared" si="8"/>
        <v>5.5865921787709494E-2</v>
      </c>
      <c r="G91" s="17">
        <f t="shared" si="9"/>
        <v>5.434782608695652E-2</v>
      </c>
      <c r="H91" s="13">
        <f t="shared" si="14"/>
        <v>77035.171078340296</v>
      </c>
      <c r="I91" s="13">
        <f t="shared" si="12"/>
        <v>4186.6940803445814</v>
      </c>
      <c r="J91" s="13">
        <f t="shared" si="10"/>
        <v>74941.824038168008</v>
      </c>
      <c r="K91" s="13">
        <f t="shared" si="11"/>
        <v>688580.11157925567</v>
      </c>
      <c r="L91" s="19">
        <f t="shared" si="13"/>
        <v>8.9385160302819298</v>
      </c>
    </row>
    <row r="92" spans="1:12" x14ac:dyDescent="0.2">
      <c r="A92" s="15">
        <v>83</v>
      </c>
      <c r="B92" s="8">
        <v>18</v>
      </c>
      <c r="C92" s="8">
        <v>483</v>
      </c>
      <c r="D92" s="8">
        <v>514</v>
      </c>
      <c r="E92" s="16">
        <v>0.5</v>
      </c>
      <c r="F92" s="17">
        <f t="shared" si="8"/>
        <v>3.6108324974924777E-2</v>
      </c>
      <c r="G92" s="17">
        <f t="shared" si="9"/>
        <v>3.5467980295566505E-2</v>
      </c>
      <c r="H92" s="13">
        <f t="shared" si="14"/>
        <v>72848.47699799572</v>
      </c>
      <c r="I92" s="13">
        <f t="shared" si="12"/>
        <v>2583.7883467269421</v>
      </c>
      <c r="J92" s="13">
        <f t="shared" si="10"/>
        <v>71556.582824632249</v>
      </c>
      <c r="K92" s="13">
        <f t="shared" si="11"/>
        <v>613638.28754108772</v>
      </c>
      <c r="L92" s="19">
        <f t="shared" si="13"/>
        <v>8.4234882159303179</v>
      </c>
    </row>
    <row r="93" spans="1:12" x14ac:dyDescent="0.2">
      <c r="A93" s="15">
        <v>84</v>
      </c>
      <c r="B93" s="8">
        <v>29</v>
      </c>
      <c r="C93" s="8">
        <v>478</v>
      </c>
      <c r="D93" s="8">
        <v>465</v>
      </c>
      <c r="E93" s="16">
        <v>0.5</v>
      </c>
      <c r="F93" s="17">
        <f t="shared" si="8"/>
        <v>6.1505832449628844E-2</v>
      </c>
      <c r="G93" s="17">
        <f t="shared" si="9"/>
        <v>5.9670781893004121E-2</v>
      </c>
      <c r="H93" s="13">
        <f t="shared" si="14"/>
        <v>70264.688651268778</v>
      </c>
      <c r="I93" s="13">
        <f t="shared" si="12"/>
        <v>4192.748911289701</v>
      </c>
      <c r="J93" s="13">
        <f t="shared" si="10"/>
        <v>68168.314195623927</v>
      </c>
      <c r="K93" s="13">
        <f t="shared" si="11"/>
        <v>542081.70471645542</v>
      </c>
      <c r="L93" s="19">
        <f t="shared" si="13"/>
        <v>7.7148524404180501</v>
      </c>
    </row>
    <row r="94" spans="1:12" x14ac:dyDescent="0.2">
      <c r="A94" s="15">
        <v>85</v>
      </c>
      <c r="B94" s="8">
        <v>29</v>
      </c>
      <c r="C94" s="8">
        <v>428</v>
      </c>
      <c r="D94" s="8">
        <v>467</v>
      </c>
      <c r="E94" s="16">
        <v>0.5</v>
      </c>
      <c r="F94" s="17">
        <f t="shared" si="8"/>
        <v>6.4804469273743018E-2</v>
      </c>
      <c r="G94" s="17">
        <f t="shared" si="9"/>
        <v>6.2770562770562768E-2</v>
      </c>
      <c r="H94" s="13">
        <f t="shared" si="14"/>
        <v>66071.939739979076</v>
      </c>
      <c r="I94" s="13">
        <f t="shared" si="12"/>
        <v>4147.3728408211973</v>
      </c>
      <c r="J94" s="13">
        <f t="shared" si="10"/>
        <v>63998.253319568481</v>
      </c>
      <c r="K94" s="13">
        <f t="shared" si="11"/>
        <v>473913.39052083145</v>
      </c>
      <c r="L94" s="19">
        <f t="shared" si="13"/>
        <v>7.1726877156305742</v>
      </c>
    </row>
    <row r="95" spans="1:12" x14ac:dyDescent="0.2">
      <c r="A95" s="15">
        <v>86</v>
      </c>
      <c r="B95" s="8">
        <v>30</v>
      </c>
      <c r="C95" s="8">
        <v>414</v>
      </c>
      <c r="D95" s="8">
        <v>421</v>
      </c>
      <c r="E95" s="16">
        <v>0.5</v>
      </c>
      <c r="F95" s="17">
        <f t="shared" si="8"/>
        <v>7.1856287425149698E-2</v>
      </c>
      <c r="G95" s="17">
        <f t="shared" si="9"/>
        <v>6.9364161849710976E-2</v>
      </c>
      <c r="H95" s="13">
        <f t="shared" si="14"/>
        <v>61924.566899157879</v>
      </c>
      <c r="I95" s="13">
        <f t="shared" si="12"/>
        <v>4295.3456808664423</v>
      </c>
      <c r="J95" s="13">
        <f t="shared" si="10"/>
        <v>59776.894058724662</v>
      </c>
      <c r="K95" s="13">
        <f t="shared" si="11"/>
        <v>409915.13720126299</v>
      </c>
      <c r="L95" s="19">
        <f t="shared" si="13"/>
        <v>6.6195882785711895</v>
      </c>
    </row>
    <row r="96" spans="1:12" x14ac:dyDescent="0.2">
      <c r="A96" s="15">
        <v>87</v>
      </c>
      <c r="B96" s="8">
        <v>35</v>
      </c>
      <c r="C96" s="8">
        <v>347</v>
      </c>
      <c r="D96" s="8">
        <v>416</v>
      </c>
      <c r="E96" s="16">
        <v>0.5</v>
      </c>
      <c r="F96" s="17">
        <f t="shared" si="8"/>
        <v>9.1743119266055051E-2</v>
      </c>
      <c r="G96" s="17">
        <f t="shared" si="9"/>
        <v>8.7719298245614044E-2</v>
      </c>
      <c r="H96" s="13">
        <f t="shared" si="14"/>
        <v>57629.221218291437</v>
      </c>
      <c r="I96" s="13">
        <f t="shared" si="12"/>
        <v>5055.1948437097753</v>
      </c>
      <c r="J96" s="13">
        <f t="shared" si="10"/>
        <v>55101.62379643655</v>
      </c>
      <c r="K96" s="13">
        <f t="shared" si="11"/>
        <v>350138.2431425383</v>
      </c>
      <c r="L96" s="19">
        <f t="shared" si="13"/>
        <v>6.0757066595827061</v>
      </c>
    </row>
    <row r="97" spans="1:12" x14ac:dyDescent="0.2">
      <c r="A97" s="15">
        <v>88</v>
      </c>
      <c r="B97" s="8">
        <v>33</v>
      </c>
      <c r="C97" s="8">
        <v>311</v>
      </c>
      <c r="D97" s="8">
        <v>336</v>
      </c>
      <c r="E97" s="16">
        <v>0.5</v>
      </c>
      <c r="F97" s="17">
        <f t="shared" si="8"/>
        <v>0.10200927357032458</v>
      </c>
      <c r="G97" s="17">
        <f t="shared" si="9"/>
        <v>9.7058823529411781E-2</v>
      </c>
      <c r="H97" s="13">
        <f t="shared" si="14"/>
        <v>52574.026374581663</v>
      </c>
      <c r="I97" s="13">
        <f t="shared" si="12"/>
        <v>5102.7731481211622</v>
      </c>
      <c r="J97" s="13">
        <f t="shared" si="10"/>
        <v>50022.639800521087</v>
      </c>
      <c r="K97" s="13">
        <f t="shared" si="11"/>
        <v>295036.61934610177</v>
      </c>
      <c r="L97" s="19">
        <f t="shared" si="13"/>
        <v>5.6118322999271975</v>
      </c>
    </row>
    <row r="98" spans="1:12" x14ac:dyDescent="0.2">
      <c r="A98" s="15">
        <v>89</v>
      </c>
      <c r="B98" s="8">
        <v>34</v>
      </c>
      <c r="C98" s="8">
        <v>291</v>
      </c>
      <c r="D98" s="8">
        <v>282</v>
      </c>
      <c r="E98" s="16">
        <v>0.5</v>
      </c>
      <c r="F98" s="17">
        <f t="shared" si="8"/>
        <v>0.11867364746945899</v>
      </c>
      <c r="G98" s="17">
        <f t="shared" si="9"/>
        <v>0.11202635914332784</v>
      </c>
      <c r="H98" s="13">
        <f t="shared" si="14"/>
        <v>47471.253226460503</v>
      </c>
      <c r="I98" s="13">
        <f t="shared" si="12"/>
        <v>5318.0316629313247</v>
      </c>
      <c r="J98" s="13">
        <f t="shared" si="10"/>
        <v>44812.237394994845</v>
      </c>
      <c r="K98" s="13">
        <f>K99+J98</f>
        <v>245013.97954558069</v>
      </c>
      <c r="L98" s="19">
        <f t="shared" si="13"/>
        <v>5.1613126448705122</v>
      </c>
    </row>
    <row r="99" spans="1:12" x14ac:dyDescent="0.2">
      <c r="A99" s="15">
        <v>90</v>
      </c>
      <c r="B99" s="8">
        <v>32</v>
      </c>
      <c r="C99" s="8">
        <v>242</v>
      </c>
      <c r="D99" s="8">
        <v>264</v>
      </c>
      <c r="E99" s="16">
        <v>0.5</v>
      </c>
      <c r="F99" s="21">
        <f t="shared" si="8"/>
        <v>0.12648221343873517</v>
      </c>
      <c r="G99" s="21">
        <f t="shared" si="9"/>
        <v>0.11895910780669143</v>
      </c>
      <c r="H99" s="22">
        <f t="shared" si="14"/>
        <v>42153.22156352918</v>
      </c>
      <c r="I99" s="22">
        <f t="shared" si="12"/>
        <v>5014.5096283752173</v>
      </c>
      <c r="J99" s="22">
        <f t="shared" si="10"/>
        <v>39645.966749341569</v>
      </c>
      <c r="K99" s="22">
        <f t="shared" ref="K99:K108" si="15">K100+J99</f>
        <v>200201.74215058584</v>
      </c>
      <c r="L99" s="23">
        <f t="shared" si="13"/>
        <v>4.7493817726092775</v>
      </c>
    </row>
    <row r="100" spans="1:12" x14ac:dyDescent="0.2">
      <c r="A100" s="15">
        <v>91</v>
      </c>
      <c r="B100" s="8">
        <v>29</v>
      </c>
      <c r="C100" s="8">
        <v>203</v>
      </c>
      <c r="D100" s="8">
        <v>218</v>
      </c>
      <c r="E100" s="16">
        <v>0.5</v>
      </c>
      <c r="F100" s="21">
        <f t="shared" si="8"/>
        <v>0.13776722090261281</v>
      </c>
      <c r="G100" s="21">
        <f t="shared" si="9"/>
        <v>0.12888888888888889</v>
      </c>
      <c r="H100" s="22">
        <f t="shared" si="14"/>
        <v>37138.711935153959</v>
      </c>
      <c r="I100" s="22">
        <f t="shared" si="12"/>
        <v>4786.7673160865097</v>
      </c>
      <c r="J100" s="22">
        <f t="shared" si="10"/>
        <v>34745.328277110704</v>
      </c>
      <c r="K100" s="22">
        <f t="shared" si="15"/>
        <v>160555.77540124426</v>
      </c>
      <c r="L100" s="23">
        <f t="shared" si="13"/>
        <v>4.3231379613160152</v>
      </c>
    </row>
    <row r="101" spans="1:12" x14ac:dyDescent="0.2">
      <c r="A101" s="15">
        <v>92</v>
      </c>
      <c r="B101" s="8">
        <v>33</v>
      </c>
      <c r="C101" s="8">
        <v>150</v>
      </c>
      <c r="D101" s="8">
        <v>174</v>
      </c>
      <c r="E101" s="16">
        <v>0.5</v>
      </c>
      <c r="F101" s="21">
        <f t="shared" si="8"/>
        <v>0.20370370370370369</v>
      </c>
      <c r="G101" s="21">
        <f t="shared" si="9"/>
        <v>0.18487394957983191</v>
      </c>
      <c r="H101" s="22">
        <f t="shared" si="14"/>
        <v>32351.94461906745</v>
      </c>
      <c r="I101" s="22">
        <f t="shared" si="12"/>
        <v>5981.0317783149903</v>
      </c>
      <c r="J101" s="22">
        <f t="shared" si="10"/>
        <v>29361.428729909952</v>
      </c>
      <c r="K101" s="22">
        <f t="shared" si="15"/>
        <v>125810.44712413356</v>
      </c>
      <c r="L101" s="23">
        <f t="shared" si="13"/>
        <v>3.8888063331433851</v>
      </c>
    </row>
    <row r="102" spans="1:12" x14ac:dyDescent="0.2">
      <c r="A102" s="15">
        <v>93</v>
      </c>
      <c r="B102" s="8">
        <v>24</v>
      </c>
      <c r="C102" s="8">
        <v>124</v>
      </c>
      <c r="D102" s="8">
        <v>129</v>
      </c>
      <c r="E102" s="16">
        <v>0.5</v>
      </c>
      <c r="F102" s="21">
        <f t="shared" si="8"/>
        <v>0.18972332015810275</v>
      </c>
      <c r="G102" s="21">
        <f t="shared" si="9"/>
        <v>0.17328519855595667</v>
      </c>
      <c r="H102" s="22">
        <f t="shared" si="14"/>
        <v>26370.912840752459</v>
      </c>
      <c r="I102" s="22">
        <f t="shared" si="12"/>
        <v>4569.6888677116176</v>
      </c>
      <c r="J102" s="22">
        <f t="shared" si="10"/>
        <v>24086.068406896648</v>
      </c>
      <c r="K102" s="22">
        <f t="shared" si="15"/>
        <v>96449.018394223604</v>
      </c>
      <c r="L102" s="23">
        <f t="shared" si="13"/>
        <v>3.6574015839594107</v>
      </c>
    </row>
    <row r="103" spans="1:12" x14ac:dyDescent="0.2">
      <c r="A103" s="15">
        <v>94</v>
      </c>
      <c r="B103" s="8">
        <v>22</v>
      </c>
      <c r="C103" s="8">
        <v>101</v>
      </c>
      <c r="D103" s="8">
        <v>111</v>
      </c>
      <c r="E103" s="16">
        <v>0.5</v>
      </c>
      <c r="F103" s="21">
        <f t="shared" si="8"/>
        <v>0.20754716981132076</v>
      </c>
      <c r="G103" s="21">
        <f t="shared" si="9"/>
        <v>0.18803418803418803</v>
      </c>
      <c r="H103" s="22">
        <f t="shared" si="14"/>
        <v>21801.22397304084</v>
      </c>
      <c r="I103" s="22">
        <f t="shared" si="12"/>
        <v>4099.3754479222089</v>
      </c>
      <c r="J103" s="22">
        <f t="shared" si="10"/>
        <v>19751.536249079738</v>
      </c>
      <c r="K103" s="22">
        <f t="shared" si="15"/>
        <v>72362.949987326952</v>
      </c>
      <c r="L103" s="23">
        <f t="shared" si="13"/>
        <v>3.3192150164050513</v>
      </c>
    </row>
    <row r="104" spans="1:12" x14ac:dyDescent="0.2">
      <c r="A104" s="15">
        <v>95</v>
      </c>
      <c r="B104" s="8">
        <v>21</v>
      </c>
      <c r="C104" s="8">
        <v>84</v>
      </c>
      <c r="D104" s="8">
        <v>84</v>
      </c>
      <c r="E104" s="16">
        <v>0.5</v>
      </c>
      <c r="F104" s="21">
        <f t="shared" si="8"/>
        <v>0.25</v>
      </c>
      <c r="G104" s="21">
        <f t="shared" si="9"/>
        <v>0.22222222222222221</v>
      </c>
      <c r="H104" s="22">
        <f t="shared" si="14"/>
        <v>17701.848525118632</v>
      </c>
      <c r="I104" s="22">
        <f t="shared" si="12"/>
        <v>3933.7441166930294</v>
      </c>
      <c r="J104" s="22">
        <f t="shared" si="10"/>
        <v>15734.976466772117</v>
      </c>
      <c r="K104" s="22">
        <f t="shared" si="15"/>
        <v>52611.413738247211</v>
      </c>
      <c r="L104" s="23">
        <f t="shared" si="13"/>
        <v>2.9720858623093784</v>
      </c>
    </row>
    <row r="105" spans="1:12" x14ac:dyDescent="0.2">
      <c r="A105" s="15">
        <v>96</v>
      </c>
      <c r="B105" s="8">
        <v>15</v>
      </c>
      <c r="C105" s="8">
        <v>64</v>
      </c>
      <c r="D105" s="8">
        <v>67</v>
      </c>
      <c r="E105" s="16">
        <v>0.5</v>
      </c>
      <c r="F105" s="21">
        <f t="shared" si="8"/>
        <v>0.22900763358778625</v>
      </c>
      <c r="G105" s="21">
        <f t="shared" si="9"/>
        <v>0.20547945205479451</v>
      </c>
      <c r="H105" s="22">
        <f t="shared" si="14"/>
        <v>13768.104408425603</v>
      </c>
      <c r="I105" s="22">
        <f t="shared" si="12"/>
        <v>2829.0625496764937</v>
      </c>
      <c r="J105" s="22">
        <f t="shared" si="10"/>
        <v>12353.573133587357</v>
      </c>
      <c r="K105" s="22">
        <f t="shared" si="15"/>
        <v>36876.437271475093</v>
      </c>
      <c r="L105" s="23">
        <f t="shared" si="13"/>
        <v>2.6783961086834869</v>
      </c>
    </row>
    <row r="106" spans="1:12" x14ac:dyDescent="0.2">
      <c r="A106" s="15">
        <v>97</v>
      </c>
      <c r="B106" s="8">
        <v>12</v>
      </c>
      <c r="C106" s="8">
        <v>44</v>
      </c>
      <c r="D106" s="8">
        <v>46</v>
      </c>
      <c r="E106" s="16">
        <v>0.5</v>
      </c>
      <c r="F106" s="21">
        <f t="shared" si="8"/>
        <v>0.26666666666666666</v>
      </c>
      <c r="G106" s="21">
        <f t="shared" si="9"/>
        <v>0.23529411764705882</v>
      </c>
      <c r="H106" s="22">
        <f t="shared" si="14"/>
        <v>10939.041858749109</v>
      </c>
      <c r="I106" s="22">
        <f t="shared" si="12"/>
        <v>2573.8922020586137</v>
      </c>
      <c r="J106" s="22">
        <f t="shared" si="10"/>
        <v>9652.0957577198024</v>
      </c>
      <c r="K106" s="22">
        <f t="shared" si="15"/>
        <v>24522.864137887736</v>
      </c>
      <c r="L106" s="23">
        <f t="shared" si="13"/>
        <v>2.2417744126533536</v>
      </c>
    </row>
    <row r="107" spans="1:12" x14ac:dyDescent="0.2">
      <c r="A107" s="15">
        <v>98</v>
      </c>
      <c r="B107" s="8">
        <v>8</v>
      </c>
      <c r="C107" s="8">
        <v>30</v>
      </c>
      <c r="D107" s="8">
        <v>38</v>
      </c>
      <c r="E107" s="16">
        <v>0.5</v>
      </c>
      <c r="F107" s="21">
        <f t="shared" si="8"/>
        <v>0.23529411764705882</v>
      </c>
      <c r="G107" s="21">
        <f t="shared" si="9"/>
        <v>0.21052631578947367</v>
      </c>
      <c r="H107" s="22">
        <f t="shared" si="14"/>
        <v>8365.1496566904952</v>
      </c>
      <c r="I107" s="22">
        <f t="shared" si="12"/>
        <v>1761.0841382506305</v>
      </c>
      <c r="J107" s="22">
        <f t="shared" si="10"/>
        <v>7484.6075875651804</v>
      </c>
      <c r="K107" s="22">
        <f t="shared" si="15"/>
        <v>14870.768380167936</v>
      </c>
      <c r="L107" s="23">
        <f t="shared" si="13"/>
        <v>1.7777050011620783</v>
      </c>
    </row>
    <row r="108" spans="1:12" x14ac:dyDescent="0.2">
      <c r="A108" s="15">
        <v>99</v>
      </c>
      <c r="B108" s="8">
        <v>7</v>
      </c>
      <c r="C108" s="8">
        <v>24</v>
      </c>
      <c r="D108" s="8">
        <v>22</v>
      </c>
      <c r="E108" s="16">
        <v>0.5</v>
      </c>
      <c r="F108" s="21">
        <f t="shared" si="8"/>
        <v>0.30434782608695654</v>
      </c>
      <c r="G108" s="21">
        <f t="shared" si="9"/>
        <v>0.26415094339622641</v>
      </c>
      <c r="H108" s="22">
        <f t="shared" si="14"/>
        <v>6604.0655184398647</v>
      </c>
      <c r="I108" s="22">
        <f t="shared" si="12"/>
        <v>1744.4701369463794</v>
      </c>
      <c r="J108" s="22">
        <f t="shared" si="10"/>
        <v>5731.8304499666756</v>
      </c>
      <c r="K108" s="22">
        <f t="shared" si="15"/>
        <v>7386.1607926027555</v>
      </c>
      <c r="L108" s="23">
        <f t="shared" si="13"/>
        <v>1.1184263348052992</v>
      </c>
    </row>
    <row r="109" spans="1:12" x14ac:dyDescent="0.2">
      <c r="A109" s="15" t="s">
        <v>20</v>
      </c>
      <c r="B109" s="8">
        <v>16</v>
      </c>
      <c r="C109" s="8">
        <v>47</v>
      </c>
      <c r="D109" s="8">
        <v>47</v>
      </c>
      <c r="E109" s="20"/>
      <c r="F109" s="21">
        <f t="shared" si="8"/>
        <v>0.34042553191489361</v>
      </c>
      <c r="G109" s="21">
        <v>1</v>
      </c>
      <c r="H109" s="22">
        <f>H108-I108</f>
        <v>4859.5953814934855</v>
      </c>
      <c r="I109" s="22">
        <f>H109*G109</f>
        <v>4859.5953814934855</v>
      </c>
      <c r="J109" s="22">
        <f>H109*F109</f>
        <v>1654.3303426360801</v>
      </c>
      <c r="K109" s="22">
        <f>J109</f>
        <v>1654.3303426360801</v>
      </c>
      <c r="L109" s="23">
        <f>K109/H109</f>
        <v>0.34042553191489361</v>
      </c>
    </row>
    <row r="110" spans="1:12" x14ac:dyDescent="0.2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9" customFormat="1" ht="11.25" x14ac:dyDescent="0.2">
      <c r="A112" s="50" t="s">
        <v>22</v>
      </c>
      <c r="B112" s="30"/>
      <c r="C112" s="30"/>
      <c r="D112" s="30"/>
      <c r="H112" s="30"/>
      <c r="I112" s="30"/>
      <c r="J112" s="30"/>
      <c r="K112" s="30"/>
      <c r="L112" s="28"/>
    </row>
    <row r="113" spans="1:12" s="29" customFormat="1" ht="11.25" x14ac:dyDescent="0.2">
      <c r="A113" s="50" t="s">
        <v>44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0" t="s">
        <v>9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0" t="s">
        <v>10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0" t="s">
        <v>11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0" t="s">
        <v>12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0" t="s">
        <v>13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50" t="s">
        <v>14</v>
      </c>
      <c r="B119" s="31"/>
      <c r="C119" s="31"/>
      <c r="D119" s="31"/>
      <c r="E119" s="32"/>
      <c r="F119" s="32"/>
      <c r="G119" s="32"/>
      <c r="H119" s="31"/>
      <c r="I119" s="31"/>
      <c r="J119" s="31"/>
      <c r="K119" s="31"/>
      <c r="L119" s="28"/>
    </row>
    <row r="120" spans="1:12" s="29" customFormat="1" ht="11.25" x14ac:dyDescent="0.2">
      <c r="A120" s="50" t="s">
        <v>15</v>
      </c>
      <c r="B120" s="31"/>
      <c r="C120" s="31"/>
      <c r="D120" s="31"/>
      <c r="E120" s="32"/>
      <c r="F120" s="32"/>
      <c r="G120" s="32"/>
      <c r="H120" s="31"/>
      <c r="I120" s="31"/>
      <c r="J120" s="31"/>
      <c r="K120" s="31"/>
      <c r="L120" s="28"/>
    </row>
    <row r="121" spans="1:12" s="29" customFormat="1" ht="11.25" x14ac:dyDescent="0.2">
      <c r="A121" s="50" t="s">
        <v>16</v>
      </c>
      <c r="B121" s="31"/>
      <c r="C121" s="31"/>
      <c r="D121" s="31"/>
      <c r="E121" s="32"/>
      <c r="F121" s="32"/>
      <c r="G121" s="32"/>
      <c r="H121" s="31"/>
      <c r="I121" s="31"/>
      <c r="J121" s="31"/>
      <c r="K121" s="31"/>
      <c r="L121" s="28"/>
    </row>
    <row r="122" spans="1:12" s="29" customFormat="1" ht="11.25" x14ac:dyDescent="0.2">
      <c r="A122" s="50" t="s">
        <v>17</v>
      </c>
      <c r="B122" s="31"/>
      <c r="C122" s="31"/>
      <c r="D122" s="31"/>
      <c r="E122" s="32"/>
      <c r="F122" s="32"/>
      <c r="G122" s="32"/>
      <c r="H122" s="31"/>
      <c r="I122" s="31"/>
      <c r="J122" s="31"/>
      <c r="K122" s="31"/>
      <c r="L122" s="28"/>
    </row>
    <row r="123" spans="1:12" s="29" customFormat="1" ht="11.25" x14ac:dyDescent="0.2">
      <c r="A123" s="50" t="s">
        <v>18</v>
      </c>
      <c r="B123" s="31"/>
      <c r="C123" s="31"/>
      <c r="D123" s="31"/>
      <c r="E123" s="32"/>
      <c r="F123" s="32"/>
      <c r="G123" s="32"/>
      <c r="H123" s="31"/>
      <c r="I123" s="31"/>
      <c r="J123" s="31"/>
      <c r="K123" s="31"/>
      <c r="L123" s="28"/>
    </row>
    <row r="124" spans="1:12" s="29" customFormat="1" ht="11.25" x14ac:dyDescent="0.2">
      <c r="A124" s="27"/>
      <c r="B124" s="27"/>
      <c r="C124" s="27"/>
      <c r="D124" s="27"/>
      <c r="E124" s="28"/>
      <c r="F124" s="28"/>
      <c r="G124" s="28"/>
      <c r="H124" s="27"/>
      <c r="I124" s="27"/>
      <c r="J124" s="27"/>
      <c r="K124" s="27"/>
      <c r="L124" s="28"/>
    </row>
    <row r="125" spans="1:12" s="29" customFormat="1" ht="11.25" x14ac:dyDescent="0.2">
      <c r="A125" s="4" t="s">
        <v>44</v>
      </c>
      <c r="B125" s="30"/>
      <c r="C125" s="30"/>
      <c r="D125" s="30"/>
      <c r="H125" s="30"/>
      <c r="I125" s="30"/>
      <c r="J125" s="30"/>
      <c r="K125" s="30"/>
      <c r="L125" s="28"/>
    </row>
    <row r="126" spans="1:12" s="29" customFormat="1" ht="11.25" x14ac:dyDescent="0.2">
      <c r="A126" s="30"/>
      <c r="B126" s="30"/>
      <c r="C126" s="30"/>
      <c r="D126" s="30"/>
      <c r="H126" s="30"/>
      <c r="I126" s="30"/>
      <c r="J126" s="30"/>
      <c r="K126" s="30"/>
      <c r="L126" s="28"/>
    </row>
    <row r="127" spans="1:12" s="29" customFormat="1" ht="11.25" x14ac:dyDescent="0.2">
      <c r="A127" s="30"/>
      <c r="B127" s="30"/>
      <c r="C127" s="30"/>
      <c r="D127" s="30"/>
      <c r="H127" s="30"/>
      <c r="I127" s="30"/>
      <c r="J127" s="30"/>
      <c r="K127" s="30"/>
      <c r="L127" s="28"/>
    </row>
    <row r="128" spans="1:12" s="29" customFormat="1" ht="11.25" x14ac:dyDescent="0.2">
      <c r="A128" s="30"/>
      <c r="B128" s="30"/>
      <c r="C128" s="30"/>
      <c r="D128" s="30"/>
      <c r="H128" s="30"/>
      <c r="I128" s="30"/>
      <c r="J128" s="30"/>
      <c r="K128" s="30"/>
      <c r="L128" s="28"/>
    </row>
    <row r="129" spans="1:12" s="29" customFormat="1" ht="11.25" x14ac:dyDescent="0.2">
      <c r="A129" s="30"/>
      <c r="B129" s="30"/>
      <c r="C129" s="30"/>
      <c r="D129" s="30"/>
      <c r="H129" s="30"/>
      <c r="I129" s="30"/>
      <c r="J129" s="30"/>
      <c r="K129" s="30"/>
      <c r="L129" s="28"/>
    </row>
    <row r="130" spans="1:12" s="29" customFormat="1" ht="11.25" x14ac:dyDescent="0.2">
      <c r="A130" s="30"/>
      <c r="B130" s="30"/>
      <c r="C130" s="30"/>
      <c r="D130" s="30"/>
      <c r="H130" s="30"/>
      <c r="I130" s="30"/>
      <c r="J130" s="30"/>
      <c r="K130" s="30"/>
      <c r="L130" s="28"/>
    </row>
    <row r="131" spans="1:12" s="29" customFormat="1" ht="11.25" x14ac:dyDescent="0.2">
      <c r="A131" s="30"/>
      <c r="B131" s="30"/>
      <c r="C131" s="30"/>
      <c r="D131" s="30"/>
      <c r="H131" s="30"/>
      <c r="I131" s="30"/>
      <c r="J131" s="30"/>
      <c r="K131" s="30"/>
      <c r="L131" s="28"/>
    </row>
    <row r="132" spans="1:12" s="29" customFormat="1" ht="11.25" x14ac:dyDescent="0.2">
      <c r="A132" s="30"/>
      <c r="B132" s="30"/>
      <c r="C132" s="30"/>
      <c r="D132" s="30"/>
      <c r="H132" s="30"/>
      <c r="I132" s="30"/>
      <c r="J132" s="30"/>
      <c r="K132" s="30"/>
      <c r="L132" s="28"/>
    </row>
    <row r="133" spans="1:12" s="29" customFormat="1" ht="11.25" x14ac:dyDescent="0.2">
      <c r="A133" s="30"/>
      <c r="B133" s="30"/>
      <c r="C133" s="30"/>
      <c r="D133" s="30"/>
      <c r="H133" s="30"/>
      <c r="I133" s="30"/>
      <c r="J133" s="30"/>
      <c r="K133" s="30"/>
      <c r="L133" s="28"/>
    </row>
    <row r="134" spans="1:12" s="29" customFormat="1" ht="11.25" x14ac:dyDescent="0.2">
      <c r="A134" s="30"/>
      <c r="B134" s="30"/>
      <c r="C134" s="30"/>
      <c r="D134" s="30"/>
      <c r="H134" s="30"/>
      <c r="I134" s="30"/>
      <c r="J134" s="30"/>
      <c r="K134" s="30"/>
      <c r="L134" s="28"/>
    </row>
    <row r="135" spans="1:12" s="29" customFormat="1" ht="11.25" x14ac:dyDescent="0.2">
      <c r="A135" s="30"/>
      <c r="B135" s="30"/>
      <c r="C135" s="30"/>
      <c r="D135" s="30"/>
      <c r="H135" s="30"/>
      <c r="I135" s="30"/>
      <c r="J135" s="30"/>
      <c r="K135" s="30"/>
      <c r="L135" s="28"/>
    </row>
    <row r="136" spans="1:12" s="29" customFormat="1" ht="11.25" x14ac:dyDescent="0.2">
      <c r="A136" s="30"/>
      <c r="B136" s="30"/>
      <c r="C136" s="30"/>
      <c r="D136" s="30"/>
      <c r="H136" s="30"/>
      <c r="I136" s="30"/>
      <c r="J136" s="30"/>
      <c r="K136" s="30"/>
      <c r="L136" s="28"/>
    </row>
    <row r="137" spans="1:12" s="29" customFormat="1" ht="11.25" x14ac:dyDescent="0.2">
      <c r="A137" s="30"/>
      <c r="B137" s="30"/>
      <c r="C137" s="30"/>
      <c r="D137" s="30"/>
      <c r="H137" s="30"/>
      <c r="I137" s="30"/>
      <c r="J137" s="30"/>
      <c r="K137" s="30"/>
      <c r="L137" s="28"/>
    </row>
    <row r="138" spans="1:12" s="29" customFormat="1" ht="11.25" x14ac:dyDescent="0.2">
      <c r="A138" s="30"/>
      <c r="B138" s="30"/>
      <c r="C138" s="30"/>
      <c r="D138" s="30"/>
      <c r="H138" s="30"/>
      <c r="I138" s="30"/>
      <c r="J138" s="30"/>
      <c r="K138" s="30"/>
      <c r="L138" s="28"/>
    </row>
    <row r="139" spans="1:12" s="29" customFormat="1" ht="11.25" x14ac:dyDescent="0.2">
      <c r="A139" s="30"/>
      <c r="B139" s="30"/>
      <c r="C139" s="30"/>
      <c r="D139" s="30"/>
      <c r="H139" s="30"/>
      <c r="I139" s="30"/>
      <c r="J139" s="30"/>
      <c r="K139" s="30"/>
      <c r="L139" s="28"/>
    </row>
    <row r="140" spans="1:12" s="29" customFormat="1" ht="11.25" x14ac:dyDescent="0.2">
      <c r="A140" s="30"/>
      <c r="B140" s="30"/>
      <c r="C140" s="30"/>
      <c r="D140" s="30"/>
      <c r="H140" s="30"/>
      <c r="I140" s="30"/>
      <c r="J140" s="30"/>
      <c r="K140" s="30"/>
      <c r="L140" s="28"/>
    </row>
    <row r="141" spans="1:12" s="29" customFormat="1" ht="11.25" x14ac:dyDescent="0.2">
      <c r="A141" s="30"/>
      <c r="B141" s="30"/>
      <c r="C141" s="30"/>
      <c r="D141" s="30"/>
      <c r="H141" s="30"/>
      <c r="I141" s="30"/>
      <c r="J141" s="30"/>
      <c r="K141" s="30"/>
      <c r="L141" s="28"/>
    </row>
    <row r="142" spans="1:12" s="29" customFormat="1" ht="11.25" x14ac:dyDescent="0.2">
      <c r="A142" s="30"/>
      <c r="B142" s="30"/>
      <c r="C142" s="30"/>
      <c r="D142" s="30"/>
      <c r="H142" s="30"/>
      <c r="I142" s="30"/>
      <c r="J142" s="30"/>
      <c r="K142" s="30"/>
      <c r="L142" s="28"/>
    </row>
    <row r="143" spans="1:12" s="29" customFormat="1" ht="11.25" x14ac:dyDescent="0.2">
      <c r="A143" s="30"/>
      <c r="B143" s="30"/>
      <c r="C143" s="30"/>
      <c r="D143" s="30"/>
      <c r="H143" s="30"/>
      <c r="I143" s="30"/>
      <c r="J143" s="30"/>
      <c r="K143" s="30"/>
      <c r="L143" s="28"/>
    </row>
    <row r="144" spans="1:12" s="29" customFormat="1" ht="11.25" x14ac:dyDescent="0.2">
      <c r="A144" s="30"/>
      <c r="B144" s="30"/>
      <c r="C144" s="30"/>
      <c r="D144" s="30"/>
      <c r="H144" s="30"/>
      <c r="I144" s="30"/>
      <c r="J144" s="30"/>
      <c r="K144" s="30"/>
      <c r="L144" s="28"/>
    </row>
    <row r="145" spans="1:12" s="29" customFormat="1" ht="11.25" x14ac:dyDescent="0.2">
      <c r="A145" s="30"/>
      <c r="B145" s="30"/>
      <c r="C145" s="30"/>
      <c r="D145" s="30"/>
      <c r="H145" s="30"/>
      <c r="I145" s="30"/>
      <c r="J145" s="30"/>
      <c r="K145" s="30"/>
      <c r="L145" s="28"/>
    </row>
    <row r="146" spans="1:12" s="29" customFormat="1" ht="11.25" x14ac:dyDescent="0.2">
      <c r="A146" s="30"/>
      <c r="B146" s="30"/>
      <c r="C146" s="30"/>
      <c r="D146" s="30"/>
      <c r="H146" s="30"/>
      <c r="I146" s="30"/>
      <c r="J146" s="30"/>
      <c r="K146" s="30"/>
      <c r="L146" s="28"/>
    </row>
    <row r="147" spans="1:12" s="29" customFormat="1" ht="11.25" x14ac:dyDescent="0.2">
      <c r="A147" s="30"/>
      <c r="B147" s="30"/>
      <c r="C147" s="30"/>
      <c r="D147" s="30"/>
      <c r="H147" s="30"/>
      <c r="I147" s="30"/>
      <c r="J147" s="30"/>
      <c r="K147" s="30"/>
      <c r="L147" s="28"/>
    </row>
    <row r="148" spans="1:12" s="29" customFormat="1" ht="11.25" x14ac:dyDescent="0.2">
      <c r="A148" s="30"/>
      <c r="B148" s="30"/>
      <c r="C148" s="30"/>
      <c r="D148" s="30"/>
      <c r="H148" s="30"/>
      <c r="I148" s="30"/>
      <c r="J148" s="30"/>
      <c r="K148" s="30"/>
      <c r="L148" s="28"/>
    </row>
    <row r="149" spans="1:12" s="29" customFormat="1" ht="11.25" x14ac:dyDescent="0.2">
      <c r="A149" s="30"/>
      <c r="B149" s="30"/>
      <c r="C149" s="30"/>
      <c r="D149" s="30"/>
      <c r="H149" s="30"/>
      <c r="I149" s="30"/>
      <c r="J149" s="30"/>
      <c r="K149" s="30"/>
      <c r="L149" s="28"/>
    </row>
    <row r="150" spans="1:12" s="29" customFormat="1" ht="11.25" x14ac:dyDescent="0.2">
      <c r="A150" s="30"/>
      <c r="B150" s="30"/>
      <c r="C150" s="30"/>
      <c r="D150" s="30"/>
      <c r="H150" s="30"/>
      <c r="I150" s="30"/>
      <c r="J150" s="30"/>
      <c r="K150" s="30"/>
      <c r="L150" s="28"/>
    </row>
    <row r="151" spans="1:12" s="29" customFormat="1" ht="11.25" x14ac:dyDescent="0.2">
      <c r="A151" s="30"/>
      <c r="B151" s="30"/>
      <c r="C151" s="30"/>
      <c r="D151" s="30"/>
      <c r="H151" s="30"/>
      <c r="I151" s="30"/>
      <c r="J151" s="30"/>
      <c r="K151" s="30"/>
      <c r="L151" s="28"/>
    </row>
    <row r="152" spans="1:12" s="29" customFormat="1" ht="11.25" x14ac:dyDescent="0.2">
      <c r="A152" s="30"/>
      <c r="B152" s="30"/>
      <c r="C152" s="30"/>
      <c r="D152" s="30"/>
      <c r="H152" s="30"/>
      <c r="I152" s="30"/>
      <c r="J152" s="30"/>
      <c r="K152" s="30"/>
      <c r="L152" s="28"/>
    </row>
    <row r="153" spans="1:12" s="29" customFormat="1" ht="11.25" x14ac:dyDescent="0.2">
      <c r="A153" s="30"/>
      <c r="B153" s="30"/>
      <c r="C153" s="30"/>
      <c r="D153" s="30"/>
      <c r="H153" s="30"/>
      <c r="I153" s="30"/>
      <c r="J153" s="30"/>
      <c r="K153" s="30"/>
      <c r="L153" s="28"/>
    </row>
    <row r="154" spans="1:12" s="29" customFormat="1" ht="11.25" x14ac:dyDescent="0.2">
      <c r="A154" s="30"/>
      <c r="B154" s="30"/>
      <c r="C154" s="30"/>
      <c r="D154" s="30"/>
      <c r="H154" s="30"/>
      <c r="I154" s="30"/>
      <c r="J154" s="30"/>
      <c r="K154" s="30"/>
      <c r="L154" s="28"/>
    </row>
    <row r="155" spans="1:12" s="29" customFormat="1" ht="11.25" x14ac:dyDescent="0.2">
      <c r="A155" s="30"/>
      <c r="B155" s="30"/>
      <c r="C155" s="30"/>
      <c r="D155" s="30"/>
      <c r="H155" s="30"/>
      <c r="I155" s="30"/>
      <c r="J155" s="30"/>
      <c r="K155" s="30"/>
      <c r="L155" s="28"/>
    </row>
    <row r="156" spans="1:12" s="29" customFormat="1" ht="11.25" x14ac:dyDescent="0.2">
      <c r="A156" s="30"/>
      <c r="B156" s="30"/>
      <c r="C156" s="30"/>
      <c r="D156" s="30"/>
      <c r="H156" s="30"/>
      <c r="I156" s="30"/>
      <c r="J156" s="30"/>
      <c r="K156" s="30"/>
      <c r="L156" s="28"/>
    </row>
    <row r="157" spans="1:12" s="29" customFormat="1" ht="11.25" x14ac:dyDescent="0.2">
      <c r="A157" s="30"/>
      <c r="B157" s="30"/>
      <c r="C157" s="30"/>
      <c r="D157" s="30"/>
      <c r="H157" s="30"/>
      <c r="I157" s="30"/>
      <c r="J157" s="30"/>
      <c r="K157" s="30"/>
      <c r="L157" s="28"/>
    </row>
    <row r="158" spans="1:12" s="29" customFormat="1" ht="11.25" x14ac:dyDescent="0.2">
      <c r="A158" s="30"/>
      <c r="B158" s="30"/>
      <c r="C158" s="30"/>
      <c r="D158" s="30"/>
      <c r="H158" s="30"/>
      <c r="I158" s="30"/>
      <c r="J158" s="30"/>
      <c r="K158" s="30"/>
      <c r="L158" s="28"/>
    </row>
    <row r="159" spans="1:12" s="29" customFormat="1" ht="11.25" x14ac:dyDescent="0.2">
      <c r="A159" s="30"/>
      <c r="B159" s="30"/>
      <c r="C159" s="30"/>
      <c r="D159" s="30"/>
      <c r="H159" s="30"/>
      <c r="I159" s="30"/>
      <c r="J159" s="30"/>
      <c r="K159" s="30"/>
      <c r="L159" s="28"/>
    </row>
    <row r="160" spans="1:12" s="29" customFormat="1" ht="11.25" x14ac:dyDescent="0.2">
      <c r="A160" s="30"/>
      <c r="B160" s="30"/>
      <c r="C160" s="30"/>
      <c r="D160" s="30"/>
      <c r="H160" s="30"/>
      <c r="I160" s="30"/>
      <c r="J160" s="30"/>
      <c r="K160" s="30"/>
      <c r="L160" s="28"/>
    </row>
    <row r="161" spans="1:12" s="29" customFormat="1" ht="11.25" x14ac:dyDescent="0.2">
      <c r="A161" s="30"/>
      <c r="B161" s="30"/>
      <c r="C161" s="30"/>
      <c r="D161" s="30"/>
      <c r="H161" s="30"/>
      <c r="I161" s="30"/>
      <c r="J161" s="30"/>
      <c r="K161" s="30"/>
      <c r="L161" s="28"/>
    </row>
    <row r="162" spans="1:12" s="29" customFormat="1" ht="11.25" x14ac:dyDescent="0.2">
      <c r="A162" s="30"/>
      <c r="B162" s="30"/>
      <c r="C162" s="30"/>
      <c r="D162" s="30"/>
      <c r="H162" s="30"/>
      <c r="I162" s="30"/>
      <c r="J162" s="30"/>
      <c r="K162" s="30"/>
      <c r="L162" s="28"/>
    </row>
    <row r="163" spans="1:12" s="29" customFormat="1" ht="11.25" x14ac:dyDescent="0.2">
      <c r="A163" s="30"/>
      <c r="B163" s="30"/>
      <c r="C163" s="30"/>
      <c r="D163" s="30"/>
      <c r="H163" s="30"/>
      <c r="I163" s="30"/>
      <c r="J163" s="30"/>
      <c r="K163" s="30"/>
      <c r="L163" s="28"/>
    </row>
    <row r="164" spans="1:12" s="29" customFormat="1" ht="11.25" x14ac:dyDescent="0.2">
      <c r="A164" s="30"/>
      <c r="B164" s="30"/>
      <c r="C164" s="30"/>
      <c r="D164" s="30"/>
      <c r="H164" s="30"/>
      <c r="I164" s="30"/>
      <c r="J164" s="30"/>
      <c r="K164" s="30"/>
      <c r="L164" s="28"/>
    </row>
    <row r="165" spans="1:12" s="29" customFormat="1" ht="11.25" x14ac:dyDescent="0.2">
      <c r="A165" s="30"/>
      <c r="B165" s="30"/>
      <c r="C165" s="30"/>
      <c r="D165" s="30"/>
      <c r="H165" s="30"/>
      <c r="I165" s="30"/>
      <c r="J165" s="30"/>
      <c r="K165" s="30"/>
      <c r="L165" s="28"/>
    </row>
    <row r="166" spans="1:12" s="29" customFormat="1" ht="11.25" x14ac:dyDescent="0.2">
      <c r="A166" s="30"/>
      <c r="B166" s="30"/>
      <c r="C166" s="30"/>
      <c r="D166" s="30"/>
      <c r="H166" s="30"/>
      <c r="I166" s="30"/>
      <c r="J166" s="30"/>
      <c r="K166" s="30"/>
      <c r="L166" s="28"/>
    </row>
    <row r="167" spans="1:12" s="29" customFormat="1" ht="11.25" x14ac:dyDescent="0.2">
      <c r="A167" s="30"/>
      <c r="B167" s="30"/>
      <c r="C167" s="30"/>
      <c r="D167" s="30"/>
      <c r="H167" s="30"/>
      <c r="I167" s="30"/>
      <c r="J167" s="30"/>
      <c r="K167" s="30"/>
      <c r="L167" s="28"/>
    </row>
    <row r="168" spans="1:12" s="29" customFormat="1" ht="11.25" x14ac:dyDescent="0.2">
      <c r="A168" s="30"/>
      <c r="B168" s="30"/>
      <c r="C168" s="30"/>
      <c r="D168" s="30"/>
      <c r="H168" s="30"/>
      <c r="I168" s="30"/>
      <c r="J168" s="30"/>
      <c r="K168" s="30"/>
      <c r="L168" s="28"/>
    </row>
    <row r="169" spans="1:12" s="29" customFormat="1" ht="11.25" x14ac:dyDescent="0.2">
      <c r="A169" s="30"/>
      <c r="B169" s="30"/>
      <c r="C169" s="30"/>
      <c r="D169" s="30"/>
      <c r="H169" s="30"/>
      <c r="I169" s="30"/>
      <c r="J169" s="30"/>
      <c r="K169" s="30"/>
      <c r="L169" s="28"/>
    </row>
    <row r="170" spans="1:12" s="29" customFormat="1" ht="11.25" x14ac:dyDescent="0.2">
      <c r="A170" s="30"/>
      <c r="B170" s="30"/>
      <c r="C170" s="30"/>
      <c r="D170" s="30"/>
      <c r="H170" s="30"/>
      <c r="I170" s="30"/>
      <c r="J170" s="30"/>
      <c r="K170" s="30"/>
      <c r="L170" s="28"/>
    </row>
    <row r="171" spans="1:12" s="29" customFormat="1" ht="11.25" x14ac:dyDescent="0.2">
      <c r="A171" s="30"/>
      <c r="B171" s="30"/>
      <c r="C171" s="30"/>
      <c r="D171" s="30"/>
      <c r="H171" s="30"/>
      <c r="I171" s="30"/>
      <c r="J171" s="30"/>
      <c r="K171" s="30"/>
      <c r="L171" s="28"/>
    </row>
    <row r="172" spans="1:12" s="29" customFormat="1" ht="11.25" x14ac:dyDescent="0.2">
      <c r="A172" s="30"/>
      <c r="B172" s="30"/>
      <c r="C172" s="30"/>
      <c r="D172" s="30"/>
      <c r="H172" s="30"/>
      <c r="I172" s="30"/>
      <c r="J172" s="30"/>
      <c r="K172" s="30"/>
      <c r="L172" s="28"/>
    </row>
    <row r="173" spans="1:12" s="29" customFormat="1" ht="11.25" x14ac:dyDescent="0.2">
      <c r="A173" s="30"/>
      <c r="B173" s="30"/>
      <c r="C173" s="30"/>
      <c r="D173" s="30"/>
      <c r="H173" s="30"/>
      <c r="I173" s="30"/>
      <c r="J173" s="30"/>
      <c r="K173" s="30"/>
      <c r="L173" s="28"/>
    </row>
    <row r="174" spans="1:12" s="29" customFormat="1" ht="11.25" x14ac:dyDescent="0.2">
      <c r="A174" s="30"/>
      <c r="B174" s="30"/>
      <c r="C174" s="30"/>
      <c r="D174" s="30"/>
      <c r="H174" s="30"/>
      <c r="I174" s="30"/>
      <c r="J174" s="30"/>
      <c r="K174" s="30"/>
      <c r="L174" s="28"/>
    </row>
    <row r="175" spans="1:12" s="29" customFormat="1" ht="11.25" x14ac:dyDescent="0.2">
      <c r="A175" s="30"/>
      <c r="B175" s="30"/>
      <c r="C175" s="30"/>
      <c r="D175" s="30"/>
      <c r="H175" s="30"/>
      <c r="I175" s="30"/>
      <c r="J175" s="30"/>
      <c r="K175" s="30"/>
      <c r="L175" s="28"/>
    </row>
    <row r="176" spans="1:12" s="29" customFormat="1" ht="11.25" x14ac:dyDescent="0.2">
      <c r="A176" s="30"/>
      <c r="B176" s="30"/>
      <c r="C176" s="30"/>
      <c r="D176" s="30"/>
      <c r="H176" s="30"/>
      <c r="I176" s="30"/>
      <c r="J176" s="30"/>
      <c r="K176" s="30"/>
      <c r="L176" s="28"/>
    </row>
    <row r="177" spans="1:12" s="29" customFormat="1" ht="11.25" x14ac:dyDescent="0.2">
      <c r="A177" s="30"/>
      <c r="B177" s="30"/>
      <c r="C177" s="30"/>
      <c r="D177" s="30"/>
      <c r="H177" s="30"/>
      <c r="I177" s="30"/>
      <c r="J177" s="30"/>
      <c r="K177" s="30"/>
      <c r="L177" s="28"/>
    </row>
    <row r="178" spans="1:12" s="29" customFormat="1" ht="11.25" x14ac:dyDescent="0.2">
      <c r="A178" s="30"/>
      <c r="B178" s="30"/>
      <c r="C178" s="30"/>
      <c r="D178" s="30"/>
      <c r="H178" s="30"/>
      <c r="I178" s="30"/>
      <c r="J178" s="30"/>
      <c r="K178" s="30"/>
      <c r="L178" s="28"/>
    </row>
    <row r="179" spans="1:12" s="29" customFormat="1" ht="11.25" x14ac:dyDescent="0.2">
      <c r="A179" s="30"/>
      <c r="B179" s="30"/>
      <c r="C179" s="30"/>
      <c r="D179" s="30"/>
      <c r="H179" s="30"/>
      <c r="I179" s="30"/>
      <c r="J179" s="30"/>
      <c r="K179" s="30"/>
      <c r="L179" s="28"/>
    </row>
    <row r="180" spans="1:12" s="29" customFormat="1" ht="11.25" x14ac:dyDescent="0.2">
      <c r="A180" s="30"/>
      <c r="B180" s="30"/>
      <c r="C180" s="30"/>
      <c r="D180" s="30"/>
      <c r="H180" s="30"/>
      <c r="I180" s="30"/>
      <c r="J180" s="30"/>
      <c r="K180" s="30"/>
      <c r="L180" s="28"/>
    </row>
    <row r="181" spans="1:12" s="29" customFormat="1" ht="11.25" x14ac:dyDescent="0.2">
      <c r="A181" s="30"/>
      <c r="B181" s="30"/>
      <c r="C181" s="30"/>
      <c r="D181" s="30"/>
      <c r="H181" s="30"/>
      <c r="I181" s="30"/>
      <c r="J181" s="30"/>
      <c r="K181" s="30"/>
      <c r="L181" s="28"/>
    </row>
    <row r="182" spans="1:12" s="29" customFormat="1" ht="11.25" x14ac:dyDescent="0.2">
      <c r="A182" s="30"/>
      <c r="B182" s="30"/>
      <c r="C182" s="30"/>
      <c r="D182" s="30"/>
      <c r="H182" s="30"/>
      <c r="I182" s="30"/>
      <c r="J182" s="30"/>
      <c r="K182" s="30"/>
      <c r="L182" s="28"/>
    </row>
    <row r="183" spans="1:12" s="29" customFormat="1" ht="11.25" x14ac:dyDescent="0.2">
      <c r="A183" s="30"/>
      <c r="B183" s="30"/>
      <c r="C183" s="30"/>
      <c r="D183" s="30"/>
      <c r="H183" s="30"/>
      <c r="I183" s="30"/>
      <c r="J183" s="30"/>
      <c r="K183" s="30"/>
      <c r="L183" s="28"/>
    </row>
    <row r="184" spans="1:12" s="29" customFormat="1" ht="11.25" x14ac:dyDescent="0.2">
      <c r="A184" s="30"/>
      <c r="B184" s="30"/>
      <c r="C184" s="30"/>
      <c r="D184" s="30"/>
      <c r="H184" s="30"/>
      <c r="I184" s="30"/>
      <c r="J184" s="30"/>
      <c r="K184" s="30"/>
      <c r="L184" s="28"/>
    </row>
    <row r="185" spans="1:12" s="29" customFormat="1" ht="11.25" x14ac:dyDescent="0.2">
      <c r="A185" s="30"/>
      <c r="B185" s="30"/>
      <c r="C185" s="30"/>
      <c r="D185" s="30"/>
      <c r="H185" s="30"/>
      <c r="I185" s="30"/>
      <c r="J185" s="30"/>
      <c r="K185" s="30"/>
      <c r="L185" s="28"/>
    </row>
    <row r="186" spans="1:12" s="29" customFormat="1" ht="11.25" x14ac:dyDescent="0.2">
      <c r="A186" s="30"/>
      <c r="B186" s="30"/>
      <c r="C186" s="30"/>
      <c r="D186" s="30"/>
      <c r="H186" s="30"/>
      <c r="I186" s="30"/>
      <c r="J186" s="30"/>
      <c r="K186" s="30"/>
      <c r="L186" s="28"/>
    </row>
    <row r="187" spans="1:12" s="29" customFormat="1" ht="11.25" x14ac:dyDescent="0.2">
      <c r="A187" s="30"/>
      <c r="B187" s="30"/>
      <c r="C187" s="30"/>
      <c r="D187" s="30"/>
      <c r="H187" s="30"/>
      <c r="I187" s="30"/>
      <c r="J187" s="30"/>
      <c r="K187" s="30"/>
      <c r="L187" s="28"/>
    </row>
    <row r="188" spans="1:12" s="29" customFormat="1" ht="11.25" x14ac:dyDescent="0.2">
      <c r="A188" s="30"/>
      <c r="B188" s="30"/>
      <c r="C188" s="30"/>
      <c r="D188" s="30"/>
      <c r="H188" s="30"/>
      <c r="I188" s="30"/>
      <c r="J188" s="30"/>
      <c r="K188" s="30"/>
      <c r="L188" s="28"/>
    </row>
    <row r="189" spans="1:12" s="29" customFormat="1" ht="11.25" x14ac:dyDescent="0.2">
      <c r="A189" s="30"/>
      <c r="B189" s="30"/>
      <c r="C189" s="30"/>
      <c r="D189" s="30"/>
      <c r="H189" s="30"/>
      <c r="I189" s="30"/>
      <c r="J189" s="30"/>
      <c r="K189" s="30"/>
      <c r="L189" s="28"/>
    </row>
    <row r="190" spans="1:12" s="29" customFormat="1" ht="11.25" x14ac:dyDescent="0.2">
      <c r="A190" s="30"/>
      <c r="B190" s="30"/>
      <c r="C190" s="30"/>
      <c r="D190" s="30"/>
      <c r="H190" s="30"/>
      <c r="I190" s="30"/>
      <c r="J190" s="30"/>
      <c r="K190" s="30"/>
      <c r="L190" s="28"/>
    </row>
    <row r="191" spans="1:12" s="29" customFormat="1" ht="11.25" x14ac:dyDescent="0.2">
      <c r="A191" s="30"/>
      <c r="B191" s="30"/>
      <c r="C191" s="30"/>
      <c r="D191" s="30"/>
      <c r="H191" s="30"/>
      <c r="I191" s="30"/>
      <c r="J191" s="30"/>
      <c r="K191" s="30"/>
      <c r="L191" s="28"/>
    </row>
    <row r="192" spans="1:12" s="29" customFormat="1" ht="11.25" x14ac:dyDescent="0.2">
      <c r="A192" s="30"/>
      <c r="B192" s="30"/>
      <c r="C192" s="30"/>
      <c r="D192" s="30"/>
      <c r="H192" s="30"/>
      <c r="I192" s="30"/>
      <c r="J192" s="30"/>
      <c r="K192" s="30"/>
      <c r="L192" s="28"/>
    </row>
    <row r="193" spans="1:12" s="29" customFormat="1" ht="11.25" x14ac:dyDescent="0.2">
      <c r="A193" s="30"/>
      <c r="B193" s="30"/>
      <c r="C193" s="30"/>
      <c r="D193" s="30"/>
      <c r="H193" s="30"/>
      <c r="I193" s="30"/>
      <c r="J193" s="30"/>
      <c r="K193" s="30"/>
      <c r="L193" s="28"/>
    </row>
    <row r="194" spans="1:12" s="29" customFormat="1" ht="11.25" x14ac:dyDescent="0.2">
      <c r="A194" s="30"/>
      <c r="B194" s="30"/>
      <c r="C194" s="30"/>
      <c r="D194" s="30"/>
      <c r="H194" s="30"/>
      <c r="I194" s="30"/>
      <c r="J194" s="30"/>
      <c r="K194" s="30"/>
      <c r="L194" s="28"/>
    </row>
    <row r="195" spans="1:12" s="29" customFormat="1" ht="11.25" x14ac:dyDescent="0.2">
      <c r="A195" s="30"/>
      <c r="B195" s="30"/>
      <c r="C195" s="30"/>
      <c r="D195" s="30"/>
      <c r="H195" s="30"/>
      <c r="I195" s="30"/>
      <c r="J195" s="30"/>
      <c r="K195" s="30"/>
      <c r="L195" s="28"/>
    </row>
    <row r="196" spans="1:12" s="29" customFormat="1" ht="11.25" x14ac:dyDescent="0.2">
      <c r="A196" s="30"/>
      <c r="B196" s="30"/>
      <c r="C196" s="30"/>
      <c r="D196" s="30"/>
      <c r="H196" s="30"/>
      <c r="I196" s="30"/>
      <c r="J196" s="30"/>
      <c r="K196" s="30"/>
      <c r="L196" s="28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9" customWidth="1"/>
    <col min="2" max="4" width="12.71093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7.45" customHeight="1" x14ac:dyDescent="0.2">
      <c r="A6" s="51" t="s">
        <v>0</v>
      </c>
      <c r="B6" s="52" t="s">
        <v>34</v>
      </c>
      <c r="C6" s="68" t="s">
        <v>43</v>
      </c>
      <c r="D6" s="68"/>
      <c r="E6" s="53" t="s">
        <v>35</v>
      </c>
      <c r="F6" s="53" t="s">
        <v>36</v>
      </c>
      <c r="G6" s="53" t="s">
        <v>37</v>
      </c>
      <c r="H6" s="52" t="s">
        <v>38</v>
      </c>
      <c r="I6" s="52" t="s">
        <v>39</v>
      </c>
      <c r="J6" s="52" t="s">
        <v>40</v>
      </c>
      <c r="K6" s="52" t="s">
        <v>41</v>
      </c>
      <c r="L6" s="53" t="s">
        <v>42</v>
      </c>
    </row>
    <row r="7" spans="1:13" s="34" customFormat="1" ht="14.25" x14ac:dyDescent="0.2">
      <c r="A7" s="35"/>
      <c r="B7" s="36"/>
      <c r="C7" s="37">
        <v>40544</v>
      </c>
      <c r="D7" s="37">
        <v>40909</v>
      </c>
      <c r="E7" s="57" t="s">
        <v>1</v>
      </c>
      <c r="F7" s="57" t="s">
        <v>2</v>
      </c>
      <c r="G7" s="57" t="s">
        <v>3</v>
      </c>
      <c r="H7" s="58" t="s">
        <v>4</v>
      </c>
      <c r="I7" s="58" t="s">
        <v>5</v>
      </c>
      <c r="J7" s="58" t="s">
        <v>6</v>
      </c>
      <c r="K7" s="58" t="s">
        <v>7</v>
      </c>
      <c r="L7" s="57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5">
        <v>0</v>
      </c>
      <c r="B9" s="8">
        <v>2</v>
      </c>
      <c r="C9" s="5">
        <v>1697</v>
      </c>
      <c r="D9" s="5">
        <v>1730</v>
      </c>
      <c r="E9" s="16">
        <v>0.5</v>
      </c>
      <c r="F9" s="17">
        <f t="shared" ref="F9:F40" si="0">B9/((C9+D9)/2)</f>
        <v>1.1672016340822876E-3</v>
      </c>
      <c r="G9" s="17">
        <f t="shared" ref="G9:G72" si="1">F9/((1+(1-E9)*F9))</f>
        <v>1.1665208515602215E-3</v>
      </c>
      <c r="H9" s="13">
        <v>100000</v>
      </c>
      <c r="I9" s="13">
        <f>H9*G9</f>
        <v>116.65208515602215</v>
      </c>
      <c r="J9" s="13">
        <f t="shared" ref="J9:J72" si="2">H10+I9*E9</f>
        <v>99941.673957421997</v>
      </c>
      <c r="K9" s="13">
        <f t="shared" ref="K9:K72" si="3">K10+J9</f>
        <v>8637702.5382133313</v>
      </c>
      <c r="L9" s="18">
        <f>K9/H9</f>
        <v>86.377025382133311</v>
      </c>
    </row>
    <row r="10" spans="1:13" x14ac:dyDescent="0.2">
      <c r="A10" s="15">
        <v>1</v>
      </c>
      <c r="B10" s="8">
        <v>0</v>
      </c>
      <c r="C10" s="5">
        <v>1824</v>
      </c>
      <c r="D10" s="5">
        <v>1803</v>
      </c>
      <c r="E10" s="16">
        <v>0.5</v>
      </c>
      <c r="F10" s="17">
        <f t="shared" si="0"/>
        <v>0</v>
      </c>
      <c r="G10" s="17">
        <f t="shared" si="1"/>
        <v>0</v>
      </c>
      <c r="H10" s="13">
        <f>H9-I9</f>
        <v>99883.34791484398</v>
      </c>
      <c r="I10" s="13">
        <f t="shared" ref="I10:I73" si="4">H10*G10</f>
        <v>0</v>
      </c>
      <c r="J10" s="13">
        <f t="shared" si="2"/>
        <v>99883.34791484398</v>
      </c>
      <c r="K10" s="13">
        <f t="shared" si="3"/>
        <v>8537760.8642559089</v>
      </c>
      <c r="L10" s="19">
        <f t="shared" ref="L10:L73" si="5">K10/H10</f>
        <v>85.477319718346024</v>
      </c>
    </row>
    <row r="11" spans="1:13" x14ac:dyDescent="0.2">
      <c r="A11" s="15">
        <v>2</v>
      </c>
      <c r="B11" s="8">
        <v>1</v>
      </c>
      <c r="C11" s="5">
        <v>1966</v>
      </c>
      <c r="D11" s="5">
        <v>1823</v>
      </c>
      <c r="E11" s="16">
        <v>0.5</v>
      </c>
      <c r="F11" s="17">
        <f t="shared" si="0"/>
        <v>5.2784375824755877E-4</v>
      </c>
      <c r="G11" s="17">
        <f t="shared" si="1"/>
        <v>5.2770448548812663E-4</v>
      </c>
      <c r="H11" s="13">
        <f t="shared" ref="H11:H74" si="6">H10-I10</f>
        <v>99883.34791484398</v>
      </c>
      <c r="I11" s="13">
        <f t="shared" si="4"/>
        <v>52.708890720234287</v>
      </c>
      <c r="J11" s="13">
        <f t="shared" si="2"/>
        <v>99856.993469483859</v>
      </c>
      <c r="K11" s="13">
        <f t="shared" si="3"/>
        <v>8437877.5163410641</v>
      </c>
      <c r="L11" s="19">
        <f t="shared" si="5"/>
        <v>84.47731971834601</v>
      </c>
    </row>
    <row r="12" spans="1:13" x14ac:dyDescent="0.2">
      <c r="A12" s="15">
        <v>3</v>
      </c>
      <c r="B12" s="8">
        <v>0</v>
      </c>
      <c r="C12" s="5">
        <v>1793</v>
      </c>
      <c r="D12" s="5">
        <v>2008</v>
      </c>
      <c r="E12" s="16">
        <v>0.5</v>
      </c>
      <c r="F12" s="17">
        <f t="shared" si="0"/>
        <v>0</v>
      </c>
      <c r="G12" s="17">
        <f t="shared" si="1"/>
        <v>0</v>
      </c>
      <c r="H12" s="13">
        <f t="shared" si="6"/>
        <v>99830.639024123739</v>
      </c>
      <c r="I12" s="13">
        <f t="shared" si="4"/>
        <v>0</v>
      </c>
      <c r="J12" s="13">
        <f t="shared" si="2"/>
        <v>99830.639024123739</v>
      </c>
      <c r="K12" s="13">
        <f t="shared" si="3"/>
        <v>8338020.5228715809</v>
      </c>
      <c r="L12" s="19">
        <f t="shared" si="5"/>
        <v>83.521658324321919</v>
      </c>
    </row>
    <row r="13" spans="1:13" x14ac:dyDescent="0.2">
      <c r="A13" s="15">
        <v>4</v>
      </c>
      <c r="B13" s="8">
        <v>0</v>
      </c>
      <c r="C13" s="5">
        <v>1880</v>
      </c>
      <c r="D13" s="5">
        <v>1834</v>
      </c>
      <c r="E13" s="16">
        <v>0.5</v>
      </c>
      <c r="F13" s="17">
        <f t="shared" si="0"/>
        <v>0</v>
      </c>
      <c r="G13" s="17">
        <f t="shared" si="1"/>
        <v>0</v>
      </c>
      <c r="H13" s="13">
        <f t="shared" si="6"/>
        <v>99830.639024123739</v>
      </c>
      <c r="I13" s="13">
        <f t="shared" si="4"/>
        <v>0</v>
      </c>
      <c r="J13" s="13">
        <f t="shared" si="2"/>
        <v>99830.639024123739</v>
      </c>
      <c r="K13" s="13">
        <f t="shared" si="3"/>
        <v>8238189.8838474574</v>
      </c>
      <c r="L13" s="19">
        <f t="shared" si="5"/>
        <v>82.521658324321919</v>
      </c>
    </row>
    <row r="14" spans="1:13" x14ac:dyDescent="0.2">
      <c r="A14" s="15">
        <v>5</v>
      </c>
      <c r="B14" s="8">
        <v>0</v>
      </c>
      <c r="C14" s="5">
        <v>1845</v>
      </c>
      <c r="D14" s="5">
        <v>1891</v>
      </c>
      <c r="E14" s="16">
        <v>0.5</v>
      </c>
      <c r="F14" s="17">
        <f t="shared" si="0"/>
        <v>0</v>
      </c>
      <c r="G14" s="17">
        <f t="shared" si="1"/>
        <v>0</v>
      </c>
      <c r="H14" s="13">
        <f t="shared" si="6"/>
        <v>99830.639024123739</v>
      </c>
      <c r="I14" s="13">
        <f t="shared" si="4"/>
        <v>0</v>
      </c>
      <c r="J14" s="13">
        <f t="shared" si="2"/>
        <v>99830.639024123739</v>
      </c>
      <c r="K14" s="13">
        <f t="shared" si="3"/>
        <v>8138359.2448233338</v>
      </c>
      <c r="L14" s="19">
        <f t="shared" si="5"/>
        <v>81.521658324321919</v>
      </c>
    </row>
    <row r="15" spans="1:13" x14ac:dyDescent="0.2">
      <c r="A15" s="15">
        <v>6</v>
      </c>
      <c r="B15" s="8">
        <v>0</v>
      </c>
      <c r="C15" s="5">
        <v>1876</v>
      </c>
      <c r="D15" s="5">
        <v>1864</v>
      </c>
      <c r="E15" s="16">
        <v>0.5</v>
      </c>
      <c r="F15" s="17">
        <f t="shared" si="0"/>
        <v>0</v>
      </c>
      <c r="G15" s="17">
        <f t="shared" si="1"/>
        <v>0</v>
      </c>
      <c r="H15" s="13">
        <f t="shared" si="6"/>
        <v>99830.639024123739</v>
      </c>
      <c r="I15" s="13">
        <f t="shared" si="4"/>
        <v>0</v>
      </c>
      <c r="J15" s="13">
        <f t="shared" si="2"/>
        <v>99830.639024123739</v>
      </c>
      <c r="K15" s="13">
        <f t="shared" si="3"/>
        <v>8038528.6057992103</v>
      </c>
      <c r="L15" s="19">
        <f t="shared" si="5"/>
        <v>80.521658324321919</v>
      </c>
    </row>
    <row r="16" spans="1:13" x14ac:dyDescent="0.2">
      <c r="A16" s="15">
        <v>7</v>
      </c>
      <c r="B16" s="8">
        <v>0</v>
      </c>
      <c r="C16" s="5">
        <v>1879</v>
      </c>
      <c r="D16" s="5">
        <v>1911</v>
      </c>
      <c r="E16" s="16">
        <v>0.5</v>
      </c>
      <c r="F16" s="17">
        <f t="shared" si="0"/>
        <v>0</v>
      </c>
      <c r="G16" s="17">
        <f t="shared" si="1"/>
        <v>0</v>
      </c>
      <c r="H16" s="13">
        <f t="shared" si="6"/>
        <v>99830.639024123739</v>
      </c>
      <c r="I16" s="13">
        <f t="shared" si="4"/>
        <v>0</v>
      </c>
      <c r="J16" s="13">
        <f t="shared" si="2"/>
        <v>99830.639024123739</v>
      </c>
      <c r="K16" s="13">
        <f t="shared" si="3"/>
        <v>7938697.9667750867</v>
      </c>
      <c r="L16" s="19">
        <f t="shared" si="5"/>
        <v>79.521658324321919</v>
      </c>
    </row>
    <row r="17" spans="1:12" x14ac:dyDescent="0.2">
      <c r="A17" s="15">
        <v>8</v>
      </c>
      <c r="B17" s="8">
        <v>0</v>
      </c>
      <c r="C17" s="5">
        <v>1880</v>
      </c>
      <c r="D17" s="5">
        <v>1905</v>
      </c>
      <c r="E17" s="16">
        <v>0.5</v>
      </c>
      <c r="F17" s="17">
        <f t="shared" si="0"/>
        <v>0</v>
      </c>
      <c r="G17" s="17">
        <f t="shared" si="1"/>
        <v>0</v>
      </c>
      <c r="H17" s="13">
        <f t="shared" si="6"/>
        <v>99830.639024123739</v>
      </c>
      <c r="I17" s="13">
        <f t="shared" si="4"/>
        <v>0</v>
      </c>
      <c r="J17" s="13">
        <f t="shared" si="2"/>
        <v>99830.639024123739</v>
      </c>
      <c r="K17" s="13">
        <f t="shared" si="3"/>
        <v>7838867.3277509632</v>
      </c>
      <c r="L17" s="19">
        <f t="shared" si="5"/>
        <v>78.521658324321933</v>
      </c>
    </row>
    <row r="18" spans="1:12" x14ac:dyDescent="0.2">
      <c r="A18" s="15">
        <v>9</v>
      </c>
      <c r="B18" s="8">
        <v>0</v>
      </c>
      <c r="C18" s="5">
        <v>1803</v>
      </c>
      <c r="D18" s="5">
        <v>1890</v>
      </c>
      <c r="E18" s="16">
        <v>0.5</v>
      </c>
      <c r="F18" s="17">
        <f t="shared" si="0"/>
        <v>0</v>
      </c>
      <c r="G18" s="17">
        <f t="shared" si="1"/>
        <v>0</v>
      </c>
      <c r="H18" s="13">
        <f t="shared" si="6"/>
        <v>99830.639024123739</v>
      </c>
      <c r="I18" s="13">
        <f t="shared" si="4"/>
        <v>0</v>
      </c>
      <c r="J18" s="13">
        <f t="shared" si="2"/>
        <v>99830.639024123739</v>
      </c>
      <c r="K18" s="13">
        <f t="shared" si="3"/>
        <v>7739036.6887268396</v>
      </c>
      <c r="L18" s="19">
        <f t="shared" si="5"/>
        <v>77.521658324321933</v>
      </c>
    </row>
    <row r="19" spans="1:12" x14ac:dyDescent="0.2">
      <c r="A19" s="15">
        <v>10</v>
      </c>
      <c r="B19" s="8">
        <v>0</v>
      </c>
      <c r="C19" s="5">
        <v>1809</v>
      </c>
      <c r="D19" s="5">
        <v>1814</v>
      </c>
      <c r="E19" s="16">
        <v>0.5</v>
      </c>
      <c r="F19" s="17">
        <f t="shared" si="0"/>
        <v>0</v>
      </c>
      <c r="G19" s="17">
        <f t="shared" si="1"/>
        <v>0</v>
      </c>
      <c r="H19" s="13">
        <f t="shared" si="6"/>
        <v>99830.639024123739</v>
      </c>
      <c r="I19" s="13">
        <f t="shared" si="4"/>
        <v>0</v>
      </c>
      <c r="J19" s="13">
        <f t="shared" si="2"/>
        <v>99830.639024123739</v>
      </c>
      <c r="K19" s="13">
        <f t="shared" si="3"/>
        <v>7639206.0497027161</v>
      </c>
      <c r="L19" s="19">
        <f t="shared" si="5"/>
        <v>76.521658324321933</v>
      </c>
    </row>
    <row r="20" spans="1:12" x14ac:dyDescent="0.2">
      <c r="A20" s="15">
        <v>11</v>
      </c>
      <c r="B20" s="8">
        <v>0</v>
      </c>
      <c r="C20" s="5">
        <v>1827</v>
      </c>
      <c r="D20" s="5">
        <v>1808</v>
      </c>
      <c r="E20" s="16">
        <v>0.5</v>
      </c>
      <c r="F20" s="17">
        <f t="shared" si="0"/>
        <v>0</v>
      </c>
      <c r="G20" s="17">
        <f t="shared" si="1"/>
        <v>0</v>
      </c>
      <c r="H20" s="13">
        <f t="shared" si="6"/>
        <v>99830.639024123739</v>
      </c>
      <c r="I20" s="13">
        <f t="shared" si="4"/>
        <v>0</v>
      </c>
      <c r="J20" s="13">
        <f t="shared" si="2"/>
        <v>99830.639024123739</v>
      </c>
      <c r="K20" s="13">
        <f t="shared" si="3"/>
        <v>7539375.4106785925</v>
      </c>
      <c r="L20" s="19">
        <f t="shared" si="5"/>
        <v>75.521658324321933</v>
      </c>
    </row>
    <row r="21" spans="1:12" x14ac:dyDescent="0.2">
      <c r="A21" s="15">
        <v>12</v>
      </c>
      <c r="B21" s="8">
        <v>0</v>
      </c>
      <c r="C21" s="5">
        <v>1737</v>
      </c>
      <c r="D21" s="5">
        <v>1848</v>
      </c>
      <c r="E21" s="16">
        <v>0.5</v>
      </c>
      <c r="F21" s="17">
        <f t="shared" si="0"/>
        <v>0</v>
      </c>
      <c r="G21" s="17">
        <f t="shared" si="1"/>
        <v>0</v>
      </c>
      <c r="H21" s="13">
        <f t="shared" si="6"/>
        <v>99830.639024123739</v>
      </c>
      <c r="I21" s="13">
        <f t="shared" si="4"/>
        <v>0</v>
      </c>
      <c r="J21" s="13">
        <f t="shared" si="2"/>
        <v>99830.639024123739</v>
      </c>
      <c r="K21" s="13">
        <f t="shared" si="3"/>
        <v>7439544.771654469</v>
      </c>
      <c r="L21" s="19">
        <f t="shared" si="5"/>
        <v>74.521658324321933</v>
      </c>
    </row>
    <row r="22" spans="1:12" x14ac:dyDescent="0.2">
      <c r="A22" s="15">
        <v>13</v>
      </c>
      <c r="B22" s="8">
        <v>0</v>
      </c>
      <c r="C22" s="5">
        <v>1722</v>
      </c>
      <c r="D22" s="5">
        <v>1752</v>
      </c>
      <c r="E22" s="16">
        <v>0.5</v>
      </c>
      <c r="F22" s="17">
        <f t="shared" si="0"/>
        <v>0</v>
      </c>
      <c r="G22" s="17">
        <f t="shared" si="1"/>
        <v>0</v>
      </c>
      <c r="H22" s="13">
        <f t="shared" si="6"/>
        <v>99830.639024123739</v>
      </c>
      <c r="I22" s="13">
        <f t="shared" si="4"/>
        <v>0</v>
      </c>
      <c r="J22" s="13">
        <f t="shared" si="2"/>
        <v>99830.639024123739</v>
      </c>
      <c r="K22" s="13">
        <f t="shared" si="3"/>
        <v>7339714.1326303454</v>
      </c>
      <c r="L22" s="19">
        <f t="shared" si="5"/>
        <v>73.521658324321933</v>
      </c>
    </row>
    <row r="23" spans="1:12" x14ac:dyDescent="0.2">
      <c r="A23" s="15">
        <v>14</v>
      </c>
      <c r="B23" s="8">
        <v>1</v>
      </c>
      <c r="C23" s="5">
        <v>1800</v>
      </c>
      <c r="D23" s="5">
        <v>1724</v>
      </c>
      <c r="E23" s="16">
        <v>0.5</v>
      </c>
      <c r="F23" s="17">
        <f t="shared" si="0"/>
        <v>5.6753688989784334E-4</v>
      </c>
      <c r="G23" s="17">
        <f t="shared" si="1"/>
        <v>5.6737588652482269E-4</v>
      </c>
      <c r="H23" s="13">
        <f t="shared" si="6"/>
        <v>99830.639024123739</v>
      </c>
      <c r="I23" s="13">
        <f t="shared" si="4"/>
        <v>56.641497318651766</v>
      </c>
      <c r="J23" s="13">
        <f t="shared" si="2"/>
        <v>99802.318275464422</v>
      </c>
      <c r="K23" s="13">
        <f t="shared" si="3"/>
        <v>7239883.4936062219</v>
      </c>
      <c r="L23" s="19">
        <f t="shared" si="5"/>
        <v>72.521658324321933</v>
      </c>
    </row>
    <row r="24" spans="1:12" x14ac:dyDescent="0.2">
      <c r="A24" s="15">
        <v>15</v>
      </c>
      <c r="B24" s="8">
        <v>0</v>
      </c>
      <c r="C24" s="5">
        <v>1636</v>
      </c>
      <c r="D24" s="5">
        <v>1792</v>
      </c>
      <c r="E24" s="16">
        <v>0.5</v>
      </c>
      <c r="F24" s="17">
        <f t="shared" si="0"/>
        <v>0</v>
      </c>
      <c r="G24" s="17">
        <f t="shared" si="1"/>
        <v>0</v>
      </c>
      <c r="H24" s="13">
        <f t="shared" si="6"/>
        <v>99773.997526805091</v>
      </c>
      <c r="I24" s="13">
        <f t="shared" si="4"/>
        <v>0</v>
      </c>
      <c r="J24" s="13">
        <f t="shared" si="2"/>
        <v>99773.997526805091</v>
      </c>
      <c r="K24" s="13">
        <f t="shared" si="3"/>
        <v>7140081.1753307572</v>
      </c>
      <c r="L24" s="19">
        <f t="shared" si="5"/>
        <v>71.562544874605393</v>
      </c>
    </row>
    <row r="25" spans="1:12" x14ac:dyDescent="0.2">
      <c r="A25" s="15">
        <v>16</v>
      </c>
      <c r="B25" s="8">
        <v>0</v>
      </c>
      <c r="C25" s="5">
        <v>1611</v>
      </c>
      <c r="D25" s="5">
        <v>1638</v>
      </c>
      <c r="E25" s="16">
        <v>0.5</v>
      </c>
      <c r="F25" s="17">
        <f t="shared" si="0"/>
        <v>0</v>
      </c>
      <c r="G25" s="17">
        <f t="shared" si="1"/>
        <v>0</v>
      </c>
      <c r="H25" s="13">
        <f t="shared" si="6"/>
        <v>99773.997526805091</v>
      </c>
      <c r="I25" s="13">
        <f t="shared" si="4"/>
        <v>0</v>
      </c>
      <c r="J25" s="13">
        <f t="shared" si="2"/>
        <v>99773.997526805091</v>
      </c>
      <c r="K25" s="13">
        <f t="shared" si="3"/>
        <v>7040307.1778039522</v>
      </c>
      <c r="L25" s="19">
        <f t="shared" si="5"/>
        <v>70.562544874605393</v>
      </c>
    </row>
    <row r="26" spans="1:12" x14ac:dyDescent="0.2">
      <c r="A26" s="15">
        <v>17</v>
      </c>
      <c r="B26" s="8">
        <v>1</v>
      </c>
      <c r="C26" s="5">
        <v>1723</v>
      </c>
      <c r="D26" s="5">
        <v>1617</v>
      </c>
      <c r="E26" s="16">
        <v>0.5</v>
      </c>
      <c r="F26" s="17">
        <f t="shared" si="0"/>
        <v>5.9880239520958083E-4</v>
      </c>
      <c r="G26" s="17">
        <f t="shared" si="1"/>
        <v>5.9862316671655197E-4</v>
      </c>
      <c r="H26" s="13">
        <f t="shared" si="6"/>
        <v>99773.997526805091</v>
      </c>
      <c r="I26" s="13">
        <f t="shared" si="4"/>
        <v>59.72702635546549</v>
      </c>
      <c r="J26" s="13">
        <f t="shared" si="2"/>
        <v>99744.13401362735</v>
      </c>
      <c r="K26" s="13">
        <f t="shared" si="3"/>
        <v>6940533.1802771473</v>
      </c>
      <c r="L26" s="19">
        <f t="shared" si="5"/>
        <v>69.562544874605393</v>
      </c>
    </row>
    <row r="27" spans="1:12" x14ac:dyDescent="0.2">
      <c r="A27" s="15">
        <v>18</v>
      </c>
      <c r="B27" s="8">
        <v>1</v>
      </c>
      <c r="C27" s="5">
        <v>1782</v>
      </c>
      <c r="D27" s="5">
        <v>1747</v>
      </c>
      <c r="E27" s="16">
        <v>0.5</v>
      </c>
      <c r="F27" s="17">
        <f t="shared" si="0"/>
        <v>5.6673278549164072E-4</v>
      </c>
      <c r="G27" s="17">
        <f t="shared" si="1"/>
        <v>5.6657223796034001E-4</v>
      </c>
      <c r="H27" s="13">
        <f t="shared" si="6"/>
        <v>99714.270500449624</v>
      </c>
      <c r="I27" s="13">
        <f t="shared" si="4"/>
        <v>56.495337394022457</v>
      </c>
      <c r="J27" s="13">
        <f t="shared" si="2"/>
        <v>99686.022831752605</v>
      </c>
      <c r="K27" s="13">
        <f t="shared" si="3"/>
        <v>6840789.0462635197</v>
      </c>
      <c r="L27" s="19">
        <f t="shared" si="5"/>
        <v>68.603912077285599</v>
      </c>
    </row>
    <row r="28" spans="1:12" x14ac:dyDescent="0.2">
      <c r="A28" s="15">
        <v>19</v>
      </c>
      <c r="B28" s="8">
        <v>0</v>
      </c>
      <c r="C28" s="5">
        <v>1686</v>
      </c>
      <c r="D28" s="5">
        <v>1804</v>
      </c>
      <c r="E28" s="16">
        <v>0.5</v>
      </c>
      <c r="F28" s="17">
        <f t="shared" si="0"/>
        <v>0</v>
      </c>
      <c r="G28" s="17">
        <f t="shared" si="1"/>
        <v>0</v>
      </c>
      <c r="H28" s="13">
        <f t="shared" si="6"/>
        <v>99657.775163055601</v>
      </c>
      <c r="I28" s="13">
        <f t="shared" si="4"/>
        <v>0</v>
      </c>
      <c r="J28" s="13">
        <f t="shared" si="2"/>
        <v>99657.775163055601</v>
      </c>
      <c r="K28" s="13">
        <f t="shared" si="3"/>
        <v>6741103.0234317668</v>
      </c>
      <c r="L28" s="19">
        <f t="shared" si="5"/>
        <v>67.642519737193354</v>
      </c>
    </row>
    <row r="29" spans="1:12" x14ac:dyDescent="0.2">
      <c r="A29" s="15">
        <v>20</v>
      </c>
      <c r="B29" s="8">
        <v>0</v>
      </c>
      <c r="C29" s="5">
        <v>1758</v>
      </c>
      <c r="D29" s="5">
        <v>1744</v>
      </c>
      <c r="E29" s="16">
        <v>0.5</v>
      </c>
      <c r="F29" s="17">
        <f t="shared" si="0"/>
        <v>0</v>
      </c>
      <c r="G29" s="17">
        <f t="shared" si="1"/>
        <v>0</v>
      </c>
      <c r="H29" s="13">
        <f t="shared" si="6"/>
        <v>99657.775163055601</v>
      </c>
      <c r="I29" s="13">
        <f t="shared" si="4"/>
        <v>0</v>
      </c>
      <c r="J29" s="13">
        <f t="shared" si="2"/>
        <v>99657.775163055601</v>
      </c>
      <c r="K29" s="13">
        <f t="shared" si="3"/>
        <v>6641445.2482687114</v>
      </c>
      <c r="L29" s="19">
        <f t="shared" si="5"/>
        <v>66.642519737193368</v>
      </c>
    </row>
    <row r="30" spans="1:12" x14ac:dyDescent="0.2">
      <c r="A30" s="15">
        <v>21</v>
      </c>
      <c r="B30" s="8">
        <v>0</v>
      </c>
      <c r="C30" s="5">
        <v>1713</v>
      </c>
      <c r="D30" s="5">
        <v>1819</v>
      </c>
      <c r="E30" s="16">
        <v>0.5</v>
      </c>
      <c r="F30" s="17">
        <f t="shared" si="0"/>
        <v>0</v>
      </c>
      <c r="G30" s="17">
        <f t="shared" si="1"/>
        <v>0</v>
      </c>
      <c r="H30" s="13">
        <f t="shared" si="6"/>
        <v>99657.775163055601</v>
      </c>
      <c r="I30" s="13">
        <f t="shared" si="4"/>
        <v>0</v>
      </c>
      <c r="J30" s="13">
        <f t="shared" si="2"/>
        <v>99657.775163055601</v>
      </c>
      <c r="K30" s="13">
        <f t="shared" si="3"/>
        <v>6541787.473105656</v>
      </c>
      <c r="L30" s="19">
        <f t="shared" si="5"/>
        <v>65.642519737193368</v>
      </c>
    </row>
    <row r="31" spans="1:12" x14ac:dyDescent="0.2">
      <c r="A31" s="15">
        <v>22</v>
      </c>
      <c r="B31" s="8">
        <v>0</v>
      </c>
      <c r="C31" s="5">
        <v>1817</v>
      </c>
      <c r="D31" s="5">
        <v>1762</v>
      </c>
      <c r="E31" s="16">
        <v>0.5</v>
      </c>
      <c r="F31" s="17">
        <f t="shared" si="0"/>
        <v>0</v>
      </c>
      <c r="G31" s="17">
        <f t="shared" si="1"/>
        <v>0</v>
      </c>
      <c r="H31" s="13">
        <f t="shared" si="6"/>
        <v>99657.775163055601</v>
      </c>
      <c r="I31" s="13">
        <f t="shared" si="4"/>
        <v>0</v>
      </c>
      <c r="J31" s="13">
        <f t="shared" si="2"/>
        <v>99657.775163055601</v>
      </c>
      <c r="K31" s="13">
        <f t="shared" si="3"/>
        <v>6442129.6979426006</v>
      </c>
      <c r="L31" s="19">
        <f t="shared" si="5"/>
        <v>64.642519737193368</v>
      </c>
    </row>
    <row r="32" spans="1:12" x14ac:dyDescent="0.2">
      <c r="A32" s="15">
        <v>23</v>
      </c>
      <c r="B32" s="8">
        <v>0</v>
      </c>
      <c r="C32" s="5">
        <v>1905</v>
      </c>
      <c r="D32" s="5">
        <v>1855</v>
      </c>
      <c r="E32" s="16">
        <v>0.5</v>
      </c>
      <c r="F32" s="17">
        <f t="shared" si="0"/>
        <v>0</v>
      </c>
      <c r="G32" s="17">
        <f t="shared" si="1"/>
        <v>0</v>
      </c>
      <c r="H32" s="13">
        <f t="shared" si="6"/>
        <v>99657.775163055601</v>
      </c>
      <c r="I32" s="13">
        <f t="shared" si="4"/>
        <v>0</v>
      </c>
      <c r="J32" s="13">
        <f t="shared" si="2"/>
        <v>99657.775163055601</v>
      </c>
      <c r="K32" s="13">
        <f t="shared" si="3"/>
        <v>6342471.9227795452</v>
      </c>
      <c r="L32" s="19">
        <f t="shared" si="5"/>
        <v>63.642519737193368</v>
      </c>
    </row>
    <row r="33" spans="1:12" x14ac:dyDescent="0.2">
      <c r="A33" s="15">
        <v>24</v>
      </c>
      <c r="B33" s="8">
        <v>1</v>
      </c>
      <c r="C33" s="5">
        <v>2048</v>
      </c>
      <c r="D33" s="5">
        <v>1921</v>
      </c>
      <c r="E33" s="16">
        <v>0.5</v>
      </c>
      <c r="F33" s="17">
        <f t="shared" si="0"/>
        <v>5.0390526581002776E-4</v>
      </c>
      <c r="G33" s="17">
        <f t="shared" si="1"/>
        <v>5.0377833753148624E-4</v>
      </c>
      <c r="H33" s="13">
        <f t="shared" si="6"/>
        <v>99657.775163055601</v>
      </c>
      <c r="I33" s="13">
        <f t="shared" si="4"/>
        <v>50.20542829373079</v>
      </c>
      <c r="J33" s="13">
        <f t="shared" si="2"/>
        <v>99632.672448908736</v>
      </c>
      <c r="K33" s="13">
        <f t="shared" si="3"/>
        <v>6242814.1476164898</v>
      </c>
      <c r="L33" s="19">
        <f t="shared" si="5"/>
        <v>62.642519737193368</v>
      </c>
    </row>
    <row r="34" spans="1:12" x14ac:dyDescent="0.2">
      <c r="A34" s="15">
        <v>25</v>
      </c>
      <c r="B34" s="8">
        <v>0</v>
      </c>
      <c r="C34" s="5">
        <v>2159</v>
      </c>
      <c r="D34" s="5">
        <v>2095</v>
      </c>
      <c r="E34" s="16">
        <v>0.5</v>
      </c>
      <c r="F34" s="17">
        <f t="shared" si="0"/>
        <v>0</v>
      </c>
      <c r="G34" s="17">
        <f t="shared" si="1"/>
        <v>0</v>
      </c>
      <c r="H34" s="13">
        <f t="shared" si="6"/>
        <v>99607.56973476187</v>
      </c>
      <c r="I34" s="13">
        <f t="shared" si="4"/>
        <v>0</v>
      </c>
      <c r="J34" s="13">
        <f t="shared" si="2"/>
        <v>99607.56973476187</v>
      </c>
      <c r="K34" s="13">
        <f t="shared" si="3"/>
        <v>6143181.4751675809</v>
      </c>
      <c r="L34" s="19">
        <f t="shared" si="5"/>
        <v>61.673841571738329</v>
      </c>
    </row>
    <row r="35" spans="1:12" x14ac:dyDescent="0.2">
      <c r="A35" s="15">
        <v>26</v>
      </c>
      <c r="B35" s="8">
        <v>0</v>
      </c>
      <c r="C35" s="5">
        <v>2323</v>
      </c>
      <c r="D35" s="5">
        <v>2208</v>
      </c>
      <c r="E35" s="16">
        <v>0.5</v>
      </c>
      <c r="F35" s="17">
        <f t="shared" si="0"/>
        <v>0</v>
      </c>
      <c r="G35" s="17">
        <f t="shared" si="1"/>
        <v>0</v>
      </c>
      <c r="H35" s="13">
        <f t="shared" si="6"/>
        <v>99607.56973476187</v>
      </c>
      <c r="I35" s="13">
        <f t="shared" si="4"/>
        <v>0</v>
      </c>
      <c r="J35" s="13">
        <f t="shared" si="2"/>
        <v>99607.56973476187</v>
      </c>
      <c r="K35" s="13">
        <f t="shared" si="3"/>
        <v>6043573.9054328194</v>
      </c>
      <c r="L35" s="19">
        <f t="shared" si="5"/>
        <v>60.673841571738329</v>
      </c>
    </row>
    <row r="36" spans="1:12" x14ac:dyDescent="0.2">
      <c r="A36" s="15">
        <v>27</v>
      </c>
      <c r="B36" s="8">
        <v>0</v>
      </c>
      <c r="C36" s="5">
        <v>2361</v>
      </c>
      <c r="D36" s="5">
        <v>2363</v>
      </c>
      <c r="E36" s="16">
        <v>0.5</v>
      </c>
      <c r="F36" s="17">
        <f t="shared" si="0"/>
        <v>0</v>
      </c>
      <c r="G36" s="17">
        <f t="shared" si="1"/>
        <v>0</v>
      </c>
      <c r="H36" s="13">
        <f t="shared" si="6"/>
        <v>99607.56973476187</v>
      </c>
      <c r="I36" s="13">
        <f t="shared" si="4"/>
        <v>0</v>
      </c>
      <c r="J36" s="13">
        <f t="shared" si="2"/>
        <v>99607.56973476187</v>
      </c>
      <c r="K36" s="13">
        <f t="shared" si="3"/>
        <v>5943966.3356980579</v>
      </c>
      <c r="L36" s="19">
        <f t="shared" si="5"/>
        <v>59.673841571738336</v>
      </c>
    </row>
    <row r="37" spans="1:12" x14ac:dyDescent="0.2">
      <c r="A37" s="15">
        <v>28</v>
      </c>
      <c r="B37" s="8">
        <v>0</v>
      </c>
      <c r="C37" s="5">
        <v>2503</v>
      </c>
      <c r="D37" s="5">
        <v>2426</v>
      </c>
      <c r="E37" s="16">
        <v>0.5</v>
      </c>
      <c r="F37" s="17">
        <f t="shared" si="0"/>
        <v>0</v>
      </c>
      <c r="G37" s="17">
        <f t="shared" si="1"/>
        <v>0</v>
      </c>
      <c r="H37" s="13">
        <f t="shared" si="6"/>
        <v>99607.56973476187</v>
      </c>
      <c r="I37" s="13">
        <f t="shared" si="4"/>
        <v>0</v>
      </c>
      <c r="J37" s="13">
        <f t="shared" si="2"/>
        <v>99607.56973476187</v>
      </c>
      <c r="K37" s="13">
        <f t="shared" si="3"/>
        <v>5844358.7659632964</v>
      </c>
      <c r="L37" s="19">
        <f t="shared" si="5"/>
        <v>58.673841571738336</v>
      </c>
    </row>
    <row r="38" spans="1:12" x14ac:dyDescent="0.2">
      <c r="A38" s="15">
        <v>29</v>
      </c>
      <c r="B38" s="8">
        <v>0</v>
      </c>
      <c r="C38" s="5">
        <v>2649</v>
      </c>
      <c r="D38" s="5">
        <v>2561</v>
      </c>
      <c r="E38" s="16">
        <v>0.5</v>
      </c>
      <c r="F38" s="17">
        <f t="shared" si="0"/>
        <v>0</v>
      </c>
      <c r="G38" s="17">
        <f t="shared" si="1"/>
        <v>0</v>
      </c>
      <c r="H38" s="13">
        <f t="shared" si="6"/>
        <v>99607.56973476187</v>
      </c>
      <c r="I38" s="13">
        <f t="shared" si="4"/>
        <v>0</v>
      </c>
      <c r="J38" s="13">
        <f t="shared" si="2"/>
        <v>99607.56973476187</v>
      </c>
      <c r="K38" s="13">
        <f t="shared" si="3"/>
        <v>5744751.1962285349</v>
      </c>
      <c r="L38" s="19">
        <f t="shared" si="5"/>
        <v>57.673841571738343</v>
      </c>
    </row>
    <row r="39" spans="1:12" x14ac:dyDescent="0.2">
      <c r="A39" s="15">
        <v>30</v>
      </c>
      <c r="B39" s="8">
        <v>0</v>
      </c>
      <c r="C39" s="5">
        <v>2662</v>
      </c>
      <c r="D39" s="5">
        <v>2681</v>
      </c>
      <c r="E39" s="16">
        <v>0.5</v>
      </c>
      <c r="F39" s="17">
        <f t="shared" si="0"/>
        <v>0</v>
      </c>
      <c r="G39" s="17">
        <f t="shared" si="1"/>
        <v>0</v>
      </c>
      <c r="H39" s="13">
        <f t="shared" si="6"/>
        <v>99607.56973476187</v>
      </c>
      <c r="I39" s="13">
        <f t="shared" si="4"/>
        <v>0</v>
      </c>
      <c r="J39" s="13">
        <f t="shared" si="2"/>
        <v>99607.56973476187</v>
      </c>
      <c r="K39" s="13">
        <f t="shared" si="3"/>
        <v>5645143.6264937734</v>
      </c>
      <c r="L39" s="19">
        <f t="shared" si="5"/>
        <v>56.673841571738343</v>
      </c>
    </row>
    <row r="40" spans="1:12" x14ac:dyDescent="0.2">
      <c r="A40" s="15">
        <v>31</v>
      </c>
      <c r="B40" s="8">
        <v>1</v>
      </c>
      <c r="C40" s="5">
        <v>2837</v>
      </c>
      <c r="D40" s="5">
        <v>2707</v>
      </c>
      <c r="E40" s="16">
        <v>0.5</v>
      </c>
      <c r="F40" s="17">
        <f t="shared" si="0"/>
        <v>3.6075036075036075E-4</v>
      </c>
      <c r="G40" s="17">
        <f t="shared" si="1"/>
        <v>3.6068530207394043E-4</v>
      </c>
      <c r="H40" s="13">
        <f t="shared" si="6"/>
        <v>99607.56973476187</v>
      </c>
      <c r="I40" s="13">
        <f t="shared" si="4"/>
        <v>35.926986378633671</v>
      </c>
      <c r="J40" s="13">
        <f t="shared" si="2"/>
        <v>99589.606241572561</v>
      </c>
      <c r="K40" s="13">
        <f t="shared" si="3"/>
        <v>5545536.0567590119</v>
      </c>
      <c r="L40" s="19">
        <f t="shared" si="5"/>
        <v>55.67384157173835</v>
      </c>
    </row>
    <row r="41" spans="1:12" x14ac:dyDescent="0.2">
      <c r="A41" s="15">
        <v>32</v>
      </c>
      <c r="B41" s="8">
        <v>0</v>
      </c>
      <c r="C41" s="5">
        <v>3012</v>
      </c>
      <c r="D41" s="5">
        <v>2908</v>
      </c>
      <c r="E41" s="16">
        <v>0.5</v>
      </c>
      <c r="F41" s="17">
        <f t="shared" ref="F41:F72" si="7">B41/((C41+D41)/2)</f>
        <v>0</v>
      </c>
      <c r="G41" s="17">
        <f t="shared" si="1"/>
        <v>0</v>
      </c>
      <c r="H41" s="13">
        <f t="shared" si="6"/>
        <v>99571.642748383238</v>
      </c>
      <c r="I41" s="13">
        <f t="shared" si="4"/>
        <v>0</v>
      </c>
      <c r="J41" s="13">
        <f t="shared" si="2"/>
        <v>99571.642748383238</v>
      </c>
      <c r="K41" s="13">
        <f t="shared" si="3"/>
        <v>5445946.4505174393</v>
      </c>
      <c r="L41" s="19">
        <f t="shared" si="5"/>
        <v>54.693749145821599</v>
      </c>
    </row>
    <row r="42" spans="1:12" x14ac:dyDescent="0.2">
      <c r="A42" s="15">
        <v>33</v>
      </c>
      <c r="B42" s="8">
        <v>1</v>
      </c>
      <c r="C42" s="5">
        <v>2967</v>
      </c>
      <c r="D42" s="5">
        <v>3063</v>
      </c>
      <c r="E42" s="16">
        <v>0.5</v>
      </c>
      <c r="F42" s="17">
        <f t="shared" si="7"/>
        <v>3.3167495854063018E-4</v>
      </c>
      <c r="G42" s="17">
        <f t="shared" si="1"/>
        <v>3.3161996352180402E-4</v>
      </c>
      <c r="H42" s="13">
        <f t="shared" si="6"/>
        <v>99571.642748383238</v>
      </c>
      <c r="I42" s="13">
        <f t="shared" si="4"/>
        <v>33.019944536024951</v>
      </c>
      <c r="J42" s="13">
        <f t="shared" si="2"/>
        <v>99555.132776115235</v>
      </c>
      <c r="K42" s="13">
        <f t="shared" si="3"/>
        <v>5346374.8077690564</v>
      </c>
      <c r="L42" s="19">
        <f t="shared" si="5"/>
        <v>53.693749145821606</v>
      </c>
    </row>
    <row r="43" spans="1:12" x14ac:dyDescent="0.2">
      <c r="A43" s="15">
        <v>34</v>
      </c>
      <c r="B43" s="8">
        <v>1</v>
      </c>
      <c r="C43" s="5">
        <v>3133</v>
      </c>
      <c r="D43" s="5">
        <v>2987</v>
      </c>
      <c r="E43" s="16">
        <v>0.5</v>
      </c>
      <c r="F43" s="17">
        <f t="shared" si="7"/>
        <v>3.2679738562091501E-4</v>
      </c>
      <c r="G43" s="17">
        <f t="shared" si="1"/>
        <v>3.2674399607907203E-4</v>
      </c>
      <c r="H43" s="13">
        <f t="shared" si="6"/>
        <v>99538.622803847218</v>
      </c>
      <c r="I43" s="13">
        <f t="shared" si="4"/>
        <v>32.523647379136484</v>
      </c>
      <c r="J43" s="13">
        <f t="shared" si="2"/>
        <v>99522.360980157653</v>
      </c>
      <c r="K43" s="13">
        <f t="shared" si="3"/>
        <v>5246819.6749929413</v>
      </c>
      <c r="L43" s="19">
        <f t="shared" si="5"/>
        <v>52.711395106725838</v>
      </c>
    </row>
    <row r="44" spans="1:12" x14ac:dyDescent="0.2">
      <c r="A44" s="15">
        <v>35</v>
      </c>
      <c r="B44" s="8">
        <v>0</v>
      </c>
      <c r="C44" s="5">
        <v>3173</v>
      </c>
      <c r="D44" s="5">
        <v>3137</v>
      </c>
      <c r="E44" s="16">
        <v>0.5</v>
      </c>
      <c r="F44" s="17">
        <f t="shared" si="7"/>
        <v>0</v>
      </c>
      <c r="G44" s="17">
        <f t="shared" si="1"/>
        <v>0</v>
      </c>
      <c r="H44" s="13">
        <f t="shared" si="6"/>
        <v>99506.099156468088</v>
      </c>
      <c r="I44" s="13">
        <f t="shared" si="4"/>
        <v>0</v>
      </c>
      <c r="J44" s="13">
        <f t="shared" si="2"/>
        <v>99506.099156468088</v>
      </c>
      <c r="K44" s="13">
        <f t="shared" si="3"/>
        <v>5147297.3140127836</v>
      </c>
      <c r="L44" s="19">
        <f t="shared" si="5"/>
        <v>51.728460442599911</v>
      </c>
    </row>
    <row r="45" spans="1:12" x14ac:dyDescent="0.2">
      <c r="A45" s="15">
        <v>36</v>
      </c>
      <c r="B45" s="8">
        <v>0</v>
      </c>
      <c r="C45" s="5">
        <v>3189</v>
      </c>
      <c r="D45" s="5">
        <v>3188</v>
      </c>
      <c r="E45" s="16">
        <v>0.5</v>
      </c>
      <c r="F45" s="17">
        <f t="shared" si="7"/>
        <v>0</v>
      </c>
      <c r="G45" s="17">
        <f t="shared" si="1"/>
        <v>0</v>
      </c>
      <c r="H45" s="13">
        <f t="shared" si="6"/>
        <v>99506.099156468088</v>
      </c>
      <c r="I45" s="13">
        <f t="shared" si="4"/>
        <v>0</v>
      </c>
      <c r="J45" s="13">
        <f t="shared" si="2"/>
        <v>99506.099156468088</v>
      </c>
      <c r="K45" s="13">
        <f t="shared" si="3"/>
        <v>5047791.2148563154</v>
      </c>
      <c r="L45" s="19">
        <f t="shared" si="5"/>
        <v>50.728460442599911</v>
      </c>
    </row>
    <row r="46" spans="1:12" x14ac:dyDescent="0.2">
      <c r="A46" s="15">
        <v>37</v>
      </c>
      <c r="B46" s="8">
        <v>1</v>
      </c>
      <c r="C46" s="5">
        <v>2958</v>
      </c>
      <c r="D46" s="5">
        <v>3202</v>
      </c>
      <c r="E46" s="16">
        <v>0.5</v>
      </c>
      <c r="F46" s="17">
        <f t="shared" si="7"/>
        <v>3.2467532467532468E-4</v>
      </c>
      <c r="G46" s="17">
        <f t="shared" si="1"/>
        <v>3.2462262619704593E-4</v>
      </c>
      <c r="H46" s="13">
        <f t="shared" si="6"/>
        <v>99506.099156468088</v>
      </c>
      <c r="I46" s="13">
        <f t="shared" si="4"/>
        <v>32.301931230796328</v>
      </c>
      <c r="J46" s="13">
        <f t="shared" si="2"/>
        <v>99489.94819085268</v>
      </c>
      <c r="K46" s="13">
        <f t="shared" si="3"/>
        <v>4948285.1156998472</v>
      </c>
      <c r="L46" s="19">
        <f t="shared" si="5"/>
        <v>49.728460442599904</v>
      </c>
    </row>
    <row r="47" spans="1:12" x14ac:dyDescent="0.2">
      <c r="A47" s="15">
        <v>38</v>
      </c>
      <c r="B47" s="8">
        <v>1</v>
      </c>
      <c r="C47" s="5">
        <v>2960</v>
      </c>
      <c r="D47" s="5">
        <v>2994</v>
      </c>
      <c r="E47" s="16">
        <v>0.5</v>
      </c>
      <c r="F47" s="17">
        <f t="shared" si="7"/>
        <v>3.3590863285186428E-4</v>
      </c>
      <c r="G47" s="17">
        <f t="shared" si="1"/>
        <v>3.3585222502099076E-4</v>
      </c>
      <c r="H47" s="13">
        <f t="shared" si="6"/>
        <v>99473.797225237286</v>
      </c>
      <c r="I47" s="13">
        <f t="shared" si="4"/>
        <v>33.408496129382797</v>
      </c>
      <c r="J47" s="13">
        <f t="shared" si="2"/>
        <v>99457.092977172593</v>
      </c>
      <c r="K47" s="13">
        <f t="shared" si="3"/>
        <v>4848795.1675089942</v>
      </c>
      <c r="L47" s="19">
        <f t="shared" si="5"/>
        <v>48.744446304084761</v>
      </c>
    </row>
    <row r="48" spans="1:12" x14ac:dyDescent="0.2">
      <c r="A48" s="15">
        <v>39</v>
      </c>
      <c r="B48" s="8">
        <v>1</v>
      </c>
      <c r="C48" s="5">
        <v>3095</v>
      </c>
      <c r="D48" s="5">
        <v>2959</v>
      </c>
      <c r="E48" s="16">
        <v>0.5</v>
      </c>
      <c r="F48" s="17">
        <f t="shared" si="7"/>
        <v>3.3036009250082588E-4</v>
      </c>
      <c r="G48" s="17">
        <f t="shared" si="1"/>
        <v>3.3030553261767135E-4</v>
      </c>
      <c r="H48" s="13">
        <f t="shared" si="6"/>
        <v>99440.388729107901</v>
      </c>
      <c r="I48" s="13">
        <f t="shared" si="4"/>
        <v>32.84571056287627</v>
      </c>
      <c r="J48" s="13">
        <f t="shared" si="2"/>
        <v>99423.965873826455</v>
      </c>
      <c r="K48" s="13">
        <f t="shared" si="3"/>
        <v>4749338.0745318215</v>
      </c>
      <c r="L48" s="19">
        <f t="shared" si="5"/>
        <v>47.76065475236431</v>
      </c>
    </row>
    <row r="49" spans="1:12" x14ac:dyDescent="0.2">
      <c r="A49" s="15">
        <v>40</v>
      </c>
      <c r="B49" s="8">
        <v>2</v>
      </c>
      <c r="C49" s="5">
        <v>3010</v>
      </c>
      <c r="D49" s="5">
        <v>3130</v>
      </c>
      <c r="E49" s="16">
        <v>0.5</v>
      </c>
      <c r="F49" s="17">
        <f t="shared" si="7"/>
        <v>6.5146579804560263E-4</v>
      </c>
      <c r="G49" s="17">
        <f t="shared" si="1"/>
        <v>6.5125366330185612E-4</v>
      </c>
      <c r="H49" s="13">
        <f t="shared" si="6"/>
        <v>99407.543018545024</v>
      </c>
      <c r="I49" s="13">
        <f t="shared" si="4"/>
        <v>64.739526550664294</v>
      </c>
      <c r="J49" s="13">
        <f t="shared" si="2"/>
        <v>99375.173255269692</v>
      </c>
      <c r="K49" s="13">
        <f t="shared" si="3"/>
        <v>4649914.1086579952</v>
      </c>
      <c r="L49" s="19">
        <f t="shared" si="5"/>
        <v>46.776270366027738</v>
      </c>
    </row>
    <row r="50" spans="1:12" x14ac:dyDescent="0.2">
      <c r="A50" s="15">
        <v>41</v>
      </c>
      <c r="B50" s="8">
        <v>0</v>
      </c>
      <c r="C50" s="5">
        <v>2829</v>
      </c>
      <c r="D50" s="5">
        <v>3017</v>
      </c>
      <c r="E50" s="16">
        <v>0.5</v>
      </c>
      <c r="F50" s="17">
        <f t="shared" si="7"/>
        <v>0</v>
      </c>
      <c r="G50" s="17">
        <f t="shared" si="1"/>
        <v>0</v>
      </c>
      <c r="H50" s="13">
        <f t="shared" si="6"/>
        <v>99342.80349199436</v>
      </c>
      <c r="I50" s="13">
        <f t="shared" si="4"/>
        <v>0</v>
      </c>
      <c r="J50" s="13">
        <f t="shared" si="2"/>
        <v>99342.80349199436</v>
      </c>
      <c r="K50" s="13">
        <f t="shared" si="3"/>
        <v>4550538.9354027258</v>
      </c>
      <c r="L50" s="19">
        <f t="shared" si="5"/>
        <v>45.806427596634471</v>
      </c>
    </row>
    <row r="51" spans="1:12" x14ac:dyDescent="0.2">
      <c r="A51" s="15">
        <v>42</v>
      </c>
      <c r="B51" s="8">
        <v>1</v>
      </c>
      <c r="C51" s="5">
        <v>2943</v>
      </c>
      <c r="D51" s="5">
        <v>2853</v>
      </c>
      <c r="E51" s="16">
        <v>0.5</v>
      </c>
      <c r="F51" s="17">
        <f t="shared" si="7"/>
        <v>3.4506556245686681E-4</v>
      </c>
      <c r="G51" s="17">
        <f t="shared" si="1"/>
        <v>3.4500603760565809E-4</v>
      </c>
      <c r="H51" s="13">
        <f t="shared" si="6"/>
        <v>99342.80349199436</v>
      </c>
      <c r="I51" s="13">
        <f t="shared" si="4"/>
        <v>34.273866997410508</v>
      </c>
      <c r="J51" s="13">
        <f t="shared" si="2"/>
        <v>99325.666558495665</v>
      </c>
      <c r="K51" s="13">
        <f t="shared" si="3"/>
        <v>4451196.1319107311</v>
      </c>
      <c r="L51" s="19">
        <f t="shared" si="5"/>
        <v>44.806427596634471</v>
      </c>
    </row>
    <row r="52" spans="1:12" x14ac:dyDescent="0.2">
      <c r="A52" s="15">
        <v>43</v>
      </c>
      <c r="B52" s="8">
        <v>4</v>
      </c>
      <c r="C52" s="5">
        <v>2909</v>
      </c>
      <c r="D52" s="5">
        <v>2973</v>
      </c>
      <c r="E52" s="16">
        <v>0.5</v>
      </c>
      <c r="F52" s="17">
        <f t="shared" si="7"/>
        <v>1.3600816048962938E-3</v>
      </c>
      <c r="G52" s="17">
        <f t="shared" si="1"/>
        <v>1.3591573224600749E-3</v>
      </c>
      <c r="H52" s="13">
        <f t="shared" si="6"/>
        <v>99308.529624996954</v>
      </c>
      <c r="I52" s="13">
        <f t="shared" si="4"/>
        <v>134.97591522255789</v>
      </c>
      <c r="J52" s="13">
        <f t="shared" si="2"/>
        <v>99241.041667385667</v>
      </c>
      <c r="K52" s="13">
        <f t="shared" si="3"/>
        <v>4351870.4653522354</v>
      </c>
      <c r="L52" s="19">
        <f t="shared" si="5"/>
        <v>43.821718857237272</v>
      </c>
    </row>
    <row r="53" spans="1:12" x14ac:dyDescent="0.2">
      <c r="A53" s="15">
        <v>44</v>
      </c>
      <c r="B53" s="8">
        <v>1</v>
      </c>
      <c r="C53" s="5">
        <v>2912</v>
      </c>
      <c r="D53" s="5">
        <v>2905</v>
      </c>
      <c r="E53" s="16">
        <v>0.5</v>
      </c>
      <c r="F53" s="17">
        <f t="shared" si="7"/>
        <v>3.4381983840467596E-4</v>
      </c>
      <c r="G53" s="17">
        <f t="shared" si="1"/>
        <v>3.4376074252320387E-4</v>
      </c>
      <c r="H53" s="13">
        <f t="shared" si="6"/>
        <v>99173.553709774395</v>
      </c>
      <c r="I53" s="13">
        <f t="shared" si="4"/>
        <v>34.091974461936886</v>
      </c>
      <c r="J53" s="13">
        <f t="shared" si="2"/>
        <v>99156.507722543436</v>
      </c>
      <c r="K53" s="13">
        <f t="shared" si="3"/>
        <v>4252629.4236848494</v>
      </c>
      <c r="L53" s="19">
        <f t="shared" si="5"/>
        <v>42.880680026148106</v>
      </c>
    </row>
    <row r="54" spans="1:12" x14ac:dyDescent="0.2">
      <c r="A54" s="15">
        <v>45</v>
      </c>
      <c r="B54" s="8">
        <v>4</v>
      </c>
      <c r="C54" s="5">
        <v>2842</v>
      </c>
      <c r="D54" s="5">
        <v>2891</v>
      </c>
      <c r="E54" s="16">
        <v>0.5</v>
      </c>
      <c r="F54" s="17">
        <f t="shared" si="7"/>
        <v>1.3954299668585382E-3</v>
      </c>
      <c r="G54" s="17">
        <f t="shared" si="1"/>
        <v>1.3944570332926616E-3</v>
      </c>
      <c r="H54" s="13">
        <f t="shared" si="6"/>
        <v>99139.461735312463</v>
      </c>
      <c r="I54" s="13">
        <f t="shared" si="4"/>
        <v>138.24571969365516</v>
      </c>
      <c r="J54" s="13">
        <f t="shared" si="2"/>
        <v>99070.338875465633</v>
      </c>
      <c r="K54" s="13">
        <f t="shared" si="3"/>
        <v>4153472.9159623063</v>
      </c>
      <c r="L54" s="19">
        <f t="shared" si="5"/>
        <v>41.895253850091073</v>
      </c>
    </row>
    <row r="55" spans="1:12" x14ac:dyDescent="0.2">
      <c r="A55" s="15">
        <v>46</v>
      </c>
      <c r="B55" s="8">
        <v>0</v>
      </c>
      <c r="C55" s="5">
        <v>2863</v>
      </c>
      <c r="D55" s="5">
        <v>2845</v>
      </c>
      <c r="E55" s="16">
        <v>0.5</v>
      </c>
      <c r="F55" s="17">
        <f t="shared" si="7"/>
        <v>0</v>
      </c>
      <c r="G55" s="17">
        <f t="shared" si="1"/>
        <v>0</v>
      </c>
      <c r="H55" s="13">
        <f t="shared" si="6"/>
        <v>99001.216015618804</v>
      </c>
      <c r="I55" s="13">
        <f t="shared" si="4"/>
        <v>0</v>
      </c>
      <c r="J55" s="13">
        <f t="shared" si="2"/>
        <v>99001.216015618804</v>
      </c>
      <c r="K55" s="13">
        <f t="shared" si="3"/>
        <v>4054402.5770868408</v>
      </c>
      <c r="L55" s="19">
        <f t="shared" si="5"/>
        <v>40.953058358871097</v>
      </c>
    </row>
    <row r="56" spans="1:12" x14ac:dyDescent="0.2">
      <c r="A56" s="15">
        <v>47</v>
      </c>
      <c r="B56" s="8">
        <v>2</v>
      </c>
      <c r="C56" s="5">
        <v>2808</v>
      </c>
      <c r="D56" s="5">
        <v>2873</v>
      </c>
      <c r="E56" s="16">
        <v>0.5</v>
      </c>
      <c r="F56" s="17">
        <f t="shared" si="7"/>
        <v>7.0410139060024643E-4</v>
      </c>
      <c r="G56" s="17">
        <f t="shared" si="1"/>
        <v>7.0385359845152211E-4</v>
      </c>
      <c r="H56" s="13">
        <f t="shared" si="6"/>
        <v>99001.216015618804</v>
      </c>
      <c r="I56" s="13">
        <f t="shared" si="4"/>
        <v>69.682362143669764</v>
      </c>
      <c r="J56" s="13">
        <f t="shared" si="2"/>
        <v>98966.374834546979</v>
      </c>
      <c r="K56" s="13">
        <f t="shared" si="3"/>
        <v>3955401.361071222</v>
      </c>
      <c r="L56" s="19">
        <f t="shared" si="5"/>
        <v>39.953058358871097</v>
      </c>
    </row>
    <row r="57" spans="1:12" x14ac:dyDescent="0.2">
      <c r="A57" s="15">
        <v>48</v>
      </c>
      <c r="B57" s="8">
        <v>1</v>
      </c>
      <c r="C57" s="5">
        <v>2554</v>
      </c>
      <c r="D57" s="5">
        <v>2784</v>
      </c>
      <c r="E57" s="16">
        <v>0.5</v>
      </c>
      <c r="F57" s="17">
        <f t="shared" si="7"/>
        <v>3.7467216185837392E-4</v>
      </c>
      <c r="G57" s="17">
        <f t="shared" si="1"/>
        <v>3.7460198539052256E-4</v>
      </c>
      <c r="H57" s="13">
        <f t="shared" si="6"/>
        <v>98931.53365347514</v>
      </c>
      <c r="I57" s="13">
        <f t="shared" si="4"/>
        <v>37.059948924321084</v>
      </c>
      <c r="J57" s="13">
        <f t="shared" si="2"/>
        <v>98913.003679012982</v>
      </c>
      <c r="K57" s="13">
        <f t="shared" si="3"/>
        <v>3856434.9862366752</v>
      </c>
      <c r="L57" s="19">
        <f t="shared" si="5"/>
        <v>38.980847095168947</v>
      </c>
    </row>
    <row r="58" spans="1:12" x14ac:dyDescent="0.2">
      <c r="A58" s="15">
        <v>49</v>
      </c>
      <c r="B58" s="8">
        <v>2</v>
      </c>
      <c r="C58" s="5">
        <v>2451</v>
      </c>
      <c r="D58" s="5">
        <v>2539</v>
      </c>
      <c r="E58" s="16">
        <v>0.5</v>
      </c>
      <c r="F58" s="17">
        <f t="shared" si="7"/>
        <v>8.0160320641282565E-4</v>
      </c>
      <c r="G58" s="17">
        <f t="shared" si="1"/>
        <v>8.0128205128205125E-4</v>
      </c>
      <c r="H58" s="13">
        <f t="shared" si="6"/>
        <v>98894.473704550823</v>
      </c>
      <c r="I58" s="13">
        <f t="shared" si="4"/>
        <v>79.242366750441363</v>
      </c>
      <c r="J58" s="13">
        <f t="shared" si="2"/>
        <v>98854.852521175591</v>
      </c>
      <c r="K58" s="13">
        <f t="shared" si="3"/>
        <v>3757521.9825576623</v>
      </c>
      <c r="L58" s="19">
        <f t="shared" si="5"/>
        <v>37.995267498802136</v>
      </c>
    </row>
    <row r="59" spans="1:12" x14ac:dyDescent="0.2">
      <c r="A59" s="15">
        <v>50</v>
      </c>
      <c r="B59" s="8">
        <v>7</v>
      </c>
      <c r="C59" s="5">
        <v>2397</v>
      </c>
      <c r="D59" s="5">
        <v>2452</v>
      </c>
      <c r="E59" s="16">
        <v>0.5</v>
      </c>
      <c r="F59" s="17">
        <f t="shared" si="7"/>
        <v>2.8871932357187047E-3</v>
      </c>
      <c r="G59" s="17">
        <f t="shared" si="1"/>
        <v>2.8830313014827015E-3</v>
      </c>
      <c r="H59" s="13">
        <f t="shared" si="6"/>
        <v>98815.231337800375</v>
      </c>
      <c r="I59" s="13">
        <f t="shared" si="4"/>
        <v>284.88740501013285</v>
      </c>
      <c r="J59" s="13">
        <f t="shared" si="2"/>
        <v>98672.787635295317</v>
      </c>
      <c r="K59" s="13">
        <f t="shared" si="3"/>
        <v>3658667.1300364868</v>
      </c>
      <c r="L59" s="19">
        <f t="shared" si="5"/>
        <v>37.025335876908635</v>
      </c>
    </row>
    <row r="60" spans="1:12" x14ac:dyDescent="0.2">
      <c r="A60" s="15">
        <v>51</v>
      </c>
      <c r="B60" s="8">
        <v>7</v>
      </c>
      <c r="C60" s="5">
        <v>2362</v>
      </c>
      <c r="D60" s="5">
        <v>2384</v>
      </c>
      <c r="E60" s="16">
        <v>0.5</v>
      </c>
      <c r="F60" s="17">
        <f t="shared" si="7"/>
        <v>2.9498525073746312E-3</v>
      </c>
      <c r="G60" s="17">
        <f t="shared" si="1"/>
        <v>2.9455081001472753E-3</v>
      </c>
      <c r="H60" s="13">
        <f t="shared" si="6"/>
        <v>98530.343932790245</v>
      </c>
      <c r="I60" s="13">
        <f t="shared" si="4"/>
        <v>290.22192616433063</v>
      </c>
      <c r="J60" s="13">
        <f t="shared" si="2"/>
        <v>98385.232969708071</v>
      </c>
      <c r="K60" s="13">
        <f t="shared" si="3"/>
        <v>3559994.3424011916</v>
      </c>
      <c r="L60" s="19">
        <f t="shared" si="5"/>
        <v>36.13094403516488</v>
      </c>
    </row>
    <row r="61" spans="1:12" x14ac:dyDescent="0.2">
      <c r="A61" s="15">
        <v>52</v>
      </c>
      <c r="B61" s="8">
        <v>5</v>
      </c>
      <c r="C61" s="5">
        <v>2239</v>
      </c>
      <c r="D61" s="5">
        <v>2349</v>
      </c>
      <c r="E61" s="16">
        <v>0.5</v>
      </c>
      <c r="F61" s="17">
        <f t="shared" si="7"/>
        <v>2.179598953792502E-3</v>
      </c>
      <c r="G61" s="17">
        <f t="shared" si="1"/>
        <v>2.1772262138036137E-3</v>
      </c>
      <c r="H61" s="13">
        <f t="shared" si="6"/>
        <v>98240.122006625912</v>
      </c>
      <c r="I61" s="13">
        <f t="shared" si="4"/>
        <v>213.89096888009121</v>
      </c>
      <c r="J61" s="13">
        <f t="shared" si="2"/>
        <v>98133.176522185866</v>
      </c>
      <c r="K61" s="13">
        <f t="shared" si="3"/>
        <v>3461609.1094314833</v>
      </c>
      <c r="L61" s="19">
        <f t="shared" si="5"/>
        <v>35.236205317395793</v>
      </c>
    </row>
    <row r="62" spans="1:12" x14ac:dyDescent="0.2">
      <c r="A62" s="15">
        <v>53</v>
      </c>
      <c r="B62" s="8">
        <v>5</v>
      </c>
      <c r="C62" s="5">
        <v>2169</v>
      </c>
      <c r="D62" s="5">
        <v>2225</v>
      </c>
      <c r="E62" s="16">
        <v>0.5</v>
      </c>
      <c r="F62" s="17">
        <f t="shared" si="7"/>
        <v>2.2758306781975419E-3</v>
      </c>
      <c r="G62" s="17">
        <f t="shared" si="1"/>
        <v>2.2732439190725163E-3</v>
      </c>
      <c r="H62" s="13">
        <f t="shared" si="6"/>
        <v>98026.23103774582</v>
      </c>
      <c r="I62" s="13">
        <f t="shared" si="4"/>
        <v>222.83753361615325</v>
      </c>
      <c r="J62" s="13">
        <f t="shared" si="2"/>
        <v>97914.812270937735</v>
      </c>
      <c r="K62" s="13">
        <f t="shared" si="3"/>
        <v>3363475.9329092973</v>
      </c>
      <c r="L62" s="19">
        <f t="shared" si="5"/>
        <v>34.311998913986223</v>
      </c>
    </row>
    <row r="63" spans="1:12" x14ac:dyDescent="0.2">
      <c r="A63" s="15">
        <v>54</v>
      </c>
      <c r="B63" s="8">
        <v>4</v>
      </c>
      <c r="C63" s="5">
        <v>2004</v>
      </c>
      <c r="D63" s="5">
        <v>2179</v>
      </c>
      <c r="E63" s="16">
        <v>0.5</v>
      </c>
      <c r="F63" s="17">
        <f t="shared" si="7"/>
        <v>1.9125029882859192E-3</v>
      </c>
      <c r="G63" s="17">
        <f t="shared" si="1"/>
        <v>1.9106759016001909E-3</v>
      </c>
      <c r="H63" s="13">
        <f t="shared" si="6"/>
        <v>97803.393504129665</v>
      </c>
      <c r="I63" s="13">
        <f t="shared" si="4"/>
        <v>186.87058706306121</v>
      </c>
      <c r="J63" s="13">
        <f t="shared" si="2"/>
        <v>97709.958210598124</v>
      </c>
      <c r="K63" s="13">
        <f t="shared" si="3"/>
        <v>3265561.1206383593</v>
      </c>
      <c r="L63" s="19">
        <f t="shared" si="5"/>
        <v>33.389036961181453</v>
      </c>
    </row>
    <row r="64" spans="1:12" x14ac:dyDescent="0.2">
      <c r="A64" s="15">
        <v>55</v>
      </c>
      <c r="B64" s="8">
        <v>1</v>
      </c>
      <c r="C64" s="5">
        <v>1905</v>
      </c>
      <c r="D64" s="5">
        <v>2003</v>
      </c>
      <c r="E64" s="16">
        <v>0.5</v>
      </c>
      <c r="F64" s="17">
        <f t="shared" si="7"/>
        <v>5.1177072671443195E-4</v>
      </c>
      <c r="G64" s="17">
        <f t="shared" si="1"/>
        <v>5.1163980557687391E-4</v>
      </c>
      <c r="H64" s="13">
        <f t="shared" si="6"/>
        <v>97616.522917066599</v>
      </c>
      <c r="I64" s="13">
        <f t="shared" si="4"/>
        <v>49.944498806378412</v>
      </c>
      <c r="J64" s="13">
        <f t="shared" si="2"/>
        <v>97591.55066766341</v>
      </c>
      <c r="K64" s="13">
        <f t="shared" si="3"/>
        <v>3167851.1624277611</v>
      </c>
      <c r="L64" s="19">
        <f t="shared" si="5"/>
        <v>32.451997548807547</v>
      </c>
    </row>
    <row r="65" spans="1:12" x14ac:dyDescent="0.2">
      <c r="A65" s="15">
        <v>56</v>
      </c>
      <c r="B65" s="8">
        <v>3</v>
      </c>
      <c r="C65" s="5">
        <v>1804</v>
      </c>
      <c r="D65" s="5">
        <v>1903</v>
      </c>
      <c r="E65" s="16">
        <v>0.5</v>
      </c>
      <c r="F65" s="17">
        <f t="shared" si="7"/>
        <v>1.6185594820609657E-3</v>
      </c>
      <c r="G65" s="17">
        <f t="shared" si="1"/>
        <v>1.6172506738544475E-3</v>
      </c>
      <c r="H65" s="13">
        <f t="shared" si="6"/>
        <v>97566.578418260222</v>
      </c>
      <c r="I65" s="13">
        <f t="shared" si="4"/>
        <v>157.78961469260415</v>
      </c>
      <c r="J65" s="13">
        <f t="shared" si="2"/>
        <v>97487.683610913911</v>
      </c>
      <c r="K65" s="13">
        <f t="shared" si="3"/>
        <v>3070259.6117600976</v>
      </c>
      <c r="L65" s="19">
        <f t="shared" si="5"/>
        <v>31.468353831146327</v>
      </c>
    </row>
    <row r="66" spans="1:12" x14ac:dyDescent="0.2">
      <c r="A66" s="15">
        <v>57</v>
      </c>
      <c r="B66" s="8">
        <v>2</v>
      </c>
      <c r="C66" s="5">
        <v>1861</v>
      </c>
      <c r="D66" s="5">
        <v>1794</v>
      </c>
      <c r="E66" s="16">
        <v>0.5</v>
      </c>
      <c r="F66" s="17">
        <f t="shared" si="7"/>
        <v>1.094391244870041E-3</v>
      </c>
      <c r="G66" s="17">
        <f t="shared" si="1"/>
        <v>1.0937927262783702E-3</v>
      </c>
      <c r="H66" s="13">
        <f t="shared" si="6"/>
        <v>97408.788803567615</v>
      </c>
      <c r="I66" s="13">
        <f t="shared" si="4"/>
        <v>106.54502466892821</v>
      </c>
      <c r="J66" s="13">
        <f t="shared" si="2"/>
        <v>97355.516291233143</v>
      </c>
      <c r="K66" s="13">
        <f t="shared" si="3"/>
        <v>2972771.9281491837</v>
      </c>
      <c r="L66" s="19">
        <f t="shared" si="5"/>
        <v>30.518518551175184</v>
      </c>
    </row>
    <row r="67" spans="1:12" x14ac:dyDescent="0.2">
      <c r="A67" s="15">
        <v>58</v>
      </c>
      <c r="B67" s="8">
        <v>4</v>
      </c>
      <c r="C67" s="5">
        <v>1927</v>
      </c>
      <c r="D67" s="5">
        <v>1850</v>
      </c>
      <c r="E67" s="16">
        <v>0.5</v>
      </c>
      <c r="F67" s="17">
        <f t="shared" si="7"/>
        <v>2.1180831347630395E-3</v>
      </c>
      <c r="G67" s="17">
        <f t="shared" si="1"/>
        <v>2.1158423697434543E-3</v>
      </c>
      <c r="H67" s="13">
        <f t="shared" si="6"/>
        <v>97302.243778898686</v>
      </c>
      <c r="I67" s="13">
        <f t="shared" si="4"/>
        <v>205.87621005850028</v>
      </c>
      <c r="J67" s="13">
        <f t="shared" si="2"/>
        <v>97199.305673869429</v>
      </c>
      <c r="K67" s="13">
        <f t="shared" si="3"/>
        <v>2875416.4118579505</v>
      </c>
      <c r="L67" s="19">
        <f t="shared" si="5"/>
        <v>29.551388541376305</v>
      </c>
    </row>
    <row r="68" spans="1:12" x14ac:dyDescent="0.2">
      <c r="A68" s="15">
        <v>59</v>
      </c>
      <c r="B68" s="8">
        <v>3</v>
      </c>
      <c r="C68" s="5">
        <v>1695</v>
      </c>
      <c r="D68" s="5">
        <v>1922</v>
      </c>
      <c r="E68" s="16">
        <v>0.5</v>
      </c>
      <c r="F68" s="17">
        <f t="shared" si="7"/>
        <v>1.6588332872546309E-3</v>
      </c>
      <c r="G68" s="17">
        <f t="shared" si="1"/>
        <v>1.6574585635359114E-3</v>
      </c>
      <c r="H68" s="13">
        <f t="shared" si="6"/>
        <v>97096.367568840185</v>
      </c>
      <c r="I68" s="13">
        <f t="shared" si="4"/>
        <v>160.9332059152047</v>
      </c>
      <c r="J68" s="13">
        <f t="shared" si="2"/>
        <v>97015.900965882582</v>
      </c>
      <c r="K68" s="13">
        <f t="shared" si="3"/>
        <v>2778217.1061840812</v>
      </c>
      <c r="L68" s="19">
        <f t="shared" si="5"/>
        <v>28.612987032850203</v>
      </c>
    </row>
    <row r="69" spans="1:12" x14ac:dyDescent="0.2">
      <c r="A69" s="15">
        <v>60</v>
      </c>
      <c r="B69" s="8">
        <v>4</v>
      </c>
      <c r="C69" s="5">
        <v>1608</v>
      </c>
      <c r="D69" s="5">
        <v>1704</v>
      </c>
      <c r="E69" s="16">
        <v>0.5</v>
      </c>
      <c r="F69" s="17">
        <f t="shared" si="7"/>
        <v>2.4154589371980675E-3</v>
      </c>
      <c r="G69" s="17">
        <f t="shared" si="1"/>
        <v>2.4125452352231603E-3</v>
      </c>
      <c r="H69" s="13">
        <f t="shared" si="6"/>
        <v>96935.434362924978</v>
      </c>
      <c r="I69" s="13">
        <f t="shared" si="4"/>
        <v>233.86112029656206</v>
      </c>
      <c r="J69" s="13">
        <f t="shared" si="2"/>
        <v>96818.5038027767</v>
      </c>
      <c r="K69" s="13">
        <f t="shared" si="3"/>
        <v>2681201.2052181987</v>
      </c>
      <c r="L69" s="19">
        <f t="shared" si="5"/>
        <v>27.659660503297658</v>
      </c>
    </row>
    <row r="70" spans="1:12" x14ac:dyDescent="0.2">
      <c r="A70" s="15">
        <v>61</v>
      </c>
      <c r="B70" s="8">
        <v>6</v>
      </c>
      <c r="C70" s="5">
        <v>1670</v>
      </c>
      <c r="D70" s="5">
        <v>1600</v>
      </c>
      <c r="E70" s="16">
        <v>0.5</v>
      </c>
      <c r="F70" s="17">
        <f t="shared" si="7"/>
        <v>3.669724770642202E-3</v>
      </c>
      <c r="G70" s="17">
        <f t="shared" si="1"/>
        <v>3.6630036630036634E-3</v>
      </c>
      <c r="H70" s="13">
        <f t="shared" si="6"/>
        <v>96701.573242628423</v>
      </c>
      <c r="I70" s="13">
        <f t="shared" si="4"/>
        <v>354.21821700596496</v>
      </c>
      <c r="J70" s="13">
        <f t="shared" si="2"/>
        <v>96524.464134125432</v>
      </c>
      <c r="K70" s="13">
        <f t="shared" si="3"/>
        <v>2584382.7014154219</v>
      </c>
      <c r="L70" s="19">
        <f t="shared" si="5"/>
        <v>26.725342874526913</v>
      </c>
    </row>
    <row r="71" spans="1:12" x14ac:dyDescent="0.2">
      <c r="A71" s="15">
        <v>62</v>
      </c>
      <c r="B71" s="8">
        <v>4</v>
      </c>
      <c r="C71" s="5">
        <v>1773</v>
      </c>
      <c r="D71" s="5">
        <v>1660</v>
      </c>
      <c r="E71" s="16">
        <v>0.5</v>
      </c>
      <c r="F71" s="17">
        <f t="shared" si="7"/>
        <v>2.3303233323623651E-3</v>
      </c>
      <c r="G71" s="17">
        <f t="shared" si="1"/>
        <v>2.3276112889147509E-3</v>
      </c>
      <c r="H71" s="13">
        <f t="shared" si="6"/>
        <v>96347.355025622455</v>
      </c>
      <c r="I71" s="13">
        <f t="shared" si="4"/>
        <v>224.2591912147162</v>
      </c>
      <c r="J71" s="13">
        <f t="shared" si="2"/>
        <v>96235.225430015096</v>
      </c>
      <c r="K71" s="13">
        <f t="shared" si="3"/>
        <v>2487858.2372812964</v>
      </c>
      <c r="L71" s="19">
        <f t="shared" si="5"/>
        <v>25.821759576271496</v>
      </c>
    </row>
    <row r="72" spans="1:12" x14ac:dyDescent="0.2">
      <c r="A72" s="15">
        <v>63</v>
      </c>
      <c r="B72" s="8">
        <v>7</v>
      </c>
      <c r="C72" s="5">
        <v>1492</v>
      </c>
      <c r="D72" s="5">
        <v>1761</v>
      </c>
      <c r="E72" s="16">
        <v>0.5</v>
      </c>
      <c r="F72" s="17">
        <f t="shared" si="7"/>
        <v>4.3037196434060863E-3</v>
      </c>
      <c r="G72" s="17">
        <f t="shared" si="1"/>
        <v>4.2944785276073623E-3</v>
      </c>
      <c r="H72" s="13">
        <f t="shared" si="6"/>
        <v>96123.095834407737</v>
      </c>
      <c r="I72" s="13">
        <f t="shared" si="4"/>
        <v>412.7985710680087</v>
      </c>
      <c r="J72" s="13">
        <f t="shared" si="2"/>
        <v>95916.696548873733</v>
      </c>
      <c r="K72" s="13">
        <f t="shared" si="3"/>
        <v>2391623.0118512814</v>
      </c>
      <c r="L72" s="19">
        <f t="shared" si="5"/>
        <v>24.88083629735933</v>
      </c>
    </row>
    <row r="73" spans="1:12" x14ac:dyDescent="0.2">
      <c r="A73" s="15">
        <v>64</v>
      </c>
      <c r="B73" s="8">
        <v>7</v>
      </c>
      <c r="C73" s="5">
        <v>1426</v>
      </c>
      <c r="D73" s="5">
        <v>1494</v>
      </c>
      <c r="E73" s="16">
        <v>0.5</v>
      </c>
      <c r="F73" s="17">
        <f t="shared" ref="F73:F109" si="8">B73/((C73+D73)/2)</f>
        <v>4.7945205479452057E-3</v>
      </c>
      <c r="G73" s="17">
        <f t="shared" ref="G73:G108" si="9">F73/((1+(1-E73)*F73))</f>
        <v>4.7830543218312267E-3</v>
      </c>
      <c r="H73" s="13">
        <f t="shared" si="6"/>
        <v>95710.297263339729</v>
      </c>
      <c r="I73" s="13">
        <f t="shared" si="4"/>
        <v>457.78755096916854</v>
      </c>
      <c r="J73" s="13">
        <f t="shared" ref="J73:J108" si="10">H74+I73*E73</f>
        <v>95481.403487855147</v>
      </c>
      <c r="K73" s="13">
        <f t="shared" ref="K73:K97" si="11">K74+J73</f>
        <v>2295706.3153024078</v>
      </c>
      <c r="L73" s="19">
        <f t="shared" si="5"/>
        <v>23.98599085933192</v>
      </c>
    </row>
    <row r="74" spans="1:12" x14ac:dyDescent="0.2">
      <c r="A74" s="15">
        <v>65</v>
      </c>
      <c r="B74" s="8">
        <v>6</v>
      </c>
      <c r="C74" s="5">
        <v>1356</v>
      </c>
      <c r="D74" s="5">
        <v>1424</v>
      </c>
      <c r="E74" s="16">
        <v>0.5</v>
      </c>
      <c r="F74" s="17">
        <f t="shared" si="8"/>
        <v>4.3165467625899279E-3</v>
      </c>
      <c r="G74" s="17">
        <f t="shared" si="9"/>
        <v>4.3072505384063172E-3</v>
      </c>
      <c r="H74" s="13">
        <f t="shared" si="6"/>
        <v>95252.509712370564</v>
      </c>
      <c r="I74" s="13">
        <f t="shared" ref="I74:I108" si="12">H74*G74</f>
        <v>410.27642374316105</v>
      </c>
      <c r="J74" s="13">
        <f t="shared" si="10"/>
        <v>95047.371500498994</v>
      </c>
      <c r="K74" s="13">
        <f t="shared" si="11"/>
        <v>2200224.9118145527</v>
      </c>
      <c r="L74" s="19">
        <f t="shared" ref="L74:L108" si="13">K74/H74</f>
        <v>23.098865515023871</v>
      </c>
    </row>
    <row r="75" spans="1:12" x14ac:dyDescent="0.2">
      <c r="A75" s="15">
        <v>66</v>
      </c>
      <c r="B75" s="8">
        <v>7</v>
      </c>
      <c r="C75" s="5">
        <v>1266</v>
      </c>
      <c r="D75" s="5">
        <v>1359</v>
      </c>
      <c r="E75" s="16">
        <v>0.5</v>
      </c>
      <c r="F75" s="17">
        <f t="shared" si="8"/>
        <v>5.3333333333333332E-3</v>
      </c>
      <c r="G75" s="17">
        <f t="shared" si="9"/>
        <v>5.3191489361702126E-3</v>
      </c>
      <c r="H75" s="13">
        <f t="shared" ref="H75:H108" si="14">H74-I74</f>
        <v>94842.233288627409</v>
      </c>
      <c r="I75" s="13">
        <f t="shared" si="12"/>
        <v>504.47996430120963</v>
      </c>
      <c r="J75" s="13">
        <f t="shared" si="10"/>
        <v>94589.993306476812</v>
      </c>
      <c r="K75" s="13">
        <f t="shared" si="11"/>
        <v>2105177.5403140537</v>
      </c>
      <c r="L75" s="19">
        <f t="shared" si="13"/>
        <v>22.196625567720439</v>
      </c>
    </row>
    <row r="76" spans="1:12" x14ac:dyDescent="0.2">
      <c r="A76" s="15">
        <v>67</v>
      </c>
      <c r="B76" s="8">
        <v>8</v>
      </c>
      <c r="C76" s="5">
        <v>1159</v>
      </c>
      <c r="D76" s="5">
        <v>1261</v>
      </c>
      <c r="E76" s="16">
        <v>0.5</v>
      </c>
      <c r="F76" s="17">
        <f t="shared" si="8"/>
        <v>6.6115702479338841E-3</v>
      </c>
      <c r="G76" s="17">
        <f t="shared" si="9"/>
        <v>6.5897858319604614E-3</v>
      </c>
      <c r="H76" s="13">
        <f t="shared" si="14"/>
        <v>94337.753324326201</v>
      </c>
      <c r="I76" s="13">
        <f t="shared" si="12"/>
        <v>621.66559027562573</v>
      </c>
      <c r="J76" s="13">
        <f t="shared" si="10"/>
        <v>94026.920529188385</v>
      </c>
      <c r="K76" s="13">
        <f t="shared" si="11"/>
        <v>2010587.5470075768</v>
      </c>
      <c r="L76" s="19">
        <f t="shared" si="13"/>
        <v>21.312650303376696</v>
      </c>
    </row>
    <row r="77" spans="1:12" x14ac:dyDescent="0.2">
      <c r="A77" s="15">
        <v>68</v>
      </c>
      <c r="B77" s="8">
        <v>7</v>
      </c>
      <c r="C77" s="5">
        <v>872</v>
      </c>
      <c r="D77" s="5">
        <v>1146</v>
      </c>
      <c r="E77" s="16">
        <v>0.5</v>
      </c>
      <c r="F77" s="17">
        <f t="shared" si="8"/>
        <v>6.9375619425173438E-3</v>
      </c>
      <c r="G77" s="17">
        <f t="shared" si="9"/>
        <v>6.9135802469135806E-3</v>
      </c>
      <c r="H77" s="13">
        <f t="shared" si="14"/>
        <v>93716.087734050569</v>
      </c>
      <c r="I77" s="13">
        <f t="shared" si="12"/>
        <v>647.91369297615211</v>
      </c>
      <c r="J77" s="13">
        <f t="shared" si="10"/>
        <v>93392.130887562482</v>
      </c>
      <c r="K77" s="13">
        <f t="shared" si="11"/>
        <v>1916560.6264783884</v>
      </c>
      <c r="L77" s="19">
        <f t="shared" si="13"/>
        <v>20.450711001906562</v>
      </c>
    </row>
    <row r="78" spans="1:12" x14ac:dyDescent="0.2">
      <c r="A78" s="15">
        <v>69</v>
      </c>
      <c r="B78" s="8">
        <v>1</v>
      </c>
      <c r="C78" s="5">
        <v>804</v>
      </c>
      <c r="D78" s="5">
        <v>870</v>
      </c>
      <c r="E78" s="16">
        <v>0.5</v>
      </c>
      <c r="F78" s="17">
        <f t="shared" si="8"/>
        <v>1.1947431302270011E-3</v>
      </c>
      <c r="G78" s="17">
        <f t="shared" si="9"/>
        <v>1.1940298507462685E-3</v>
      </c>
      <c r="H78" s="13">
        <f t="shared" si="14"/>
        <v>93068.17404107441</v>
      </c>
      <c r="I78" s="13">
        <f t="shared" si="12"/>
        <v>111.12617795949181</v>
      </c>
      <c r="J78" s="13">
        <f t="shared" si="10"/>
        <v>93012.610952094663</v>
      </c>
      <c r="K78" s="13">
        <f t="shared" si="11"/>
        <v>1823168.495590826</v>
      </c>
      <c r="L78" s="19">
        <f t="shared" si="13"/>
        <v>19.589602078001388</v>
      </c>
    </row>
    <row r="79" spans="1:12" x14ac:dyDescent="0.2">
      <c r="A79" s="15">
        <v>70</v>
      </c>
      <c r="B79" s="8">
        <v>4</v>
      </c>
      <c r="C79" s="5">
        <v>1001</v>
      </c>
      <c r="D79" s="5">
        <v>797</v>
      </c>
      <c r="E79" s="16">
        <v>0.5</v>
      </c>
      <c r="F79" s="17">
        <f t="shared" si="8"/>
        <v>4.4493882091212458E-3</v>
      </c>
      <c r="G79" s="17">
        <f t="shared" si="9"/>
        <v>4.4395116537180902E-3</v>
      </c>
      <c r="H79" s="13">
        <f t="shared" si="14"/>
        <v>92957.047863114916</v>
      </c>
      <c r="I79" s="13">
        <f t="shared" si="12"/>
        <v>412.68389728352895</v>
      </c>
      <c r="J79" s="13">
        <f t="shared" si="10"/>
        <v>92750.705914473161</v>
      </c>
      <c r="K79" s="13">
        <f t="shared" si="11"/>
        <v>1730155.8846387314</v>
      </c>
      <c r="L79" s="19">
        <f t="shared" si="13"/>
        <v>18.612422881441915</v>
      </c>
    </row>
    <row r="80" spans="1:12" x14ac:dyDescent="0.2">
      <c r="A80" s="15">
        <v>71</v>
      </c>
      <c r="B80" s="8">
        <v>8</v>
      </c>
      <c r="C80" s="5">
        <v>640</v>
      </c>
      <c r="D80" s="5">
        <v>994</v>
      </c>
      <c r="E80" s="16">
        <v>0.5</v>
      </c>
      <c r="F80" s="17">
        <f t="shared" si="8"/>
        <v>9.7919216646266821E-3</v>
      </c>
      <c r="G80" s="17">
        <f t="shared" si="9"/>
        <v>9.7442143727161992E-3</v>
      </c>
      <c r="H80" s="13">
        <f t="shared" si="14"/>
        <v>92544.363965831391</v>
      </c>
      <c r="I80" s="13">
        <f t="shared" si="12"/>
        <v>901.77212146973341</v>
      </c>
      <c r="J80" s="13">
        <f t="shared" si="10"/>
        <v>92093.477905096515</v>
      </c>
      <c r="K80" s="13">
        <f t="shared" si="11"/>
        <v>1637405.1787242582</v>
      </c>
      <c r="L80" s="19">
        <f t="shared" si="13"/>
        <v>17.693191768315678</v>
      </c>
    </row>
    <row r="81" spans="1:12" x14ac:dyDescent="0.2">
      <c r="A81" s="15">
        <v>72</v>
      </c>
      <c r="B81" s="8">
        <v>11</v>
      </c>
      <c r="C81" s="5">
        <v>710</v>
      </c>
      <c r="D81" s="5">
        <v>635</v>
      </c>
      <c r="E81" s="16">
        <v>0.5</v>
      </c>
      <c r="F81" s="17">
        <f t="shared" si="8"/>
        <v>1.6356877323420074E-2</v>
      </c>
      <c r="G81" s="17">
        <f t="shared" si="9"/>
        <v>1.6224188790560472E-2</v>
      </c>
      <c r="H81" s="13">
        <f t="shared" si="14"/>
        <v>91642.591844361654</v>
      </c>
      <c r="I81" s="13">
        <f t="shared" si="12"/>
        <v>1486.8267113392008</v>
      </c>
      <c r="J81" s="13">
        <f t="shared" si="10"/>
        <v>90899.17848869205</v>
      </c>
      <c r="K81" s="13">
        <f t="shared" si="11"/>
        <v>1545311.7008191617</v>
      </c>
      <c r="L81" s="19">
        <f t="shared" si="13"/>
        <v>16.862374467142896</v>
      </c>
    </row>
    <row r="82" spans="1:12" x14ac:dyDescent="0.2">
      <c r="A82" s="15">
        <v>73</v>
      </c>
      <c r="B82" s="8">
        <v>5</v>
      </c>
      <c r="C82" s="5">
        <v>714</v>
      </c>
      <c r="D82" s="5">
        <v>700</v>
      </c>
      <c r="E82" s="16">
        <v>0.5</v>
      </c>
      <c r="F82" s="17">
        <f t="shared" si="8"/>
        <v>7.0721357850070717E-3</v>
      </c>
      <c r="G82" s="17">
        <f t="shared" si="9"/>
        <v>7.0472163495419304E-3</v>
      </c>
      <c r="H82" s="13">
        <f t="shared" si="14"/>
        <v>90155.765133022447</v>
      </c>
      <c r="I82" s="13">
        <f t="shared" si="12"/>
        <v>635.34718205089814</v>
      </c>
      <c r="J82" s="13">
        <f t="shared" si="10"/>
        <v>89838.091541996997</v>
      </c>
      <c r="K82" s="13">
        <f t="shared" si="11"/>
        <v>1454412.5223304697</v>
      </c>
      <c r="L82" s="19">
        <f t="shared" si="13"/>
        <v>16.132218723722463</v>
      </c>
    </row>
    <row r="83" spans="1:12" x14ac:dyDescent="0.2">
      <c r="A83" s="15">
        <v>74</v>
      </c>
      <c r="B83" s="8">
        <v>7</v>
      </c>
      <c r="C83" s="5">
        <v>725</v>
      </c>
      <c r="D83" s="5">
        <v>714</v>
      </c>
      <c r="E83" s="16">
        <v>0.5</v>
      </c>
      <c r="F83" s="17">
        <f t="shared" si="8"/>
        <v>9.7289784572619879E-3</v>
      </c>
      <c r="G83" s="17">
        <f t="shared" si="9"/>
        <v>9.6818810511756573E-3</v>
      </c>
      <c r="H83" s="13">
        <f t="shared" si="14"/>
        <v>89520.417950971547</v>
      </c>
      <c r="I83" s="13">
        <f t="shared" si="12"/>
        <v>866.72603825283659</v>
      </c>
      <c r="J83" s="13">
        <f t="shared" si="10"/>
        <v>89087.054931845138</v>
      </c>
      <c r="K83" s="13">
        <f t="shared" si="11"/>
        <v>1364574.4307884728</v>
      </c>
      <c r="L83" s="19">
        <f t="shared" si="13"/>
        <v>15.243164207922058</v>
      </c>
    </row>
    <row r="84" spans="1:12" x14ac:dyDescent="0.2">
      <c r="A84" s="15">
        <v>75</v>
      </c>
      <c r="B84" s="8">
        <v>13</v>
      </c>
      <c r="C84" s="5">
        <v>710</v>
      </c>
      <c r="D84" s="5">
        <v>721</v>
      </c>
      <c r="E84" s="16">
        <v>0.5</v>
      </c>
      <c r="F84" s="17">
        <f t="shared" si="8"/>
        <v>1.8169112508735149E-2</v>
      </c>
      <c r="G84" s="17">
        <f t="shared" si="9"/>
        <v>1.8005540166204984E-2</v>
      </c>
      <c r="H84" s="13">
        <f t="shared" si="14"/>
        <v>88653.691912718714</v>
      </c>
      <c r="I84" s="13">
        <f t="shared" si="12"/>
        <v>1596.2576106168187</v>
      </c>
      <c r="J84" s="13">
        <f t="shared" si="10"/>
        <v>87855.563107410315</v>
      </c>
      <c r="K84" s="13">
        <f t="shared" si="11"/>
        <v>1275487.3758566277</v>
      </c>
      <c r="L84" s="19">
        <f t="shared" si="13"/>
        <v>14.387301288167107</v>
      </c>
    </row>
    <row r="85" spans="1:12" x14ac:dyDescent="0.2">
      <c r="A85" s="15">
        <v>76</v>
      </c>
      <c r="B85" s="8">
        <v>7</v>
      </c>
      <c r="C85" s="5">
        <v>666</v>
      </c>
      <c r="D85" s="5">
        <v>701</v>
      </c>
      <c r="E85" s="16">
        <v>0.5</v>
      </c>
      <c r="F85" s="17">
        <f t="shared" si="8"/>
        <v>1.0241404535479151E-2</v>
      </c>
      <c r="G85" s="17">
        <f t="shared" si="9"/>
        <v>1.0189228529839884E-2</v>
      </c>
      <c r="H85" s="13">
        <f t="shared" si="14"/>
        <v>87057.434302101901</v>
      </c>
      <c r="I85" s="13">
        <f t="shared" si="12"/>
        <v>887.04809332563798</v>
      </c>
      <c r="J85" s="13">
        <f t="shared" si="10"/>
        <v>86613.910255439085</v>
      </c>
      <c r="K85" s="13">
        <f t="shared" si="11"/>
        <v>1187631.8127492175</v>
      </c>
      <c r="L85" s="19">
        <f t="shared" si="13"/>
        <v>13.641934457061566</v>
      </c>
    </row>
    <row r="86" spans="1:12" x14ac:dyDescent="0.2">
      <c r="A86" s="15">
        <v>77</v>
      </c>
      <c r="B86" s="8">
        <v>7</v>
      </c>
      <c r="C86" s="5">
        <v>659</v>
      </c>
      <c r="D86" s="5">
        <v>664</v>
      </c>
      <c r="E86" s="16">
        <v>0.5</v>
      </c>
      <c r="F86" s="17">
        <f t="shared" si="8"/>
        <v>1.0582010582010581E-2</v>
      </c>
      <c r="G86" s="17">
        <f t="shared" si="9"/>
        <v>1.0526315789473682E-2</v>
      </c>
      <c r="H86" s="13">
        <f t="shared" si="14"/>
        <v>86170.386208776268</v>
      </c>
      <c r="I86" s="13">
        <f t="shared" si="12"/>
        <v>907.05669693448681</v>
      </c>
      <c r="J86" s="13">
        <f t="shared" si="10"/>
        <v>85716.857860309028</v>
      </c>
      <c r="K86" s="13">
        <f t="shared" si="11"/>
        <v>1101017.9024937784</v>
      </c>
      <c r="L86" s="19">
        <f t="shared" si="13"/>
        <v>12.777219076472493</v>
      </c>
    </row>
    <row r="87" spans="1:12" x14ac:dyDescent="0.2">
      <c r="A87" s="15">
        <v>78</v>
      </c>
      <c r="B87" s="8">
        <v>11</v>
      </c>
      <c r="C87" s="5">
        <v>666</v>
      </c>
      <c r="D87" s="5">
        <v>652</v>
      </c>
      <c r="E87" s="16">
        <v>0.5</v>
      </c>
      <c r="F87" s="17">
        <f t="shared" si="8"/>
        <v>1.6691957511380879E-2</v>
      </c>
      <c r="G87" s="17">
        <f t="shared" si="9"/>
        <v>1.6553799849510907E-2</v>
      </c>
      <c r="H87" s="13">
        <f t="shared" si="14"/>
        <v>85263.329511841788</v>
      </c>
      <c r="I87" s="13">
        <f t="shared" si="12"/>
        <v>1411.4320912419255</v>
      </c>
      <c r="J87" s="13">
        <f t="shared" si="10"/>
        <v>84557.613466220835</v>
      </c>
      <c r="K87" s="13">
        <f t="shared" si="11"/>
        <v>1015301.0446334693</v>
      </c>
      <c r="L87" s="19">
        <f t="shared" si="13"/>
        <v>11.907827790051986</v>
      </c>
    </row>
    <row r="88" spans="1:12" x14ac:dyDescent="0.2">
      <c r="A88" s="15">
        <v>79</v>
      </c>
      <c r="B88" s="8">
        <v>20</v>
      </c>
      <c r="C88" s="5">
        <v>566</v>
      </c>
      <c r="D88" s="5">
        <v>664</v>
      </c>
      <c r="E88" s="16">
        <v>0.5</v>
      </c>
      <c r="F88" s="17">
        <f t="shared" si="8"/>
        <v>3.2520325203252036E-2</v>
      </c>
      <c r="G88" s="17">
        <f t="shared" si="9"/>
        <v>3.2000000000000001E-2</v>
      </c>
      <c r="H88" s="13">
        <f t="shared" si="14"/>
        <v>83851.897420599867</v>
      </c>
      <c r="I88" s="13">
        <f t="shared" si="12"/>
        <v>2683.2607174591958</v>
      </c>
      <c r="J88" s="13">
        <f t="shared" si="10"/>
        <v>82510.267061870269</v>
      </c>
      <c r="K88" s="13">
        <f t="shared" si="11"/>
        <v>930743.43116724852</v>
      </c>
      <c r="L88" s="19">
        <f t="shared" si="13"/>
        <v>11.099849374888363</v>
      </c>
    </row>
    <row r="89" spans="1:12" x14ac:dyDescent="0.2">
      <c r="A89" s="15">
        <v>80</v>
      </c>
      <c r="B89" s="8">
        <v>19</v>
      </c>
      <c r="C89" s="5">
        <v>565</v>
      </c>
      <c r="D89" s="5">
        <v>555</v>
      </c>
      <c r="E89" s="16">
        <v>0.5</v>
      </c>
      <c r="F89" s="17">
        <f t="shared" si="8"/>
        <v>3.3928571428571426E-2</v>
      </c>
      <c r="G89" s="17">
        <f t="shared" si="9"/>
        <v>3.3362598770851619E-2</v>
      </c>
      <c r="H89" s="13">
        <f t="shared" si="14"/>
        <v>81168.63670314067</v>
      </c>
      <c r="I89" s="13">
        <f t="shared" si="12"/>
        <v>2707.9966591039024</v>
      </c>
      <c r="J89" s="13">
        <f t="shared" si="10"/>
        <v>79814.638373588721</v>
      </c>
      <c r="K89" s="13">
        <f t="shared" si="11"/>
        <v>848233.16410537821</v>
      </c>
      <c r="L89" s="19">
        <f t="shared" si="13"/>
        <v>10.450257618686324</v>
      </c>
    </row>
    <row r="90" spans="1:12" x14ac:dyDescent="0.2">
      <c r="A90" s="15">
        <v>81</v>
      </c>
      <c r="B90" s="8">
        <v>21</v>
      </c>
      <c r="C90" s="5">
        <v>540</v>
      </c>
      <c r="D90" s="5">
        <v>550</v>
      </c>
      <c r="E90" s="16">
        <v>0.5</v>
      </c>
      <c r="F90" s="17">
        <f t="shared" si="8"/>
        <v>3.8532110091743121E-2</v>
      </c>
      <c r="G90" s="17">
        <f t="shared" si="9"/>
        <v>3.7803780378037805E-2</v>
      </c>
      <c r="H90" s="13">
        <f t="shared" si="14"/>
        <v>78460.640044036772</v>
      </c>
      <c r="I90" s="13">
        <f t="shared" si="12"/>
        <v>2966.1088045450447</v>
      </c>
      <c r="J90" s="13">
        <f t="shared" si="10"/>
        <v>76977.58564176425</v>
      </c>
      <c r="K90" s="13">
        <f t="shared" si="11"/>
        <v>768418.52573178953</v>
      </c>
      <c r="L90" s="19">
        <f t="shared" si="13"/>
        <v>9.7936815873603305</v>
      </c>
    </row>
    <row r="91" spans="1:12" x14ac:dyDescent="0.2">
      <c r="A91" s="15">
        <v>82</v>
      </c>
      <c r="B91" s="8">
        <v>19</v>
      </c>
      <c r="C91" s="5">
        <v>489</v>
      </c>
      <c r="D91" s="5">
        <v>523</v>
      </c>
      <c r="E91" s="16">
        <v>0.5</v>
      </c>
      <c r="F91" s="17">
        <f t="shared" si="8"/>
        <v>3.7549407114624504E-2</v>
      </c>
      <c r="G91" s="17">
        <f t="shared" si="9"/>
        <v>3.6857419980601359E-2</v>
      </c>
      <c r="H91" s="13">
        <f t="shared" si="14"/>
        <v>75494.531239491727</v>
      </c>
      <c r="I91" s="13">
        <f t="shared" si="12"/>
        <v>2782.5336441325758</v>
      </c>
      <c r="J91" s="13">
        <f t="shared" si="10"/>
        <v>74103.264417425438</v>
      </c>
      <c r="K91" s="13">
        <f t="shared" si="11"/>
        <v>691440.94009002531</v>
      </c>
      <c r="L91" s="19">
        <f t="shared" si="13"/>
        <v>9.1588215561808486</v>
      </c>
    </row>
    <row r="92" spans="1:12" x14ac:dyDescent="0.2">
      <c r="A92" s="15">
        <v>83</v>
      </c>
      <c r="B92" s="8">
        <v>18</v>
      </c>
      <c r="C92" s="5">
        <v>496</v>
      </c>
      <c r="D92" s="5">
        <v>483</v>
      </c>
      <c r="E92" s="16">
        <v>0.5</v>
      </c>
      <c r="F92" s="17">
        <f t="shared" si="8"/>
        <v>3.6772216547497447E-2</v>
      </c>
      <c r="G92" s="17">
        <f t="shared" si="9"/>
        <v>3.6108324974924777E-2</v>
      </c>
      <c r="H92" s="13">
        <f t="shared" si="14"/>
        <v>72711.997595359149</v>
      </c>
      <c r="I92" s="13">
        <f t="shared" si="12"/>
        <v>2625.508438749177</v>
      </c>
      <c r="J92" s="13">
        <f t="shared" si="10"/>
        <v>71399.243375984559</v>
      </c>
      <c r="K92" s="13">
        <f t="shared" si="11"/>
        <v>617337.67567259993</v>
      </c>
      <c r="L92" s="19">
        <f t="shared" si="13"/>
        <v>8.4901762582300666</v>
      </c>
    </row>
    <row r="93" spans="1:12" x14ac:dyDescent="0.2">
      <c r="A93" s="15">
        <v>84</v>
      </c>
      <c r="B93" s="8">
        <v>25</v>
      </c>
      <c r="C93" s="5">
        <v>446</v>
      </c>
      <c r="D93" s="5">
        <v>478</v>
      </c>
      <c r="E93" s="16">
        <v>0.5</v>
      </c>
      <c r="F93" s="17">
        <f t="shared" si="8"/>
        <v>5.4112554112554112E-2</v>
      </c>
      <c r="G93" s="17">
        <f t="shared" si="9"/>
        <v>5.2687038988408853E-2</v>
      </c>
      <c r="H93" s="13">
        <f t="shared" si="14"/>
        <v>70086.489156609969</v>
      </c>
      <c r="I93" s="13">
        <f t="shared" si="12"/>
        <v>3692.6495867550038</v>
      </c>
      <c r="J93" s="13">
        <f t="shared" si="10"/>
        <v>68240.164363232456</v>
      </c>
      <c r="K93" s="13">
        <f t="shared" si="11"/>
        <v>545938.43229661533</v>
      </c>
      <c r="L93" s="19">
        <f t="shared" si="13"/>
        <v>7.7894960764363956</v>
      </c>
    </row>
    <row r="94" spans="1:12" x14ac:dyDescent="0.2">
      <c r="A94" s="15">
        <v>85</v>
      </c>
      <c r="B94" s="8">
        <v>38</v>
      </c>
      <c r="C94" s="5">
        <v>421</v>
      </c>
      <c r="D94" s="5">
        <v>428</v>
      </c>
      <c r="E94" s="16">
        <v>0.5</v>
      </c>
      <c r="F94" s="17">
        <f t="shared" si="8"/>
        <v>8.95170789163722E-2</v>
      </c>
      <c r="G94" s="17">
        <f t="shared" si="9"/>
        <v>8.5682074408117245E-2</v>
      </c>
      <c r="H94" s="13">
        <f t="shared" si="14"/>
        <v>66393.839569854958</v>
      </c>
      <c r="I94" s="13">
        <f t="shared" si="12"/>
        <v>5688.7619022649114</v>
      </c>
      <c r="J94" s="13">
        <f t="shared" si="10"/>
        <v>63549.458618722507</v>
      </c>
      <c r="K94" s="13">
        <f t="shared" si="11"/>
        <v>477698.26793338289</v>
      </c>
      <c r="L94" s="19">
        <f t="shared" si="13"/>
        <v>7.194918550098043</v>
      </c>
    </row>
    <row r="95" spans="1:12" x14ac:dyDescent="0.2">
      <c r="A95" s="15">
        <v>86</v>
      </c>
      <c r="B95" s="8">
        <v>21</v>
      </c>
      <c r="C95" s="5">
        <v>348</v>
      </c>
      <c r="D95" s="5">
        <v>414</v>
      </c>
      <c r="E95" s="16">
        <v>0.5</v>
      </c>
      <c r="F95" s="17">
        <f t="shared" si="8"/>
        <v>5.5118110236220472E-2</v>
      </c>
      <c r="G95" s="17">
        <f t="shared" si="9"/>
        <v>5.3639846743295021E-2</v>
      </c>
      <c r="H95" s="13">
        <f t="shared" si="14"/>
        <v>60705.077667590049</v>
      </c>
      <c r="I95" s="13">
        <f t="shared" si="12"/>
        <v>3256.2110626293515</v>
      </c>
      <c r="J95" s="13">
        <f t="shared" si="10"/>
        <v>59076.972136275377</v>
      </c>
      <c r="K95" s="13">
        <f t="shared" si="11"/>
        <v>414148.80931466038</v>
      </c>
      <c r="L95" s="19">
        <f t="shared" si="13"/>
        <v>6.8223091910443445</v>
      </c>
    </row>
    <row r="96" spans="1:12" x14ac:dyDescent="0.2">
      <c r="A96" s="15">
        <v>87</v>
      </c>
      <c r="B96" s="8">
        <v>40</v>
      </c>
      <c r="C96" s="5">
        <v>324</v>
      </c>
      <c r="D96" s="5">
        <v>347</v>
      </c>
      <c r="E96" s="16">
        <v>0.5</v>
      </c>
      <c r="F96" s="17">
        <f t="shared" si="8"/>
        <v>0.11922503725782414</v>
      </c>
      <c r="G96" s="17">
        <f t="shared" si="9"/>
        <v>0.11251758087201126</v>
      </c>
      <c r="H96" s="13">
        <f t="shared" si="14"/>
        <v>57448.866604960698</v>
      </c>
      <c r="I96" s="13">
        <f t="shared" si="12"/>
        <v>6464.0074942290521</v>
      </c>
      <c r="J96" s="13">
        <f t="shared" si="10"/>
        <v>54216.862857846172</v>
      </c>
      <c r="K96" s="13">
        <f t="shared" si="11"/>
        <v>355071.837178385</v>
      </c>
      <c r="L96" s="19">
        <f t="shared" si="13"/>
        <v>6.1806586998484772</v>
      </c>
    </row>
    <row r="97" spans="1:12" x14ac:dyDescent="0.2">
      <c r="A97" s="15">
        <v>88</v>
      </c>
      <c r="B97" s="8">
        <v>28</v>
      </c>
      <c r="C97" s="5">
        <v>316</v>
      </c>
      <c r="D97" s="5">
        <v>311</v>
      </c>
      <c r="E97" s="16">
        <v>0.5</v>
      </c>
      <c r="F97" s="17">
        <f t="shared" si="8"/>
        <v>8.9314194577352471E-2</v>
      </c>
      <c r="G97" s="17">
        <f t="shared" si="9"/>
        <v>8.5496183206106871E-2</v>
      </c>
      <c r="H97" s="13">
        <f t="shared" si="14"/>
        <v>50984.859110731646</v>
      </c>
      <c r="I97" s="13">
        <f t="shared" si="12"/>
        <v>4359.0108552686597</v>
      </c>
      <c r="J97" s="13">
        <f t="shared" si="10"/>
        <v>48805.353683097317</v>
      </c>
      <c r="K97" s="13">
        <f t="shared" si="11"/>
        <v>300854.97432053881</v>
      </c>
      <c r="L97" s="19">
        <f t="shared" si="13"/>
        <v>5.900868994599473</v>
      </c>
    </row>
    <row r="98" spans="1:12" x14ac:dyDescent="0.2">
      <c r="A98" s="15">
        <v>89</v>
      </c>
      <c r="B98" s="8">
        <v>27</v>
      </c>
      <c r="C98" s="5">
        <v>248</v>
      </c>
      <c r="D98" s="5">
        <v>291</v>
      </c>
      <c r="E98" s="16">
        <v>0.5</v>
      </c>
      <c r="F98" s="17">
        <f t="shared" si="8"/>
        <v>0.10018552875695733</v>
      </c>
      <c r="G98" s="17">
        <f t="shared" si="9"/>
        <v>9.5406360424028253E-2</v>
      </c>
      <c r="H98" s="13">
        <f t="shared" si="14"/>
        <v>46625.848255462988</v>
      </c>
      <c r="I98" s="13">
        <f t="shared" si="12"/>
        <v>4448.4024837367506</v>
      </c>
      <c r="J98" s="13">
        <f t="shared" si="10"/>
        <v>44401.647013594615</v>
      </c>
      <c r="K98" s="13">
        <f>K99+J98</f>
        <v>252049.62063744152</v>
      </c>
      <c r="L98" s="19">
        <f t="shared" si="13"/>
        <v>5.4057916385019276</v>
      </c>
    </row>
    <row r="99" spans="1:12" x14ac:dyDescent="0.2">
      <c r="A99" s="15">
        <v>90</v>
      </c>
      <c r="B99" s="8">
        <v>25</v>
      </c>
      <c r="C99" s="5">
        <v>219</v>
      </c>
      <c r="D99" s="5">
        <v>242</v>
      </c>
      <c r="E99" s="16">
        <v>0.5</v>
      </c>
      <c r="F99" s="21">
        <f t="shared" si="8"/>
        <v>0.10845986984815618</v>
      </c>
      <c r="G99" s="21">
        <f t="shared" si="9"/>
        <v>0.102880658436214</v>
      </c>
      <c r="H99" s="22">
        <f t="shared" si="14"/>
        <v>42177.445771726241</v>
      </c>
      <c r="I99" s="22">
        <f t="shared" si="12"/>
        <v>4339.2433921529055</v>
      </c>
      <c r="J99" s="22">
        <f t="shared" si="10"/>
        <v>40007.824075649783</v>
      </c>
      <c r="K99" s="22">
        <f t="shared" ref="K99:K108" si="15">K100+J99</f>
        <v>207647.97362384689</v>
      </c>
      <c r="L99" s="23">
        <f t="shared" si="13"/>
        <v>4.9231993503751772</v>
      </c>
    </row>
    <row r="100" spans="1:12" x14ac:dyDescent="0.2">
      <c r="A100" s="15">
        <v>91</v>
      </c>
      <c r="B100" s="8">
        <v>26</v>
      </c>
      <c r="C100" s="5">
        <v>168</v>
      </c>
      <c r="D100" s="5">
        <v>203</v>
      </c>
      <c r="E100" s="16">
        <v>0.5</v>
      </c>
      <c r="F100" s="21">
        <f t="shared" si="8"/>
        <v>0.14016172506738545</v>
      </c>
      <c r="G100" s="21">
        <f t="shared" si="9"/>
        <v>0.13098236775818639</v>
      </c>
      <c r="H100" s="22">
        <f t="shared" si="14"/>
        <v>37838.202379573333</v>
      </c>
      <c r="I100" s="22">
        <f t="shared" si="12"/>
        <v>4956.1373393899576</v>
      </c>
      <c r="J100" s="22">
        <f t="shared" si="10"/>
        <v>35360.133709878355</v>
      </c>
      <c r="K100" s="22">
        <f t="shared" si="15"/>
        <v>167640.14954819711</v>
      </c>
      <c r="L100" s="23">
        <f t="shared" si="13"/>
        <v>4.4304469822989363</v>
      </c>
    </row>
    <row r="101" spans="1:12" x14ac:dyDescent="0.2">
      <c r="A101" s="15">
        <v>92</v>
      </c>
      <c r="B101" s="8">
        <v>22</v>
      </c>
      <c r="C101" s="5">
        <v>142</v>
      </c>
      <c r="D101" s="5">
        <v>150</v>
      </c>
      <c r="E101" s="16">
        <v>0.5</v>
      </c>
      <c r="F101" s="21">
        <f t="shared" si="8"/>
        <v>0.15068493150684931</v>
      </c>
      <c r="G101" s="21">
        <f t="shared" si="9"/>
        <v>0.14012738853503182</v>
      </c>
      <c r="H101" s="22">
        <f t="shared" si="14"/>
        <v>32882.065040183377</v>
      </c>
      <c r="I101" s="22">
        <f t="shared" si="12"/>
        <v>4607.6779037199631</v>
      </c>
      <c r="J101" s="22">
        <f t="shared" si="10"/>
        <v>30578.226088323398</v>
      </c>
      <c r="K101" s="22">
        <f t="shared" si="15"/>
        <v>132280.01583831874</v>
      </c>
      <c r="L101" s="23">
        <f t="shared" si="13"/>
        <v>4.0228621796309492</v>
      </c>
    </row>
    <row r="102" spans="1:12" x14ac:dyDescent="0.2">
      <c r="A102" s="15">
        <v>93</v>
      </c>
      <c r="B102" s="8">
        <v>22</v>
      </c>
      <c r="C102" s="5">
        <v>113</v>
      </c>
      <c r="D102" s="5">
        <v>124</v>
      </c>
      <c r="E102" s="16">
        <v>0.5</v>
      </c>
      <c r="F102" s="21">
        <f t="shared" si="8"/>
        <v>0.18565400843881857</v>
      </c>
      <c r="G102" s="21">
        <f t="shared" si="9"/>
        <v>0.16988416988416991</v>
      </c>
      <c r="H102" s="22">
        <f t="shared" si="14"/>
        <v>28274.387136463414</v>
      </c>
      <c r="I102" s="22">
        <f t="shared" si="12"/>
        <v>4803.3707876617391</v>
      </c>
      <c r="J102" s="22">
        <f t="shared" si="10"/>
        <v>25872.701742632547</v>
      </c>
      <c r="K102" s="22">
        <f t="shared" si="15"/>
        <v>101701.78974999535</v>
      </c>
      <c r="L102" s="23">
        <f t="shared" si="13"/>
        <v>3.5969582385337708</v>
      </c>
    </row>
    <row r="103" spans="1:12" x14ac:dyDescent="0.2">
      <c r="A103" s="15">
        <v>94</v>
      </c>
      <c r="B103" s="8">
        <v>21</v>
      </c>
      <c r="C103" s="5">
        <v>102</v>
      </c>
      <c r="D103" s="5">
        <v>101</v>
      </c>
      <c r="E103" s="16">
        <v>0.5</v>
      </c>
      <c r="F103" s="21">
        <f t="shared" si="8"/>
        <v>0.20689655172413793</v>
      </c>
      <c r="G103" s="21">
        <f t="shared" si="9"/>
        <v>0.1875</v>
      </c>
      <c r="H103" s="22">
        <f t="shared" si="14"/>
        <v>23471.016348801677</v>
      </c>
      <c r="I103" s="22">
        <f t="shared" si="12"/>
        <v>4400.8155654003149</v>
      </c>
      <c r="J103" s="22">
        <f t="shared" si="10"/>
        <v>21270.60856610152</v>
      </c>
      <c r="K103" s="22">
        <f t="shared" si="15"/>
        <v>75829.088007362807</v>
      </c>
      <c r="L103" s="23">
        <f t="shared" si="13"/>
        <v>3.2307543431639378</v>
      </c>
    </row>
    <row r="104" spans="1:12" x14ac:dyDescent="0.2">
      <c r="A104" s="15">
        <v>95</v>
      </c>
      <c r="B104" s="8">
        <v>13</v>
      </c>
      <c r="C104" s="5">
        <v>72</v>
      </c>
      <c r="D104" s="5">
        <v>84</v>
      </c>
      <c r="E104" s="16">
        <v>0.5</v>
      </c>
      <c r="F104" s="21">
        <f t="shared" si="8"/>
        <v>0.16666666666666666</v>
      </c>
      <c r="G104" s="21">
        <f t="shared" si="9"/>
        <v>0.15384615384615385</v>
      </c>
      <c r="H104" s="22">
        <f t="shared" si="14"/>
        <v>19070.200783401364</v>
      </c>
      <c r="I104" s="22">
        <f t="shared" si="12"/>
        <v>2933.8770436002101</v>
      </c>
      <c r="J104" s="22">
        <f t="shared" si="10"/>
        <v>17603.26226160126</v>
      </c>
      <c r="K104" s="22">
        <f t="shared" si="15"/>
        <v>54558.47944126129</v>
      </c>
      <c r="L104" s="23">
        <f t="shared" si="13"/>
        <v>2.8609284223556157</v>
      </c>
    </row>
    <row r="105" spans="1:12" x14ac:dyDescent="0.2">
      <c r="A105" s="15">
        <v>96</v>
      </c>
      <c r="B105" s="8">
        <v>18</v>
      </c>
      <c r="C105" s="5">
        <v>58</v>
      </c>
      <c r="D105" s="5">
        <v>64</v>
      </c>
      <c r="E105" s="16">
        <v>0.5</v>
      </c>
      <c r="F105" s="21">
        <f t="shared" si="8"/>
        <v>0.29508196721311475</v>
      </c>
      <c r="G105" s="21">
        <f t="shared" si="9"/>
        <v>0.25714285714285717</v>
      </c>
      <c r="H105" s="22">
        <f t="shared" si="14"/>
        <v>16136.323739801153</v>
      </c>
      <c r="I105" s="22">
        <f t="shared" si="12"/>
        <v>4149.3403902345826</v>
      </c>
      <c r="J105" s="22">
        <f t="shared" si="10"/>
        <v>14061.653544683861</v>
      </c>
      <c r="K105" s="22">
        <f t="shared" si="15"/>
        <v>36955.217179660031</v>
      </c>
      <c r="L105" s="23">
        <f t="shared" si="13"/>
        <v>2.2901881355111824</v>
      </c>
    </row>
    <row r="106" spans="1:12" x14ac:dyDescent="0.2">
      <c r="A106" s="15">
        <v>97</v>
      </c>
      <c r="B106" s="8">
        <v>18</v>
      </c>
      <c r="C106" s="5">
        <v>40</v>
      </c>
      <c r="D106" s="5">
        <v>44</v>
      </c>
      <c r="E106" s="16">
        <v>0.5</v>
      </c>
      <c r="F106" s="21">
        <f t="shared" si="8"/>
        <v>0.42857142857142855</v>
      </c>
      <c r="G106" s="21">
        <f t="shared" si="9"/>
        <v>0.35294117647058826</v>
      </c>
      <c r="H106" s="22">
        <f t="shared" si="14"/>
        <v>11986.98334956657</v>
      </c>
      <c r="I106" s="22">
        <f t="shared" si="12"/>
        <v>4230.7000057293781</v>
      </c>
      <c r="J106" s="22">
        <f t="shared" si="10"/>
        <v>9871.6333467018812</v>
      </c>
      <c r="K106" s="22">
        <f t="shared" si="15"/>
        <v>22893.563634976173</v>
      </c>
      <c r="L106" s="23">
        <f t="shared" si="13"/>
        <v>1.9098686439573613</v>
      </c>
    </row>
    <row r="107" spans="1:12" x14ac:dyDescent="0.2">
      <c r="A107" s="15">
        <v>98</v>
      </c>
      <c r="B107" s="8">
        <v>8</v>
      </c>
      <c r="C107" s="5">
        <v>36</v>
      </c>
      <c r="D107" s="5">
        <v>30</v>
      </c>
      <c r="E107" s="16">
        <v>0.5</v>
      </c>
      <c r="F107" s="21">
        <f t="shared" si="8"/>
        <v>0.24242424242424243</v>
      </c>
      <c r="G107" s="21">
        <f t="shared" si="9"/>
        <v>0.21621621621621626</v>
      </c>
      <c r="H107" s="22">
        <f t="shared" si="14"/>
        <v>7756.2833438371918</v>
      </c>
      <c r="I107" s="22">
        <f t="shared" si="12"/>
        <v>1677.0342365053391</v>
      </c>
      <c r="J107" s="22">
        <f t="shared" si="10"/>
        <v>6917.7662255845216</v>
      </c>
      <c r="K107" s="22">
        <f t="shared" si="15"/>
        <v>13021.930288274292</v>
      </c>
      <c r="L107" s="23">
        <f t="shared" si="13"/>
        <v>1.6788879042977403</v>
      </c>
    </row>
    <row r="108" spans="1:12" x14ac:dyDescent="0.2">
      <c r="A108" s="15">
        <v>99</v>
      </c>
      <c r="B108" s="8">
        <v>10</v>
      </c>
      <c r="C108" s="5">
        <v>27</v>
      </c>
      <c r="D108" s="5">
        <v>24</v>
      </c>
      <c r="E108" s="16">
        <v>0.5</v>
      </c>
      <c r="F108" s="21">
        <f t="shared" si="8"/>
        <v>0.39215686274509803</v>
      </c>
      <c r="G108" s="21">
        <f t="shared" si="9"/>
        <v>0.32786885245901642</v>
      </c>
      <c r="H108" s="22">
        <f t="shared" si="14"/>
        <v>6079.2491073318524</v>
      </c>
      <c r="I108" s="22">
        <f t="shared" si="12"/>
        <v>1993.1964286333944</v>
      </c>
      <c r="J108" s="22">
        <f t="shared" si="10"/>
        <v>5082.6508930151558</v>
      </c>
      <c r="K108" s="22">
        <f t="shared" si="15"/>
        <v>6104.1640626897706</v>
      </c>
      <c r="L108" s="23">
        <f t="shared" si="13"/>
        <v>1.0040983606557379</v>
      </c>
    </row>
    <row r="109" spans="1:12" x14ac:dyDescent="0.2">
      <c r="A109" s="15" t="s">
        <v>20</v>
      </c>
      <c r="B109" s="8">
        <v>11</v>
      </c>
      <c r="C109" s="5">
        <v>41</v>
      </c>
      <c r="D109" s="5">
        <v>47</v>
      </c>
      <c r="E109" s="20"/>
      <c r="F109" s="21">
        <f t="shared" si="8"/>
        <v>0.25</v>
      </c>
      <c r="G109" s="21">
        <v>1</v>
      </c>
      <c r="H109" s="22">
        <f>H108-I108</f>
        <v>4086.0526786984583</v>
      </c>
      <c r="I109" s="22">
        <f>H109*G109</f>
        <v>4086.0526786984583</v>
      </c>
      <c r="J109" s="22">
        <f>H109*F109</f>
        <v>1021.5131696746146</v>
      </c>
      <c r="K109" s="22">
        <f>J109</f>
        <v>1021.5131696746146</v>
      </c>
      <c r="L109" s="23">
        <f>K109/H109</f>
        <v>0.25</v>
      </c>
    </row>
    <row r="110" spans="1:12" x14ac:dyDescent="0.2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9" customFormat="1" ht="11.25" x14ac:dyDescent="0.2">
      <c r="A112" s="50" t="s">
        <v>22</v>
      </c>
      <c r="B112" s="30"/>
      <c r="C112" s="30"/>
      <c r="D112" s="30"/>
      <c r="H112" s="30"/>
      <c r="I112" s="30"/>
      <c r="J112" s="30"/>
      <c r="K112" s="30"/>
      <c r="L112" s="28"/>
    </row>
    <row r="113" spans="1:12" s="29" customFormat="1" ht="11.25" x14ac:dyDescent="0.2">
      <c r="A113" s="50" t="s">
        <v>44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0" t="s">
        <v>9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0" t="s">
        <v>10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0" t="s">
        <v>11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0" t="s">
        <v>12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0" t="s">
        <v>13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50" t="s">
        <v>14</v>
      </c>
      <c r="B119" s="31"/>
      <c r="C119" s="31"/>
      <c r="D119" s="31"/>
      <c r="E119" s="32"/>
      <c r="F119" s="32"/>
      <c r="G119" s="32"/>
      <c r="H119" s="31"/>
      <c r="I119" s="31"/>
      <c r="J119" s="31"/>
      <c r="K119" s="31"/>
      <c r="L119" s="28"/>
    </row>
    <row r="120" spans="1:12" s="29" customFormat="1" ht="11.25" x14ac:dyDescent="0.2">
      <c r="A120" s="50" t="s">
        <v>15</v>
      </c>
      <c r="B120" s="31"/>
      <c r="C120" s="31"/>
      <c r="D120" s="31"/>
      <c r="E120" s="32"/>
      <c r="F120" s="32"/>
      <c r="G120" s="32"/>
      <c r="H120" s="31"/>
      <c r="I120" s="31"/>
      <c r="J120" s="31"/>
      <c r="K120" s="31"/>
      <c r="L120" s="28"/>
    </row>
    <row r="121" spans="1:12" s="29" customFormat="1" ht="11.25" x14ac:dyDescent="0.2">
      <c r="A121" s="50" t="s">
        <v>16</v>
      </c>
      <c r="B121" s="31"/>
      <c r="C121" s="31"/>
      <c r="D121" s="31"/>
      <c r="E121" s="32"/>
      <c r="F121" s="32"/>
      <c r="G121" s="32"/>
      <c r="H121" s="31"/>
      <c r="I121" s="31"/>
      <c r="J121" s="31"/>
      <c r="K121" s="31"/>
      <c r="L121" s="28"/>
    </row>
    <row r="122" spans="1:12" s="29" customFormat="1" ht="11.25" x14ac:dyDescent="0.2">
      <c r="A122" s="50" t="s">
        <v>17</v>
      </c>
      <c r="B122" s="31"/>
      <c r="C122" s="31"/>
      <c r="D122" s="31"/>
      <c r="E122" s="32"/>
      <c r="F122" s="32"/>
      <c r="G122" s="32"/>
      <c r="H122" s="31"/>
      <c r="I122" s="31"/>
      <c r="J122" s="31"/>
      <c r="K122" s="31"/>
      <c r="L122" s="28"/>
    </row>
    <row r="123" spans="1:12" s="29" customFormat="1" ht="11.25" x14ac:dyDescent="0.2">
      <c r="A123" s="50" t="s">
        <v>18</v>
      </c>
      <c r="B123" s="31"/>
      <c r="C123" s="31"/>
      <c r="D123" s="31"/>
      <c r="E123" s="32"/>
      <c r="F123" s="32"/>
      <c r="G123" s="32"/>
      <c r="H123" s="31"/>
      <c r="I123" s="31"/>
      <c r="J123" s="31"/>
      <c r="K123" s="31"/>
      <c r="L123" s="28"/>
    </row>
    <row r="124" spans="1:12" s="29" customFormat="1" ht="11.25" x14ac:dyDescent="0.2">
      <c r="A124" s="27"/>
      <c r="B124" s="27"/>
      <c r="C124" s="27"/>
      <c r="D124" s="27"/>
      <c r="E124" s="28"/>
      <c r="F124" s="28"/>
      <c r="G124" s="28"/>
      <c r="H124" s="27"/>
      <c r="I124" s="27"/>
      <c r="J124" s="27"/>
      <c r="K124" s="27"/>
      <c r="L124" s="28"/>
    </row>
    <row r="125" spans="1:12" s="29" customFormat="1" ht="11.25" x14ac:dyDescent="0.2">
      <c r="A125" s="4" t="s">
        <v>44</v>
      </c>
      <c r="B125" s="30"/>
      <c r="C125" s="30"/>
      <c r="D125" s="30"/>
      <c r="H125" s="30"/>
      <c r="I125" s="30"/>
      <c r="J125" s="30"/>
      <c r="K125" s="30"/>
      <c r="L125" s="28"/>
    </row>
    <row r="126" spans="1:12" s="29" customFormat="1" ht="11.25" x14ac:dyDescent="0.2">
      <c r="A126" s="30"/>
      <c r="B126" s="30"/>
      <c r="C126" s="30"/>
      <c r="D126" s="30"/>
      <c r="H126" s="30"/>
      <c r="I126" s="30"/>
      <c r="J126" s="30"/>
      <c r="K126" s="30"/>
      <c r="L126" s="28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9" customWidth="1"/>
    <col min="2" max="4" width="12.71093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7.45" customHeight="1" x14ac:dyDescent="0.2">
      <c r="A6" s="51" t="s">
        <v>0</v>
      </c>
      <c r="B6" s="52" t="s">
        <v>34</v>
      </c>
      <c r="C6" s="68" t="s">
        <v>43</v>
      </c>
      <c r="D6" s="68"/>
      <c r="E6" s="53" t="s">
        <v>35</v>
      </c>
      <c r="F6" s="53" t="s">
        <v>36</v>
      </c>
      <c r="G6" s="53" t="s">
        <v>37</v>
      </c>
      <c r="H6" s="52" t="s">
        <v>38</v>
      </c>
      <c r="I6" s="52" t="s">
        <v>39</v>
      </c>
      <c r="J6" s="52" t="s">
        <v>40</v>
      </c>
      <c r="K6" s="52" t="s">
        <v>41</v>
      </c>
      <c r="L6" s="53" t="s">
        <v>42</v>
      </c>
    </row>
    <row r="7" spans="1:13" s="34" customFormat="1" ht="14.25" x14ac:dyDescent="0.2">
      <c r="A7" s="35"/>
      <c r="B7" s="36"/>
      <c r="C7" s="37">
        <v>40179</v>
      </c>
      <c r="D7" s="37">
        <v>40544</v>
      </c>
      <c r="E7" s="57" t="s">
        <v>1</v>
      </c>
      <c r="F7" s="57" t="s">
        <v>2</v>
      </c>
      <c r="G7" s="57" t="s">
        <v>3</v>
      </c>
      <c r="H7" s="58" t="s">
        <v>4</v>
      </c>
      <c r="I7" s="58" t="s">
        <v>5</v>
      </c>
      <c r="J7" s="58" t="s">
        <v>6</v>
      </c>
      <c r="K7" s="58" t="s">
        <v>7</v>
      </c>
      <c r="L7" s="57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5">
        <v>0</v>
      </c>
      <c r="B9" s="5">
        <v>6</v>
      </c>
      <c r="C9" s="5">
        <v>1733</v>
      </c>
      <c r="D9" s="5">
        <v>1697</v>
      </c>
      <c r="E9" s="16">
        <v>0.5</v>
      </c>
      <c r="F9" s="17">
        <f t="shared" ref="F9:F72" si="0">B9/((C9+D9)/2)</f>
        <v>3.4985422740524781E-3</v>
      </c>
      <c r="G9" s="17">
        <f t="shared" ref="G9:G72" si="1">F9/((1+(1-E9)*F9))</f>
        <v>3.4924330616996511E-3</v>
      </c>
      <c r="H9" s="13">
        <v>100000</v>
      </c>
      <c r="I9" s="13">
        <f>H9*G9</f>
        <v>349.24330616996514</v>
      </c>
      <c r="J9" s="13">
        <f t="shared" ref="J9:J72" si="2">H10+I9*E9</f>
        <v>99825.378346915008</v>
      </c>
      <c r="K9" s="13">
        <f t="shared" ref="K9:K72" si="3">K10+J9</f>
        <v>8598735.6300713476</v>
      </c>
      <c r="L9" s="18">
        <f>K9/H9</f>
        <v>85.987356300713472</v>
      </c>
    </row>
    <row r="10" spans="1:13" x14ac:dyDescent="0.2">
      <c r="A10" s="15">
        <v>1</v>
      </c>
      <c r="B10" s="5">
        <v>2</v>
      </c>
      <c r="C10" s="5">
        <v>1932</v>
      </c>
      <c r="D10" s="5">
        <v>1824</v>
      </c>
      <c r="E10" s="16">
        <v>0.5</v>
      </c>
      <c r="F10" s="17">
        <f t="shared" si="0"/>
        <v>1.0649627263045794E-3</v>
      </c>
      <c r="G10" s="17">
        <f t="shared" si="1"/>
        <v>1.06439595529537E-3</v>
      </c>
      <c r="H10" s="13">
        <f>H9-I9</f>
        <v>99650.75669383003</v>
      </c>
      <c r="I10" s="13">
        <f t="shared" ref="I10:I73" si="4">H10*G10</f>
        <v>106.0678623670357</v>
      </c>
      <c r="J10" s="13">
        <f t="shared" si="2"/>
        <v>99597.722762646503</v>
      </c>
      <c r="K10" s="13">
        <f t="shared" si="3"/>
        <v>8498910.2517244332</v>
      </c>
      <c r="L10" s="19">
        <f t="shared" ref="L10:L73" si="5">K10/H10</f>
        <v>85.28696152139355</v>
      </c>
    </row>
    <row r="11" spans="1:13" x14ac:dyDescent="0.2">
      <c r="A11" s="15">
        <v>2</v>
      </c>
      <c r="B11" s="5">
        <v>0</v>
      </c>
      <c r="C11" s="5">
        <v>1789</v>
      </c>
      <c r="D11" s="5">
        <v>1966</v>
      </c>
      <c r="E11" s="16">
        <v>0.5</v>
      </c>
      <c r="F11" s="17">
        <f t="shared" si="0"/>
        <v>0</v>
      </c>
      <c r="G11" s="17">
        <f t="shared" si="1"/>
        <v>0</v>
      </c>
      <c r="H11" s="13">
        <f t="shared" ref="H11:H74" si="6">H10-I10</f>
        <v>99544.68883146299</v>
      </c>
      <c r="I11" s="13">
        <f t="shared" si="4"/>
        <v>0</v>
      </c>
      <c r="J11" s="13">
        <f t="shared" si="2"/>
        <v>99544.68883146299</v>
      </c>
      <c r="K11" s="13">
        <f t="shared" si="3"/>
        <v>8399312.528961787</v>
      </c>
      <c r="L11" s="19">
        <f t="shared" si="5"/>
        <v>84.377304581086051</v>
      </c>
    </row>
    <row r="12" spans="1:13" x14ac:dyDescent="0.2">
      <c r="A12" s="15">
        <v>3</v>
      </c>
      <c r="B12" s="5">
        <v>0</v>
      </c>
      <c r="C12" s="5">
        <v>1841</v>
      </c>
      <c r="D12" s="5">
        <v>1793</v>
      </c>
      <c r="E12" s="16">
        <v>0.5</v>
      </c>
      <c r="F12" s="17">
        <f t="shared" si="0"/>
        <v>0</v>
      </c>
      <c r="G12" s="17">
        <f t="shared" si="1"/>
        <v>0</v>
      </c>
      <c r="H12" s="13">
        <f t="shared" si="6"/>
        <v>99544.68883146299</v>
      </c>
      <c r="I12" s="13">
        <f t="shared" si="4"/>
        <v>0</v>
      </c>
      <c r="J12" s="13">
        <f t="shared" si="2"/>
        <v>99544.68883146299</v>
      </c>
      <c r="K12" s="13">
        <f t="shared" si="3"/>
        <v>8299767.8401303235</v>
      </c>
      <c r="L12" s="19">
        <f t="shared" si="5"/>
        <v>83.377304581086037</v>
      </c>
    </row>
    <row r="13" spans="1:13" x14ac:dyDescent="0.2">
      <c r="A13" s="15">
        <v>4</v>
      </c>
      <c r="B13" s="5">
        <v>0</v>
      </c>
      <c r="C13" s="5">
        <v>1827</v>
      </c>
      <c r="D13" s="5">
        <v>1880</v>
      </c>
      <c r="E13" s="16">
        <v>0.5</v>
      </c>
      <c r="F13" s="17">
        <f t="shared" si="0"/>
        <v>0</v>
      </c>
      <c r="G13" s="17">
        <f t="shared" si="1"/>
        <v>0</v>
      </c>
      <c r="H13" s="13">
        <f t="shared" si="6"/>
        <v>99544.68883146299</v>
      </c>
      <c r="I13" s="13">
        <f t="shared" si="4"/>
        <v>0</v>
      </c>
      <c r="J13" s="13">
        <f t="shared" si="2"/>
        <v>99544.68883146299</v>
      </c>
      <c r="K13" s="13">
        <f t="shared" si="3"/>
        <v>8200223.1512988601</v>
      </c>
      <c r="L13" s="19">
        <f t="shared" si="5"/>
        <v>82.377304581086037</v>
      </c>
    </row>
    <row r="14" spans="1:13" x14ac:dyDescent="0.2">
      <c r="A14" s="15">
        <v>5</v>
      </c>
      <c r="B14" s="5">
        <v>0</v>
      </c>
      <c r="C14" s="5">
        <v>1869</v>
      </c>
      <c r="D14" s="5">
        <v>1845</v>
      </c>
      <c r="E14" s="16">
        <v>0.5</v>
      </c>
      <c r="F14" s="17">
        <f t="shared" si="0"/>
        <v>0</v>
      </c>
      <c r="G14" s="17">
        <f t="shared" si="1"/>
        <v>0</v>
      </c>
      <c r="H14" s="13">
        <f t="shared" si="6"/>
        <v>99544.68883146299</v>
      </c>
      <c r="I14" s="13">
        <f t="shared" si="4"/>
        <v>0</v>
      </c>
      <c r="J14" s="13">
        <f t="shared" si="2"/>
        <v>99544.68883146299</v>
      </c>
      <c r="K14" s="13">
        <f t="shared" si="3"/>
        <v>8100678.4624673966</v>
      </c>
      <c r="L14" s="19">
        <f t="shared" si="5"/>
        <v>81.377304581086037</v>
      </c>
    </row>
    <row r="15" spans="1:13" x14ac:dyDescent="0.2">
      <c r="A15" s="15">
        <v>6</v>
      </c>
      <c r="B15" s="5">
        <v>0</v>
      </c>
      <c r="C15" s="5">
        <v>1865</v>
      </c>
      <c r="D15" s="5">
        <v>1876</v>
      </c>
      <c r="E15" s="16">
        <v>0.5</v>
      </c>
      <c r="F15" s="17">
        <f t="shared" si="0"/>
        <v>0</v>
      </c>
      <c r="G15" s="17">
        <f t="shared" si="1"/>
        <v>0</v>
      </c>
      <c r="H15" s="13">
        <f t="shared" si="6"/>
        <v>99544.68883146299</v>
      </c>
      <c r="I15" s="13">
        <f t="shared" si="4"/>
        <v>0</v>
      </c>
      <c r="J15" s="13">
        <f t="shared" si="2"/>
        <v>99544.68883146299</v>
      </c>
      <c r="K15" s="13">
        <f t="shared" si="3"/>
        <v>8001133.7736359332</v>
      </c>
      <c r="L15" s="19">
        <f t="shared" si="5"/>
        <v>80.377304581086022</v>
      </c>
    </row>
    <row r="16" spans="1:13" x14ac:dyDescent="0.2">
      <c r="A16" s="15">
        <v>7</v>
      </c>
      <c r="B16" s="5">
        <v>0</v>
      </c>
      <c r="C16" s="5">
        <v>1863</v>
      </c>
      <c r="D16" s="5">
        <v>1879</v>
      </c>
      <c r="E16" s="16">
        <v>0.5</v>
      </c>
      <c r="F16" s="17">
        <f t="shared" si="0"/>
        <v>0</v>
      </c>
      <c r="G16" s="17">
        <f t="shared" si="1"/>
        <v>0</v>
      </c>
      <c r="H16" s="13">
        <f t="shared" si="6"/>
        <v>99544.68883146299</v>
      </c>
      <c r="I16" s="13">
        <f t="shared" si="4"/>
        <v>0</v>
      </c>
      <c r="J16" s="13">
        <f t="shared" si="2"/>
        <v>99544.68883146299</v>
      </c>
      <c r="K16" s="13">
        <f t="shared" si="3"/>
        <v>7901589.0848044697</v>
      </c>
      <c r="L16" s="19">
        <f t="shared" si="5"/>
        <v>79.377304581086022</v>
      </c>
    </row>
    <row r="17" spans="1:12" x14ac:dyDescent="0.2">
      <c r="A17" s="15">
        <v>8</v>
      </c>
      <c r="B17" s="5">
        <v>0</v>
      </c>
      <c r="C17" s="5">
        <v>1820</v>
      </c>
      <c r="D17" s="5">
        <v>1880</v>
      </c>
      <c r="E17" s="16">
        <v>0.5</v>
      </c>
      <c r="F17" s="17">
        <f t="shared" si="0"/>
        <v>0</v>
      </c>
      <c r="G17" s="17">
        <f t="shared" si="1"/>
        <v>0</v>
      </c>
      <c r="H17" s="13">
        <f t="shared" si="6"/>
        <v>99544.68883146299</v>
      </c>
      <c r="I17" s="13">
        <f t="shared" si="4"/>
        <v>0</v>
      </c>
      <c r="J17" s="13">
        <f t="shared" si="2"/>
        <v>99544.68883146299</v>
      </c>
      <c r="K17" s="13">
        <f t="shared" si="3"/>
        <v>7802044.3959730063</v>
      </c>
      <c r="L17" s="19">
        <f t="shared" si="5"/>
        <v>78.377304581086022</v>
      </c>
    </row>
    <row r="18" spans="1:12" x14ac:dyDescent="0.2">
      <c r="A18" s="15">
        <v>9</v>
      </c>
      <c r="B18" s="5">
        <v>0</v>
      </c>
      <c r="C18" s="5">
        <v>1810</v>
      </c>
      <c r="D18" s="5">
        <v>1803</v>
      </c>
      <c r="E18" s="16">
        <v>0.5</v>
      </c>
      <c r="F18" s="17">
        <f t="shared" si="0"/>
        <v>0</v>
      </c>
      <c r="G18" s="17">
        <f t="shared" si="1"/>
        <v>0</v>
      </c>
      <c r="H18" s="13">
        <f t="shared" si="6"/>
        <v>99544.68883146299</v>
      </c>
      <c r="I18" s="13">
        <f t="shared" si="4"/>
        <v>0</v>
      </c>
      <c r="J18" s="13">
        <f t="shared" si="2"/>
        <v>99544.68883146299</v>
      </c>
      <c r="K18" s="13">
        <f t="shared" si="3"/>
        <v>7702499.7071415428</v>
      </c>
      <c r="L18" s="19">
        <f t="shared" si="5"/>
        <v>77.377304581086008</v>
      </c>
    </row>
    <row r="19" spans="1:12" x14ac:dyDescent="0.2">
      <c r="A19" s="15">
        <v>10</v>
      </c>
      <c r="B19" s="5">
        <v>0</v>
      </c>
      <c r="C19" s="5">
        <v>1820</v>
      </c>
      <c r="D19" s="5">
        <v>1809</v>
      </c>
      <c r="E19" s="16">
        <v>0.5</v>
      </c>
      <c r="F19" s="17">
        <f t="shared" si="0"/>
        <v>0</v>
      </c>
      <c r="G19" s="17">
        <f t="shared" si="1"/>
        <v>0</v>
      </c>
      <c r="H19" s="13">
        <f t="shared" si="6"/>
        <v>99544.68883146299</v>
      </c>
      <c r="I19" s="13">
        <f t="shared" si="4"/>
        <v>0</v>
      </c>
      <c r="J19" s="13">
        <f t="shared" si="2"/>
        <v>99544.68883146299</v>
      </c>
      <c r="K19" s="13">
        <f t="shared" si="3"/>
        <v>7602955.0183100794</v>
      </c>
      <c r="L19" s="19">
        <f t="shared" si="5"/>
        <v>76.377304581086008</v>
      </c>
    </row>
    <row r="20" spans="1:12" x14ac:dyDescent="0.2">
      <c r="A20" s="15">
        <v>11</v>
      </c>
      <c r="B20" s="5">
        <v>0</v>
      </c>
      <c r="C20" s="5">
        <v>1743</v>
      </c>
      <c r="D20" s="5">
        <v>1827</v>
      </c>
      <c r="E20" s="16">
        <v>0.5</v>
      </c>
      <c r="F20" s="17">
        <f t="shared" si="0"/>
        <v>0</v>
      </c>
      <c r="G20" s="17">
        <f t="shared" si="1"/>
        <v>0</v>
      </c>
      <c r="H20" s="13">
        <f t="shared" si="6"/>
        <v>99544.68883146299</v>
      </c>
      <c r="I20" s="13">
        <f t="shared" si="4"/>
        <v>0</v>
      </c>
      <c r="J20" s="13">
        <f t="shared" si="2"/>
        <v>99544.68883146299</v>
      </c>
      <c r="K20" s="13">
        <f t="shared" si="3"/>
        <v>7503410.3294786159</v>
      </c>
      <c r="L20" s="19">
        <f t="shared" si="5"/>
        <v>75.377304581086008</v>
      </c>
    </row>
    <row r="21" spans="1:12" x14ac:dyDescent="0.2">
      <c r="A21" s="15">
        <v>12</v>
      </c>
      <c r="B21" s="5">
        <v>0</v>
      </c>
      <c r="C21" s="5">
        <v>1722</v>
      </c>
      <c r="D21" s="5">
        <v>1737</v>
      </c>
      <c r="E21" s="16">
        <v>0.5</v>
      </c>
      <c r="F21" s="17">
        <f t="shared" si="0"/>
        <v>0</v>
      </c>
      <c r="G21" s="17">
        <f t="shared" si="1"/>
        <v>0</v>
      </c>
      <c r="H21" s="13">
        <f t="shared" si="6"/>
        <v>99544.68883146299</v>
      </c>
      <c r="I21" s="13">
        <f t="shared" si="4"/>
        <v>0</v>
      </c>
      <c r="J21" s="13">
        <f t="shared" si="2"/>
        <v>99544.68883146299</v>
      </c>
      <c r="K21" s="13">
        <f t="shared" si="3"/>
        <v>7403865.6406471524</v>
      </c>
      <c r="L21" s="19">
        <f t="shared" si="5"/>
        <v>74.377304581085994</v>
      </c>
    </row>
    <row r="22" spans="1:12" x14ac:dyDescent="0.2">
      <c r="A22" s="15">
        <v>13</v>
      </c>
      <c r="B22" s="5">
        <v>0</v>
      </c>
      <c r="C22" s="5">
        <v>1815</v>
      </c>
      <c r="D22" s="5">
        <v>1722</v>
      </c>
      <c r="E22" s="16">
        <v>0.5</v>
      </c>
      <c r="F22" s="17">
        <f t="shared" si="0"/>
        <v>0</v>
      </c>
      <c r="G22" s="17">
        <f t="shared" si="1"/>
        <v>0</v>
      </c>
      <c r="H22" s="13">
        <f t="shared" si="6"/>
        <v>99544.68883146299</v>
      </c>
      <c r="I22" s="13">
        <f t="shared" si="4"/>
        <v>0</v>
      </c>
      <c r="J22" s="13">
        <f t="shared" si="2"/>
        <v>99544.68883146299</v>
      </c>
      <c r="K22" s="13">
        <f t="shared" si="3"/>
        <v>7304320.951815689</v>
      </c>
      <c r="L22" s="19">
        <f t="shared" si="5"/>
        <v>73.377304581085994</v>
      </c>
    </row>
    <row r="23" spans="1:12" x14ac:dyDescent="0.2">
      <c r="A23" s="15">
        <v>14</v>
      </c>
      <c r="B23" s="5">
        <v>0</v>
      </c>
      <c r="C23" s="5">
        <v>1674</v>
      </c>
      <c r="D23" s="5">
        <v>1800</v>
      </c>
      <c r="E23" s="16">
        <v>0.5</v>
      </c>
      <c r="F23" s="17">
        <f t="shared" si="0"/>
        <v>0</v>
      </c>
      <c r="G23" s="17">
        <f t="shared" si="1"/>
        <v>0</v>
      </c>
      <c r="H23" s="13">
        <f t="shared" si="6"/>
        <v>99544.68883146299</v>
      </c>
      <c r="I23" s="13">
        <f t="shared" si="4"/>
        <v>0</v>
      </c>
      <c r="J23" s="13">
        <f t="shared" si="2"/>
        <v>99544.68883146299</v>
      </c>
      <c r="K23" s="13">
        <f t="shared" si="3"/>
        <v>7204776.2629842255</v>
      </c>
      <c r="L23" s="19">
        <f t="shared" si="5"/>
        <v>72.377304581085994</v>
      </c>
    </row>
    <row r="24" spans="1:12" x14ac:dyDescent="0.2">
      <c r="A24" s="15">
        <v>15</v>
      </c>
      <c r="B24" s="5">
        <v>0</v>
      </c>
      <c r="C24" s="5">
        <v>1603</v>
      </c>
      <c r="D24" s="5">
        <v>1636</v>
      </c>
      <c r="E24" s="16">
        <v>0.5</v>
      </c>
      <c r="F24" s="17">
        <f t="shared" si="0"/>
        <v>0</v>
      </c>
      <c r="G24" s="17">
        <f t="shared" si="1"/>
        <v>0</v>
      </c>
      <c r="H24" s="13">
        <f t="shared" si="6"/>
        <v>99544.68883146299</v>
      </c>
      <c r="I24" s="13">
        <f t="shared" si="4"/>
        <v>0</v>
      </c>
      <c r="J24" s="13">
        <f t="shared" si="2"/>
        <v>99544.68883146299</v>
      </c>
      <c r="K24" s="13">
        <f t="shared" si="3"/>
        <v>7105231.5741527621</v>
      </c>
      <c r="L24" s="19">
        <f t="shared" si="5"/>
        <v>71.37730458108598</v>
      </c>
    </row>
    <row r="25" spans="1:12" x14ac:dyDescent="0.2">
      <c r="A25" s="15">
        <v>16</v>
      </c>
      <c r="B25" s="5">
        <v>0</v>
      </c>
      <c r="C25" s="5">
        <v>1729</v>
      </c>
      <c r="D25" s="5">
        <v>1611</v>
      </c>
      <c r="E25" s="16">
        <v>0.5</v>
      </c>
      <c r="F25" s="17">
        <f t="shared" si="0"/>
        <v>0</v>
      </c>
      <c r="G25" s="17">
        <f t="shared" si="1"/>
        <v>0</v>
      </c>
      <c r="H25" s="13">
        <f t="shared" si="6"/>
        <v>99544.68883146299</v>
      </c>
      <c r="I25" s="13">
        <f t="shared" si="4"/>
        <v>0</v>
      </c>
      <c r="J25" s="13">
        <f t="shared" si="2"/>
        <v>99544.68883146299</v>
      </c>
      <c r="K25" s="13">
        <f t="shared" si="3"/>
        <v>7005686.8853212986</v>
      </c>
      <c r="L25" s="19">
        <f t="shared" si="5"/>
        <v>70.37730458108598</v>
      </c>
    </row>
    <row r="26" spans="1:12" x14ac:dyDescent="0.2">
      <c r="A26" s="15">
        <v>17</v>
      </c>
      <c r="B26" s="5">
        <v>0</v>
      </c>
      <c r="C26" s="5">
        <v>1782</v>
      </c>
      <c r="D26" s="5">
        <v>1723</v>
      </c>
      <c r="E26" s="16">
        <v>0.5</v>
      </c>
      <c r="F26" s="17">
        <f t="shared" si="0"/>
        <v>0</v>
      </c>
      <c r="G26" s="17">
        <f t="shared" si="1"/>
        <v>0</v>
      </c>
      <c r="H26" s="13">
        <f t="shared" si="6"/>
        <v>99544.68883146299</v>
      </c>
      <c r="I26" s="13">
        <f t="shared" si="4"/>
        <v>0</v>
      </c>
      <c r="J26" s="13">
        <f t="shared" si="2"/>
        <v>99544.68883146299</v>
      </c>
      <c r="K26" s="13">
        <f t="shared" si="3"/>
        <v>6906142.1964898352</v>
      </c>
      <c r="L26" s="19">
        <f t="shared" si="5"/>
        <v>69.37730458108598</v>
      </c>
    </row>
    <row r="27" spans="1:12" x14ac:dyDescent="0.2">
      <c r="A27" s="15">
        <v>18</v>
      </c>
      <c r="B27" s="5">
        <v>0</v>
      </c>
      <c r="C27" s="5">
        <v>1665</v>
      </c>
      <c r="D27" s="5">
        <v>1782</v>
      </c>
      <c r="E27" s="16">
        <v>0.5</v>
      </c>
      <c r="F27" s="17">
        <f t="shared" si="0"/>
        <v>0</v>
      </c>
      <c r="G27" s="17">
        <f t="shared" si="1"/>
        <v>0</v>
      </c>
      <c r="H27" s="13">
        <f t="shared" si="6"/>
        <v>99544.68883146299</v>
      </c>
      <c r="I27" s="13">
        <f t="shared" si="4"/>
        <v>0</v>
      </c>
      <c r="J27" s="13">
        <f t="shared" si="2"/>
        <v>99544.68883146299</v>
      </c>
      <c r="K27" s="13">
        <f t="shared" si="3"/>
        <v>6806597.5076583717</v>
      </c>
      <c r="L27" s="19">
        <f t="shared" si="5"/>
        <v>68.377304581085966</v>
      </c>
    </row>
    <row r="28" spans="1:12" x14ac:dyDescent="0.2">
      <c r="A28" s="15">
        <v>19</v>
      </c>
      <c r="B28" s="5">
        <v>1</v>
      </c>
      <c r="C28" s="5">
        <v>1712</v>
      </c>
      <c r="D28" s="5">
        <v>1686</v>
      </c>
      <c r="E28" s="16">
        <v>0.5</v>
      </c>
      <c r="F28" s="17">
        <f t="shared" si="0"/>
        <v>5.885815185403178E-4</v>
      </c>
      <c r="G28" s="17">
        <f t="shared" si="1"/>
        <v>5.8840835539864661E-4</v>
      </c>
      <c r="H28" s="13">
        <f t="shared" si="6"/>
        <v>99544.68883146299</v>
      </c>
      <c r="I28" s="13">
        <f t="shared" si="4"/>
        <v>58.57292664399116</v>
      </c>
      <c r="J28" s="13">
        <f t="shared" si="2"/>
        <v>99515.402368141004</v>
      </c>
      <c r="K28" s="13">
        <f t="shared" si="3"/>
        <v>6707052.8188269082</v>
      </c>
      <c r="L28" s="19">
        <f t="shared" si="5"/>
        <v>67.377304581085966</v>
      </c>
    </row>
    <row r="29" spans="1:12" x14ac:dyDescent="0.2">
      <c r="A29" s="15">
        <v>20</v>
      </c>
      <c r="B29" s="5">
        <v>1</v>
      </c>
      <c r="C29" s="5">
        <v>1703</v>
      </c>
      <c r="D29" s="5">
        <v>1758</v>
      </c>
      <c r="E29" s="16">
        <v>0.5</v>
      </c>
      <c r="F29" s="17">
        <f t="shared" si="0"/>
        <v>5.7786766830395843E-4</v>
      </c>
      <c r="G29" s="17">
        <f t="shared" si="1"/>
        <v>5.7770075101097628E-4</v>
      </c>
      <c r="H29" s="13">
        <f t="shared" si="6"/>
        <v>99486.115904819002</v>
      </c>
      <c r="I29" s="13">
        <f t="shared" si="4"/>
        <v>57.473203873378971</v>
      </c>
      <c r="J29" s="13">
        <f t="shared" si="2"/>
        <v>99457.379302882313</v>
      </c>
      <c r="K29" s="13">
        <f t="shared" si="3"/>
        <v>6607537.4164587669</v>
      </c>
      <c r="L29" s="19">
        <f t="shared" si="5"/>
        <v>66.416678914074524</v>
      </c>
    </row>
    <row r="30" spans="1:12" x14ac:dyDescent="0.2">
      <c r="A30" s="15">
        <v>21</v>
      </c>
      <c r="B30" s="5">
        <v>0</v>
      </c>
      <c r="C30" s="5">
        <v>1815</v>
      </c>
      <c r="D30" s="5">
        <v>1713</v>
      </c>
      <c r="E30" s="16">
        <v>0.5</v>
      </c>
      <c r="F30" s="17">
        <f t="shared" si="0"/>
        <v>0</v>
      </c>
      <c r="G30" s="17">
        <f t="shared" si="1"/>
        <v>0</v>
      </c>
      <c r="H30" s="13">
        <f t="shared" si="6"/>
        <v>99428.642700945624</v>
      </c>
      <c r="I30" s="13">
        <f t="shared" si="4"/>
        <v>0</v>
      </c>
      <c r="J30" s="13">
        <f t="shared" si="2"/>
        <v>99428.642700945624</v>
      </c>
      <c r="K30" s="13">
        <f t="shared" si="3"/>
        <v>6508080.0371558843</v>
      </c>
      <c r="L30" s="19">
        <f t="shared" si="5"/>
        <v>65.454781040614449</v>
      </c>
    </row>
    <row r="31" spans="1:12" x14ac:dyDescent="0.2">
      <c r="A31" s="15">
        <v>22</v>
      </c>
      <c r="B31" s="5">
        <v>0</v>
      </c>
      <c r="C31" s="5">
        <v>1883</v>
      </c>
      <c r="D31" s="5">
        <v>1817</v>
      </c>
      <c r="E31" s="16">
        <v>0.5</v>
      </c>
      <c r="F31" s="17">
        <f t="shared" si="0"/>
        <v>0</v>
      </c>
      <c r="G31" s="17">
        <f t="shared" si="1"/>
        <v>0</v>
      </c>
      <c r="H31" s="13">
        <f t="shared" si="6"/>
        <v>99428.642700945624</v>
      </c>
      <c r="I31" s="13">
        <f t="shared" si="4"/>
        <v>0</v>
      </c>
      <c r="J31" s="13">
        <f t="shared" si="2"/>
        <v>99428.642700945624</v>
      </c>
      <c r="K31" s="13">
        <f t="shared" si="3"/>
        <v>6408651.3944549384</v>
      </c>
      <c r="L31" s="19">
        <f t="shared" si="5"/>
        <v>64.454781040614449</v>
      </c>
    </row>
    <row r="32" spans="1:12" x14ac:dyDescent="0.2">
      <c r="A32" s="15">
        <v>23</v>
      </c>
      <c r="B32" s="5">
        <v>0</v>
      </c>
      <c r="C32" s="5">
        <v>2024</v>
      </c>
      <c r="D32" s="5">
        <v>1905</v>
      </c>
      <c r="E32" s="16">
        <v>0.5</v>
      </c>
      <c r="F32" s="17">
        <f t="shared" si="0"/>
        <v>0</v>
      </c>
      <c r="G32" s="17">
        <f t="shared" si="1"/>
        <v>0</v>
      </c>
      <c r="H32" s="13">
        <f t="shared" si="6"/>
        <v>99428.642700945624</v>
      </c>
      <c r="I32" s="13">
        <f t="shared" si="4"/>
        <v>0</v>
      </c>
      <c r="J32" s="13">
        <f t="shared" si="2"/>
        <v>99428.642700945624</v>
      </c>
      <c r="K32" s="13">
        <f t="shared" si="3"/>
        <v>6309222.7517539924</v>
      </c>
      <c r="L32" s="19">
        <f t="shared" si="5"/>
        <v>63.454781040614449</v>
      </c>
    </row>
    <row r="33" spans="1:12" x14ac:dyDescent="0.2">
      <c r="A33" s="15">
        <v>24</v>
      </c>
      <c r="B33" s="5">
        <v>1</v>
      </c>
      <c r="C33" s="5">
        <v>2120</v>
      </c>
      <c r="D33" s="5">
        <v>2048</v>
      </c>
      <c r="E33" s="16">
        <v>0.5</v>
      </c>
      <c r="F33" s="17">
        <f t="shared" si="0"/>
        <v>4.7984644913627637E-4</v>
      </c>
      <c r="G33" s="17">
        <f t="shared" si="1"/>
        <v>4.7973135044375144E-4</v>
      </c>
      <c r="H33" s="13">
        <f t="shared" si="6"/>
        <v>99428.642700945624</v>
      </c>
      <c r="I33" s="13">
        <f t="shared" si="4"/>
        <v>47.699037035713893</v>
      </c>
      <c r="J33" s="13">
        <f t="shared" si="2"/>
        <v>99404.793182427777</v>
      </c>
      <c r="K33" s="13">
        <f t="shared" si="3"/>
        <v>6209794.1090530464</v>
      </c>
      <c r="L33" s="19">
        <f t="shared" si="5"/>
        <v>62.454781040614442</v>
      </c>
    </row>
    <row r="34" spans="1:12" x14ac:dyDescent="0.2">
      <c r="A34" s="15">
        <v>25</v>
      </c>
      <c r="B34" s="5">
        <v>0</v>
      </c>
      <c r="C34" s="5">
        <v>2272</v>
      </c>
      <c r="D34" s="5">
        <v>2159</v>
      </c>
      <c r="E34" s="16">
        <v>0.5</v>
      </c>
      <c r="F34" s="17">
        <f t="shared" si="0"/>
        <v>0</v>
      </c>
      <c r="G34" s="17">
        <f t="shared" si="1"/>
        <v>0</v>
      </c>
      <c r="H34" s="13">
        <f t="shared" si="6"/>
        <v>99380.943663909915</v>
      </c>
      <c r="I34" s="13">
        <f t="shared" si="4"/>
        <v>0</v>
      </c>
      <c r="J34" s="13">
        <f t="shared" si="2"/>
        <v>99380.943663909915</v>
      </c>
      <c r="K34" s="13">
        <f t="shared" si="3"/>
        <v>6110389.3158706184</v>
      </c>
      <c r="L34" s="19">
        <f t="shared" si="5"/>
        <v>61.484516956640654</v>
      </c>
    </row>
    <row r="35" spans="1:12" x14ac:dyDescent="0.2">
      <c r="A35" s="15">
        <v>26</v>
      </c>
      <c r="B35" s="5">
        <v>1</v>
      </c>
      <c r="C35" s="5">
        <v>2319</v>
      </c>
      <c r="D35" s="5">
        <v>2323</v>
      </c>
      <c r="E35" s="16">
        <v>0.5</v>
      </c>
      <c r="F35" s="17">
        <f t="shared" si="0"/>
        <v>4.3084877208099956E-4</v>
      </c>
      <c r="G35" s="17">
        <f t="shared" si="1"/>
        <v>4.3075597673917723E-4</v>
      </c>
      <c r="H35" s="13">
        <f t="shared" si="6"/>
        <v>99380.943663909915</v>
      </c>
      <c r="I35" s="13">
        <f t="shared" si="4"/>
        <v>42.808935457208662</v>
      </c>
      <c r="J35" s="13">
        <f t="shared" si="2"/>
        <v>99359.5391961813</v>
      </c>
      <c r="K35" s="13">
        <f t="shared" si="3"/>
        <v>6011008.3722067084</v>
      </c>
      <c r="L35" s="19">
        <f t="shared" si="5"/>
        <v>60.484516956640647</v>
      </c>
    </row>
    <row r="36" spans="1:12" x14ac:dyDescent="0.2">
      <c r="A36" s="15">
        <v>27</v>
      </c>
      <c r="B36" s="5">
        <v>0</v>
      </c>
      <c r="C36" s="5">
        <v>2477</v>
      </c>
      <c r="D36" s="5">
        <v>2361</v>
      </c>
      <c r="E36" s="16">
        <v>0.5</v>
      </c>
      <c r="F36" s="17">
        <f t="shared" si="0"/>
        <v>0</v>
      </c>
      <c r="G36" s="17">
        <f t="shared" si="1"/>
        <v>0</v>
      </c>
      <c r="H36" s="13">
        <f t="shared" si="6"/>
        <v>99338.1347284527</v>
      </c>
      <c r="I36" s="13">
        <f t="shared" si="4"/>
        <v>0</v>
      </c>
      <c r="J36" s="13">
        <f t="shared" si="2"/>
        <v>99338.1347284527</v>
      </c>
      <c r="K36" s="13">
        <f t="shared" si="3"/>
        <v>5911648.8330105273</v>
      </c>
      <c r="L36" s="19">
        <f t="shared" si="5"/>
        <v>59.510366780797796</v>
      </c>
    </row>
    <row r="37" spans="1:12" x14ac:dyDescent="0.2">
      <c r="A37" s="15">
        <v>28</v>
      </c>
      <c r="B37" s="5">
        <v>0</v>
      </c>
      <c r="C37" s="5">
        <v>2621</v>
      </c>
      <c r="D37" s="5">
        <v>2503</v>
      </c>
      <c r="E37" s="16">
        <v>0.5</v>
      </c>
      <c r="F37" s="17">
        <f t="shared" si="0"/>
        <v>0</v>
      </c>
      <c r="G37" s="17">
        <f t="shared" si="1"/>
        <v>0</v>
      </c>
      <c r="H37" s="13">
        <f t="shared" si="6"/>
        <v>99338.1347284527</v>
      </c>
      <c r="I37" s="13">
        <f t="shared" si="4"/>
        <v>0</v>
      </c>
      <c r="J37" s="13">
        <f t="shared" si="2"/>
        <v>99338.1347284527</v>
      </c>
      <c r="K37" s="13">
        <f t="shared" si="3"/>
        <v>5812310.6982820742</v>
      </c>
      <c r="L37" s="19">
        <f t="shared" si="5"/>
        <v>58.510366780797789</v>
      </c>
    </row>
    <row r="38" spans="1:12" x14ac:dyDescent="0.2">
      <c r="A38" s="15">
        <v>29</v>
      </c>
      <c r="B38" s="5">
        <v>0</v>
      </c>
      <c r="C38" s="5">
        <v>2626</v>
      </c>
      <c r="D38" s="5">
        <v>2649</v>
      </c>
      <c r="E38" s="16">
        <v>0.5</v>
      </c>
      <c r="F38" s="17">
        <f t="shared" si="0"/>
        <v>0</v>
      </c>
      <c r="G38" s="17">
        <f t="shared" si="1"/>
        <v>0</v>
      </c>
      <c r="H38" s="13">
        <f t="shared" si="6"/>
        <v>99338.1347284527</v>
      </c>
      <c r="I38" s="13">
        <f t="shared" si="4"/>
        <v>0</v>
      </c>
      <c r="J38" s="13">
        <f t="shared" si="2"/>
        <v>99338.1347284527</v>
      </c>
      <c r="K38" s="13">
        <f t="shared" si="3"/>
        <v>5712972.5635536211</v>
      </c>
      <c r="L38" s="19">
        <f t="shared" si="5"/>
        <v>57.510366780797789</v>
      </c>
    </row>
    <row r="39" spans="1:12" x14ac:dyDescent="0.2">
      <c r="A39" s="15">
        <v>30</v>
      </c>
      <c r="B39" s="5">
        <v>0</v>
      </c>
      <c r="C39" s="5">
        <v>2767</v>
      </c>
      <c r="D39" s="5">
        <v>2662</v>
      </c>
      <c r="E39" s="16">
        <v>0.5</v>
      </c>
      <c r="F39" s="17">
        <f t="shared" si="0"/>
        <v>0</v>
      </c>
      <c r="G39" s="17">
        <f t="shared" si="1"/>
        <v>0</v>
      </c>
      <c r="H39" s="13">
        <f t="shared" si="6"/>
        <v>99338.1347284527</v>
      </c>
      <c r="I39" s="13">
        <f t="shared" si="4"/>
        <v>0</v>
      </c>
      <c r="J39" s="13">
        <f t="shared" si="2"/>
        <v>99338.1347284527</v>
      </c>
      <c r="K39" s="13">
        <f t="shared" si="3"/>
        <v>5613634.4288251679</v>
      </c>
      <c r="L39" s="19">
        <f t="shared" si="5"/>
        <v>56.510366780797781</v>
      </c>
    </row>
    <row r="40" spans="1:12" x14ac:dyDescent="0.2">
      <c r="A40" s="15">
        <v>31</v>
      </c>
      <c r="B40" s="5">
        <v>0</v>
      </c>
      <c r="C40" s="5">
        <v>2982</v>
      </c>
      <c r="D40" s="5">
        <v>2837</v>
      </c>
      <c r="E40" s="16">
        <v>0.5</v>
      </c>
      <c r="F40" s="17">
        <f t="shared" si="0"/>
        <v>0</v>
      </c>
      <c r="G40" s="17">
        <f t="shared" si="1"/>
        <v>0</v>
      </c>
      <c r="H40" s="13">
        <f t="shared" si="6"/>
        <v>99338.1347284527</v>
      </c>
      <c r="I40" s="13">
        <f t="shared" si="4"/>
        <v>0</v>
      </c>
      <c r="J40" s="13">
        <f t="shared" si="2"/>
        <v>99338.1347284527</v>
      </c>
      <c r="K40" s="13">
        <f t="shared" si="3"/>
        <v>5514296.2940967148</v>
      </c>
      <c r="L40" s="19">
        <f t="shared" si="5"/>
        <v>55.510366780797774</v>
      </c>
    </row>
    <row r="41" spans="1:12" x14ac:dyDescent="0.2">
      <c r="A41" s="15">
        <v>32</v>
      </c>
      <c r="B41" s="5">
        <v>1</v>
      </c>
      <c r="C41" s="5">
        <v>2916</v>
      </c>
      <c r="D41" s="5">
        <v>3012</v>
      </c>
      <c r="E41" s="16">
        <v>0.5</v>
      </c>
      <c r="F41" s="17">
        <f t="shared" si="0"/>
        <v>3.3738191632928474E-4</v>
      </c>
      <c r="G41" s="17">
        <f t="shared" si="1"/>
        <v>3.3732501264968796E-4</v>
      </c>
      <c r="H41" s="13">
        <f t="shared" si="6"/>
        <v>99338.1347284527</v>
      </c>
      <c r="I41" s="13">
        <f t="shared" si="4"/>
        <v>33.509237553871714</v>
      </c>
      <c r="J41" s="13">
        <f t="shared" si="2"/>
        <v>99321.380109675767</v>
      </c>
      <c r="K41" s="13">
        <f t="shared" si="3"/>
        <v>5414958.1593682617</v>
      </c>
      <c r="L41" s="19">
        <f t="shared" si="5"/>
        <v>54.510366780797774</v>
      </c>
    </row>
    <row r="42" spans="1:12" x14ac:dyDescent="0.2">
      <c r="A42" s="15">
        <v>33</v>
      </c>
      <c r="B42" s="5">
        <v>0</v>
      </c>
      <c r="C42" s="5">
        <v>3086</v>
      </c>
      <c r="D42" s="5">
        <v>2967</v>
      </c>
      <c r="E42" s="16">
        <v>0.5</v>
      </c>
      <c r="F42" s="17">
        <f t="shared" si="0"/>
        <v>0</v>
      </c>
      <c r="G42" s="17">
        <f t="shared" si="1"/>
        <v>0</v>
      </c>
      <c r="H42" s="13">
        <f t="shared" si="6"/>
        <v>99304.625490898834</v>
      </c>
      <c r="I42" s="13">
        <f t="shared" si="4"/>
        <v>0</v>
      </c>
      <c r="J42" s="13">
        <f t="shared" si="2"/>
        <v>99304.625490898834</v>
      </c>
      <c r="K42" s="13">
        <f t="shared" si="3"/>
        <v>5315636.7792585855</v>
      </c>
      <c r="L42" s="19">
        <f t="shared" si="5"/>
        <v>53.52859197626961</v>
      </c>
    </row>
    <row r="43" spans="1:12" x14ac:dyDescent="0.2">
      <c r="A43" s="15">
        <v>34</v>
      </c>
      <c r="B43" s="5">
        <v>3</v>
      </c>
      <c r="C43" s="5">
        <v>3118</v>
      </c>
      <c r="D43" s="5">
        <v>3133</v>
      </c>
      <c r="E43" s="16">
        <v>0.5</v>
      </c>
      <c r="F43" s="17">
        <f t="shared" si="0"/>
        <v>9.5984642457206846E-4</v>
      </c>
      <c r="G43" s="17">
        <f t="shared" si="1"/>
        <v>9.5938599296450271E-4</v>
      </c>
      <c r="H43" s="13">
        <f t="shared" si="6"/>
        <v>99304.625490898834</v>
      </c>
      <c r="I43" s="13">
        <f t="shared" si="4"/>
        <v>95.271466732554046</v>
      </c>
      <c r="J43" s="13">
        <f t="shared" si="2"/>
        <v>99256.989757532559</v>
      </c>
      <c r="K43" s="13">
        <f t="shared" si="3"/>
        <v>5216332.1537676863</v>
      </c>
      <c r="L43" s="19">
        <f t="shared" si="5"/>
        <v>52.528591976269603</v>
      </c>
    </row>
    <row r="44" spans="1:12" x14ac:dyDescent="0.2">
      <c r="A44" s="15">
        <v>35</v>
      </c>
      <c r="B44" s="5">
        <v>2</v>
      </c>
      <c r="C44" s="5">
        <v>3177</v>
      </c>
      <c r="D44" s="5">
        <v>3173</v>
      </c>
      <c r="E44" s="16">
        <v>0.5</v>
      </c>
      <c r="F44" s="17">
        <f t="shared" si="0"/>
        <v>6.2992125984251965E-4</v>
      </c>
      <c r="G44" s="17">
        <f t="shared" si="1"/>
        <v>6.2972292191435767E-4</v>
      </c>
      <c r="H44" s="13">
        <f t="shared" si="6"/>
        <v>99209.354024166285</v>
      </c>
      <c r="I44" s="13">
        <f t="shared" si="4"/>
        <v>62.474404297333933</v>
      </c>
      <c r="J44" s="13">
        <f t="shared" si="2"/>
        <v>99178.116822017619</v>
      </c>
      <c r="K44" s="13">
        <f t="shared" si="3"/>
        <v>5117075.1640101541</v>
      </c>
      <c r="L44" s="19">
        <f t="shared" si="5"/>
        <v>51.578555412866535</v>
      </c>
    </row>
    <row r="45" spans="1:12" x14ac:dyDescent="0.2">
      <c r="A45" s="15">
        <v>36</v>
      </c>
      <c r="B45" s="5">
        <v>1</v>
      </c>
      <c r="C45" s="5">
        <v>2913</v>
      </c>
      <c r="D45" s="5">
        <v>3189</v>
      </c>
      <c r="E45" s="16">
        <v>0.5</v>
      </c>
      <c r="F45" s="17">
        <f t="shared" si="0"/>
        <v>3.2776138970829236E-4</v>
      </c>
      <c r="G45" s="17">
        <f t="shared" si="1"/>
        <v>3.2770768474520731E-4</v>
      </c>
      <c r="H45" s="13">
        <f t="shared" si="6"/>
        <v>99146.879619868952</v>
      </c>
      <c r="I45" s="13">
        <f t="shared" si="4"/>
        <v>32.491194369939038</v>
      </c>
      <c r="J45" s="13">
        <f t="shared" si="2"/>
        <v>99130.634022683982</v>
      </c>
      <c r="K45" s="13">
        <f t="shared" si="3"/>
        <v>5017897.0471881367</v>
      </c>
      <c r="L45" s="19">
        <f t="shared" si="5"/>
        <v>50.610741018041622</v>
      </c>
    </row>
    <row r="46" spans="1:12" x14ac:dyDescent="0.2">
      <c r="A46" s="15">
        <v>37</v>
      </c>
      <c r="B46" s="5">
        <v>0</v>
      </c>
      <c r="C46" s="5">
        <v>2944</v>
      </c>
      <c r="D46" s="5">
        <v>2958</v>
      </c>
      <c r="E46" s="16">
        <v>0.5</v>
      </c>
      <c r="F46" s="17">
        <f t="shared" si="0"/>
        <v>0</v>
      </c>
      <c r="G46" s="17">
        <f t="shared" si="1"/>
        <v>0</v>
      </c>
      <c r="H46" s="13">
        <f t="shared" si="6"/>
        <v>99114.388425499012</v>
      </c>
      <c r="I46" s="13">
        <f t="shared" si="4"/>
        <v>0</v>
      </c>
      <c r="J46" s="13">
        <f t="shared" si="2"/>
        <v>99114.388425499012</v>
      </c>
      <c r="K46" s="13">
        <f t="shared" si="3"/>
        <v>4918766.4131654529</v>
      </c>
      <c r="L46" s="19">
        <f t="shared" si="5"/>
        <v>49.627168076234724</v>
      </c>
    </row>
    <row r="47" spans="1:12" x14ac:dyDescent="0.2">
      <c r="A47" s="15">
        <v>38</v>
      </c>
      <c r="B47" s="5">
        <v>0</v>
      </c>
      <c r="C47" s="5">
        <v>3073</v>
      </c>
      <c r="D47" s="5">
        <v>2960</v>
      </c>
      <c r="E47" s="16">
        <v>0.5</v>
      </c>
      <c r="F47" s="17">
        <f t="shared" si="0"/>
        <v>0</v>
      </c>
      <c r="G47" s="17">
        <f t="shared" si="1"/>
        <v>0</v>
      </c>
      <c r="H47" s="13">
        <f t="shared" si="6"/>
        <v>99114.388425499012</v>
      </c>
      <c r="I47" s="13">
        <f t="shared" si="4"/>
        <v>0</v>
      </c>
      <c r="J47" s="13">
        <f t="shared" si="2"/>
        <v>99114.388425499012</v>
      </c>
      <c r="K47" s="13">
        <f t="shared" si="3"/>
        <v>4819652.0247399537</v>
      </c>
      <c r="L47" s="19">
        <f t="shared" si="5"/>
        <v>48.627168076234724</v>
      </c>
    </row>
    <row r="48" spans="1:12" x14ac:dyDescent="0.2">
      <c r="A48" s="15">
        <v>39</v>
      </c>
      <c r="B48" s="5">
        <v>0</v>
      </c>
      <c r="C48" s="5">
        <v>3011</v>
      </c>
      <c r="D48" s="5">
        <v>3095</v>
      </c>
      <c r="E48" s="16">
        <v>0.5</v>
      </c>
      <c r="F48" s="17">
        <f t="shared" si="0"/>
        <v>0</v>
      </c>
      <c r="G48" s="17">
        <f t="shared" si="1"/>
        <v>0</v>
      </c>
      <c r="H48" s="13">
        <f t="shared" si="6"/>
        <v>99114.388425499012</v>
      </c>
      <c r="I48" s="13">
        <f t="shared" si="4"/>
        <v>0</v>
      </c>
      <c r="J48" s="13">
        <f t="shared" si="2"/>
        <v>99114.388425499012</v>
      </c>
      <c r="K48" s="13">
        <f t="shared" si="3"/>
        <v>4720537.6363144545</v>
      </c>
      <c r="L48" s="19">
        <f t="shared" si="5"/>
        <v>47.627168076234717</v>
      </c>
    </row>
    <row r="49" spans="1:12" x14ac:dyDescent="0.2">
      <c r="A49" s="15">
        <v>40</v>
      </c>
      <c r="B49" s="5">
        <v>1</v>
      </c>
      <c r="C49" s="5">
        <v>2819</v>
      </c>
      <c r="D49" s="5">
        <v>3010</v>
      </c>
      <c r="E49" s="16">
        <v>0.5</v>
      </c>
      <c r="F49" s="17">
        <f t="shared" si="0"/>
        <v>3.4311202607651396E-4</v>
      </c>
      <c r="G49" s="17">
        <f t="shared" si="1"/>
        <v>3.4305317324185246E-4</v>
      </c>
      <c r="H49" s="13">
        <f t="shared" si="6"/>
        <v>99114.388425499012</v>
      </c>
      <c r="I49" s="13">
        <f t="shared" si="4"/>
        <v>34.001505463292972</v>
      </c>
      <c r="J49" s="13">
        <f t="shared" si="2"/>
        <v>99097.387672767363</v>
      </c>
      <c r="K49" s="13">
        <f t="shared" si="3"/>
        <v>4621423.2478889553</v>
      </c>
      <c r="L49" s="19">
        <f t="shared" si="5"/>
        <v>46.627168076234717</v>
      </c>
    </row>
    <row r="50" spans="1:12" x14ac:dyDescent="0.2">
      <c r="A50" s="15">
        <v>41</v>
      </c>
      <c r="B50" s="5">
        <v>2</v>
      </c>
      <c r="C50" s="5">
        <v>2946</v>
      </c>
      <c r="D50" s="5">
        <v>2829</v>
      </c>
      <c r="E50" s="16">
        <v>0.5</v>
      </c>
      <c r="F50" s="17">
        <f t="shared" si="0"/>
        <v>6.9264069264069264E-4</v>
      </c>
      <c r="G50" s="17">
        <f t="shared" si="1"/>
        <v>6.9240090012117022E-4</v>
      </c>
      <c r="H50" s="13">
        <f t="shared" si="6"/>
        <v>99080.386920035715</v>
      </c>
      <c r="I50" s="13">
        <f t="shared" si="4"/>
        <v>68.603349087786555</v>
      </c>
      <c r="J50" s="13">
        <f t="shared" si="2"/>
        <v>99046.08524549182</v>
      </c>
      <c r="K50" s="13">
        <f t="shared" si="3"/>
        <v>4522325.8602161882</v>
      </c>
      <c r="L50" s="19">
        <f t="shared" si="5"/>
        <v>45.642997577976736</v>
      </c>
    </row>
    <row r="51" spans="1:12" x14ac:dyDescent="0.2">
      <c r="A51" s="15">
        <v>42</v>
      </c>
      <c r="B51" s="5">
        <v>0</v>
      </c>
      <c r="C51" s="5">
        <v>2908</v>
      </c>
      <c r="D51" s="5">
        <v>2943</v>
      </c>
      <c r="E51" s="16">
        <v>0.5</v>
      </c>
      <c r="F51" s="17">
        <f t="shared" si="0"/>
        <v>0</v>
      </c>
      <c r="G51" s="17">
        <f t="shared" si="1"/>
        <v>0</v>
      </c>
      <c r="H51" s="13">
        <f t="shared" si="6"/>
        <v>99011.783570947926</v>
      </c>
      <c r="I51" s="13">
        <f t="shared" si="4"/>
        <v>0</v>
      </c>
      <c r="J51" s="13">
        <f t="shared" si="2"/>
        <v>99011.783570947926</v>
      </c>
      <c r="K51" s="13">
        <f t="shared" si="3"/>
        <v>4423279.7749706963</v>
      </c>
      <c r="L51" s="19">
        <f t="shared" si="5"/>
        <v>44.67427628754055</v>
      </c>
    </row>
    <row r="52" spans="1:12" x14ac:dyDescent="0.2">
      <c r="A52" s="15">
        <v>43</v>
      </c>
      <c r="B52" s="5">
        <v>4</v>
      </c>
      <c r="C52" s="5">
        <v>2905</v>
      </c>
      <c r="D52" s="5">
        <v>2909</v>
      </c>
      <c r="E52" s="16">
        <v>0.5</v>
      </c>
      <c r="F52" s="17">
        <f t="shared" si="0"/>
        <v>1.3759889920880633E-3</v>
      </c>
      <c r="G52" s="17">
        <f t="shared" si="1"/>
        <v>1.3750429700928153E-3</v>
      </c>
      <c r="H52" s="13">
        <f t="shared" si="6"/>
        <v>99011.783570947926</v>
      </c>
      <c r="I52" s="13">
        <f t="shared" si="4"/>
        <v>136.14545695558326</v>
      </c>
      <c r="J52" s="13">
        <f t="shared" si="2"/>
        <v>98943.710842470144</v>
      </c>
      <c r="K52" s="13">
        <f t="shared" si="3"/>
        <v>4324267.9913997483</v>
      </c>
      <c r="L52" s="19">
        <f t="shared" si="5"/>
        <v>43.67427628754055</v>
      </c>
    </row>
    <row r="53" spans="1:12" x14ac:dyDescent="0.2">
      <c r="A53" s="15">
        <v>44</v>
      </c>
      <c r="B53" s="5">
        <v>1</v>
      </c>
      <c r="C53" s="5">
        <v>2866</v>
      </c>
      <c r="D53" s="5">
        <v>2912</v>
      </c>
      <c r="E53" s="16">
        <v>0.5</v>
      </c>
      <c r="F53" s="17">
        <f t="shared" si="0"/>
        <v>3.4614053305642093E-4</v>
      </c>
      <c r="G53" s="17">
        <f t="shared" si="1"/>
        <v>3.4608063678837173E-4</v>
      </c>
      <c r="H53" s="13">
        <f t="shared" si="6"/>
        <v>98875.638113992347</v>
      </c>
      <c r="I53" s="13">
        <f t="shared" si="4"/>
        <v>34.218943801347066</v>
      </c>
      <c r="J53" s="13">
        <f t="shared" si="2"/>
        <v>98858.528642091682</v>
      </c>
      <c r="K53" s="13">
        <f t="shared" si="3"/>
        <v>4225324.2805572785</v>
      </c>
      <c r="L53" s="19">
        <f t="shared" si="5"/>
        <v>42.733724516507905</v>
      </c>
    </row>
    <row r="54" spans="1:12" x14ac:dyDescent="0.2">
      <c r="A54" s="15">
        <v>45</v>
      </c>
      <c r="B54" s="5">
        <v>2</v>
      </c>
      <c r="C54" s="5">
        <v>2896</v>
      </c>
      <c r="D54" s="5">
        <v>2842</v>
      </c>
      <c r="E54" s="16">
        <v>0.5</v>
      </c>
      <c r="F54" s="17">
        <f t="shared" si="0"/>
        <v>6.9710700592540956E-4</v>
      </c>
      <c r="G54" s="17">
        <f t="shared" si="1"/>
        <v>6.9686411149825773E-4</v>
      </c>
      <c r="H54" s="13">
        <f t="shared" si="6"/>
        <v>98841.419170191002</v>
      </c>
      <c r="I54" s="13">
        <f t="shared" si="4"/>
        <v>68.879037749262011</v>
      </c>
      <c r="J54" s="13">
        <f t="shared" si="2"/>
        <v>98806.979651316375</v>
      </c>
      <c r="K54" s="13">
        <f t="shared" si="3"/>
        <v>4126465.7519151871</v>
      </c>
      <c r="L54" s="19">
        <f t="shared" si="5"/>
        <v>41.748345850943259</v>
      </c>
    </row>
    <row r="55" spans="1:12" x14ac:dyDescent="0.2">
      <c r="A55" s="15">
        <v>46</v>
      </c>
      <c r="B55" s="5">
        <v>0</v>
      </c>
      <c r="C55" s="5">
        <v>2834</v>
      </c>
      <c r="D55" s="5">
        <v>2863</v>
      </c>
      <c r="E55" s="16">
        <v>0.5</v>
      </c>
      <c r="F55" s="17">
        <f t="shared" si="0"/>
        <v>0</v>
      </c>
      <c r="G55" s="17">
        <f t="shared" si="1"/>
        <v>0</v>
      </c>
      <c r="H55" s="13">
        <f t="shared" si="6"/>
        <v>98772.540132441747</v>
      </c>
      <c r="I55" s="13">
        <f t="shared" si="4"/>
        <v>0</v>
      </c>
      <c r="J55" s="13">
        <f t="shared" si="2"/>
        <v>98772.540132441747</v>
      </c>
      <c r="K55" s="13">
        <f t="shared" si="3"/>
        <v>4027658.7722638706</v>
      </c>
      <c r="L55" s="19">
        <f t="shared" si="5"/>
        <v>40.777110387798864</v>
      </c>
    </row>
    <row r="56" spans="1:12" x14ac:dyDescent="0.2">
      <c r="A56" s="15">
        <v>47</v>
      </c>
      <c r="B56" s="5">
        <v>3</v>
      </c>
      <c r="C56" s="5">
        <v>2569</v>
      </c>
      <c r="D56" s="5">
        <v>2808</v>
      </c>
      <c r="E56" s="16">
        <v>0.5</v>
      </c>
      <c r="F56" s="17">
        <f t="shared" si="0"/>
        <v>1.1158638646085177E-3</v>
      </c>
      <c r="G56" s="17">
        <f t="shared" si="1"/>
        <v>1.1152416356877322E-3</v>
      </c>
      <c r="H56" s="13">
        <f t="shared" si="6"/>
        <v>98772.540132441747</v>
      </c>
      <c r="I56" s="13">
        <f t="shared" si="4"/>
        <v>110.15524921833651</v>
      </c>
      <c r="J56" s="13">
        <f t="shared" si="2"/>
        <v>98717.462507832577</v>
      </c>
      <c r="K56" s="13">
        <f t="shared" si="3"/>
        <v>3928886.232131429</v>
      </c>
      <c r="L56" s="19">
        <f t="shared" si="5"/>
        <v>39.777110387798864</v>
      </c>
    </row>
    <row r="57" spans="1:12" x14ac:dyDescent="0.2">
      <c r="A57" s="15">
        <v>48</v>
      </c>
      <c r="B57" s="5">
        <v>1</v>
      </c>
      <c r="C57" s="5">
        <v>2476</v>
      </c>
      <c r="D57" s="5">
        <v>2554</v>
      </c>
      <c r="E57" s="16">
        <v>0.5</v>
      </c>
      <c r="F57" s="17">
        <f t="shared" si="0"/>
        <v>3.9761431411530816E-4</v>
      </c>
      <c r="G57" s="17">
        <f t="shared" si="1"/>
        <v>3.9753528125621154E-4</v>
      </c>
      <c r="H57" s="13">
        <f t="shared" si="6"/>
        <v>98662.384883223407</v>
      </c>
      <c r="I57" s="13">
        <f t="shared" si="4"/>
        <v>39.221778923960812</v>
      </c>
      <c r="J57" s="13">
        <f t="shared" si="2"/>
        <v>98642.773993761424</v>
      </c>
      <c r="K57" s="13">
        <f t="shared" si="3"/>
        <v>3830168.7696235962</v>
      </c>
      <c r="L57" s="19">
        <f t="shared" si="5"/>
        <v>38.820962762627076</v>
      </c>
    </row>
    <row r="58" spans="1:12" x14ac:dyDescent="0.2">
      <c r="A58" s="15">
        <v>49</v>
      </c>
      <c r="B58" s="5">
        <v>2</v>
      </c>
      <c r="C58" s="5">
        <v>2378</v>
      </c>
      <c r="D58" s="5">
        <v>2451</v>
      </c>
      <c r="E58" s="16">
        <v>0.5</v>
      </c>
      <c r="F58" s="17">
        <f t="shared" si="0"/>
        <v>8.2832884655208118E-4</v>
      </c>
      <c r="G58" s="17">
        <f t="shared" si="1"/>
        <v>8.2798592423928791E-4</v>
      </c>
      <c r="H58" s="13">
        <f t="shared" si="6"/>
        <v>98623.163104299441</v>
      </c>
      <c r="I58" s="13">
        <f t="shared" si="4"/>
        <v>81.658590854315406</v>
      </c>
      <c r="J58" s="13">
        <f t="shared" si="2"/>
        <v>98582.333808872281</v>
      </c>
      <c r="K58" s="13">
        <f t="shared" si="3"/>
        <v>3731525.9956298349</v>
      </c>
      <c r="L58" s="19">
        <f t="shared" si="5"/>
        <v>37.836202755771886</v>
      </c>
    </row>
    <row r="59" spans="1:12" x14ac:dyDescent="0.2">
      <c r="A59" s="15">
        <v>50</v>
      </c>
      <c r="B59" s="5">
        <v>5</v>
      </c>
      <c r="C59" s="5">
        <v>2378</v>
      </c>
      <c r="D59" s="5">
        <v>2397</v>
      </c>
      <c r="E59" s="16">
        <v>0.5</v>
      </c>
      <c r="F59" s="17">
        <f t="shared" si="0"/>
        <v>2.0942408376963353E-3</v>
      </c>
      <c r="G59" s="17">
        <f t="shared" si="1"/>
        <v>2.0920502092050212E-3</v>
      </c>
      <c r="H59" s="13">
        <f t="shared" si="6"/>
        <v>98541.504513445121</v>
      </c>
      <c r="I59" s="13">
        <f t="shared" si="4"/>
        <v>206.1537751327304</v>
      </c>
      <c r="J59" s="13">
        <f t="shared" si="2"/>
        <v>98438.427625878758</v>
      </c>
      <c r="K59" s="13">
        <f t="shared" si="3"/>
        <v>3632943.6618209626</v>
      </c>
      <c r="L59" s="19">
        <f t="shared" si="5"/>
        <v>36.867142223562048</v>
      </c>
    </row>
    <row r="60" spans="1:12" x14ac:dyDescent="0.2">
      <c r="A60" s="15">
        <v>51</v>
      </c>
      <c r="B60" s="5">
        <v>4</v>
      </c>
      <c r="C60" s="5">
        <v>2258</v>
      </c>
      <c r="D60" s="5">
        <v>2362</v>
      </c>
      <c r="E60" s="16">
        <v>0.5</v>
      </c>
      <c r="F60" s="17">
        <f t="shared" si="0"/>
        <v>1.7316017316017316E-3</v>
      </c>
      <c r="G60" s="17">
        <f t="shared" si="1"/>
        <v>1.7301038062283735E-3</v>
      </c>
      <c r="H60" s="13">
        <f t="shared" si="6"/>
        <v>98335.350738312394</v>
      </c>
      <c r="I60" s="13">
        <f t="shared" si="4"/>
        <v>170.13036459915637</v>
      </c>
      <c r="J60" s="13">
        <f t="shared" si="2"/>
        <v>98250.285556012808</v>
      </c>
      <c r="K60" s="13">
        <f t="shared" si="3"/>
        <v>3534505.2341950838</v>
      </c>
      <c r="L60" s="19">
        <f t="shared" si="5"/>
        <v>35.943383611871397</v>
      </c>
    </row>
    <row r="61" spans="1:12" x14ac:dyDescent="0.2">
      <c r="A61" s="15">
        <v>52</v>
      </c>
      <c r="B61" s="5">
        <v>2</v>
      </c>
      <c r="C61" s="5">
        <v>2176</v>
      </c>
      <c r="D61" s="5">
        <v>2239</v>
      </c>
      <c r="E61" s="16">
        <v>0.5</v>
      </c>
      <c r="F61" s="17">
        <f t="shared" si="0"/>
        <v>9.0600226500566253E-4</v>
      </c>
      <c r="G61" s="17">
        <f t="shared" si="1"/>
        <v>9.0559203079012911E-4</v>
      </c>
      <c r="H61" s="13">
        <f t="shared" si="6"/>
        <v>98165.220373713237</v>
      </c>
      <c r="I61" s="13">
        <f t="shared" si="4"/>
        <v>88.897641271191532</v>
      </c>
      <c r="J61" s="13">
        <f t="shared" si="2"/>
        <v>98120.771553077633</v>
      </c>
      <c r="K61" s="13">
        <f t="shared" si="3"/>
        <v>3436254.9486390711</v>
      </c>
      <c r="L61" s="19">
        <f t="shared" si="5"/>
        <v>35.004810619864244</v>
      </c>
    </row>
    <row r="62" spans="1:12" x14ac:dyDescent="0.2">
      <c r="A62" s="15">
        <v>53</v>
      </c>
      <c r="B62" s="5">
        <v>4</v>
      </c>
      <c r="C62" s="5">
        <v>2032</v>
      </c>
      <c r="D62" s="5">
        <v>2169</v>
      </c>
      <c r="E62" s="16">
        <v>0.5</v>
      </c>
      <c r="F62" s="17">
        <f t="shared" si="0"/>
        <v>1.9043084979766722E-3</v>
      </c>
      <c r="G62" s="17">
        <f t="shared" si="1"/>
        <v>1.9024970273483948E-3</v>
      </c>
      <c r="H62" s="13">
        <f t="shared" si="6"/>
        <v>98076.322732442044</v>
      </c>
      <c r="I62" s="13">
        <f t="shared" si="4"/>
        <v>186.58991245173277</v>
      </c>
      <c r="J62" s="13">
        <f t="shared" si="2"/>
        <v>97983.027776216186</v>
      </c>
      <c r="K62" s="13">
        <f t="shared" si="3"/>
        <v>3338134.1770859933</v>
      </c>
      <c r="L62" s="19">
        <f t="shared" si="5"/>
        <v>34.036086224323675</v>
      </c>
    </row>
    <row r="63" spans="1:12" x14ac:dyDescent="0.2">
      <c r="A63" s="15">
        <v>54</v>
      </c>
      <c r="B63" s="5">
        <v>3</v>
      </c>
      <c r="C63" s="5">
        <v>1916</v>
      </c>
      <c r="D63" s="5">
        <v>2004</v>
      </c>
      <c r="E63" s="16">
        <v>0.5</v>
      </c>
      <c r="F63" s="17">
        <f t="shared" si="0"/>
        <v>1.5306122448979591E-3</v>
      </c>
      <c r="G63" s="17">
        <f t="shared" si="1"/>
        <v>1.5294417537598775E-3</v>
      </c>
      <c r="H63" s="13">
        <f t="shared" si="6"/>
        <v>97889.732819990313</v>
      </c>
      <c r="I63" s="13">
        <f t="shared" si="4"/>
        <v>149.71664463929181</v>
      </c>
      <c r="J63" s="13">
        <f t="shared" si="2"/>
        <v>97814.874497670666</v>
      </c>
      <c r="K63" s="13">
        <f t="shared" si="3"/>
        <v>3240151.1493097772</v>
      </c>
      <c r="L63" s="19">
        <f t="shared" si="5"/>
        <v>33.100010143741017</v>
      </c>
    </row>
    <row r="64" spans="1:12" x14ac:dyDescent="0.2">
      <c r="A64" s="15">
        <v>55</v>
      </c>
      <c r="B64" s="5">
        <v>5</v>
      </c>
      <c r="C64" s="5">
        <v>1789</v>
      </c>
      <c r="D64" s="5">
        <v>1905</v>
      </c>
      <c r="E64" s="16">
        <v>0.5</v>
      </c>
      <c r="F64" s="17">
        <f t="shared" si="0"/>
        <v>2.7070925825663237E-3</v>
      </c>
      <c r="G64" s="17">
        <f t="shared" si="1"/>
        <v>2.7034333603676666E-3</v>
      </c>
      <c r="H64" s="13">
        <f t="shared" si="6"/>
        <v>97740.016175351018</v>
      </c>
      <c r="I64" s="13">
        <f t="shared" si="4"/>
        <v>264.23362037131926</v>
      </c>
      <c r="J64" s="13">
        <f t="shared" si="2"/>
        <v>97607.899365165358</v>
      </c>
      <c r="K64" s="13">
        <f t="shared" si="3"/>
        <v>3142336.2748121065</v>
      </c>
      <c r="L64" s="19">
        <f t="shared" si="5"/>
        <v>32.149946334923669</v>
      </c>
    </row>
    <row r="65" spans="1:12" x14ac:dyDescent="0.2">
      <c r="A65" s="15">
        <v>56</v>
      </c>
      <c r="B65" s="5">
        <v>3</v>
      </c>
      <c r="C65" s="5">
        <v>1865</v>
      </c>
      <c r="D65" s="5">
        <v>1804</v>
      </c>
      <c r="E65" s="16">
        <v>0.5</v>
      </c>
      <c r="F65" s="17">
        <f t="shared" si="0"/>
        <v>1.6353229762878169E-3</v>
      </c>
      <c r="G65" s="17">
        <f t="shared" si="1"/>
        <v>1.6339869281045752E-3</v>
      </c>
      <c r="H65" s="13">
        <f t="shared" si="6"/>
        <v>97475.782554979698</v>
      </c>
      <c r="I65" s="13">
        <f t="shared" si="4"/>
        <v>159.2741545016008</v>
      </c>
      <c r="J65" s="13">
        <f t="shared" si="2"/>
        <v>97396.145477728889</v>
      </c>
      <c r="K65" s="13">
        <f t="shared" si="3"/>
        <v>3044728.3754469412</v>
      </c>
      <c r="L65" s="19">
        <f t="shared" si="5"/>
        <v>31.235741798016441</v>
      </c>
    </row>
    <row r="66" spans="1:12" x14ac:dyDescent="0.2">
      <c r="A66" s="15">
        <v>57</v>
      </c>
      <c r="B66" s="5">
        <v>3</v>
      </c>
      <c r="C66" s="5">
        <v>1967</v>
      </c>
      <c r="D66" s="5">
        <v>1861</v>
      </c>
      <c r="E66" s="16">
        <v>0.5</v>
      </c>
      <c r="F66" s="17">
        <f t="shared" si="0"/>
        <v>1.567398119122257E-3</v>
      </c>
      <c r="G66" s="17">
        <f t="shared" si="1"/>
        <v>1.5661707126076742E-3</v>
      </c>
      <c r="H66" s="13">
        <f t="shared" si="6"/>
        <v>97316.508400478095</v>
      </c>
      <c r="I66" s="13">
        <f t="shared" si="4"/>
        <v>152.41426531006749</v>
      </c>
      <c r="J66" s="13">
        <f t="shared" si="2"/>
        <v>97240.301267823059</v>
      </c>
      <c r="K66" s="13">
        <f t="shared" si="3"/>
        <v>2947332.2299692123</v>
      </c>
      <c r="L66" s="19">
        <f t="shared" si="5"/>
        <v>30.286045794412541</v>
      </c>
    </row>
    <row r="67" spans="1:12" x14ac:dyDescent="0.2">
      <c r="A67" s="15">
        <v>58</v>
      </c>
      <c r="B67" s="5">
        <v>3</v>
      </c>
      <c r="C67" s="5">
        <v>1693</v>
      </c>
      <c r="D67" s="5">
        <v>1927</v>
      </c>
      <c r="E67" s="16">
        <v>0.5</v>
      </c>
      <c r="F67" s="17">
        <f t="shared" si="0"/>
        <v>1.6574585635359116E-3</v>
      </c>
      <c r="G67" s="17">
        <f t="shared" si="1"/>
        <v>1.656086116478057E-3</v>
      </c>
      <c r="H67" s="13">
        <f t="shared" si="6"/>
        <v>97164.094135168023</v>
      </c>
      <c r="I67" s="13">
        <f t="shared" si="4"/>
        <v>160.91210731741876</v>
      </c>
      <c r="J67" s="13">
        <f t="shared" si="2"/>
        <v>97083.638081509314</v>
      </c>
      <c r="K67" s="13">
        <f t="shared" si="3"/>
        <v>2850091.9287013891</v>
      </c>
      <c r="L67" s="19">
        <f t="shared" si="5"/>
        <v>29.332769003501816</v>
      </c>
    </row>
    <row r="68" spans="1:12" x14ac:dyDescent="0.2">
      <c r="A68" s="15">
        <v>59</v>
      </c>
      <c r="B68" s="5">
        <v>4</v>
      </c>
      <c r="C68" s="5">
        <v>1620</v>
      </c>
      <c r="D68" s="5">
        <v>1695</v>
      </c>
      <c r="E68" s="16">
        <v>0.5</v>
      </c>
      <c r="F68" s="17">
        <f t="shared" si="0"/>
        <v>2.4132730015082957E-3</v>
      </c>
      <c r="G68" s="17">
        <f t="shared" si="1"/>
        <v>2.4103645676408557E-3</v>
      </c>
      <c r="H68" s="13">
        <f t="shared" si="6"/>
        <v>97003.182027850606</v>
      </c>
      <c r="I68" s="13">
        <f t="shared" si="4"/>
        <v>233.81303290834734</v>
      </c>
      <c r="J68" s="13">
        <f t="shared" si="2"/>
        <v>96886.275511396423</v>
      </c>
      <c r="K68" s="13">
        <f t="shared" si="3"/>
        <v>2753008.29061988</v>
      </c>
      <c r="L68" s="19">
        <f t="shared" si="5"/>
        <v>28.380597760488548</v>
      </c>
    </row>
    <row r="69" spans="1:12" x14ac:dyDescent="0.2">
      <c r="A69" s="15">
        <v>60</v>
      </c>
      <c r="B69" s="5">
        <v>7</v>
      </c>
      <c r="C69" s="5">
        <v>1674</v>
      </c>
      <c r="D69" s="5">
        <v>1608</v>
      </c>
      <c r="E69" s="16">
        <v>0.5</v>
      </c>
      <c r="F69" s="17">
        <f t="shared" si="0"/>
        <v>4.2656916514320535E-3</v>
      </c>
      <c r="G69" s="17">
        <f t="shared" si="1"/>
        <v>4.2566129522651269E-3</v>
      </c>
      <c r="H69" s="13">
        <f t="shared" si="6"/>
        <v>96769.368994942255</v>
      </c>
      <c r="I69" s="13">
        <f t="shared" si="4"/>
        <v>411.90974944639458</v>
      </c>
      <c r="J69" s="13">
        <f t="shared" si="2"/>
        <v>96563.414120219066</v>
      </c>
      <c r="K69" s="13">
        <f t="shared" si="3"/>
        <v>2656122.0151084834</v>
      </c>
      <c r="L69" s="19">
        <f t="shared" si="5"/>
        <v>27.447962539130621</v>
      </c>
    </row>
    <row r="70" spans="1:12" x14ac:dyDescent="0.2">
      <c r="A70" s="15">
        <v>61</v>
      </c>
      <c r="B70" s="5">
        <v>3</v>
      </c>
      <c r="C70" s="5">
        <v>1792</v>
      </c>
      <c r="D70" s="5">
        <v>1670</v>
      </c>
      <c r="E70" s="16">
        <v>0.5</v>
      </c>
      <c r="F70" s="17">
        <f t="shared" si="0"/>
        <v>1.7331022530329288E-3</v>
      </c>
      <c r="G70" s="17">
        <f t="shared" si="1"/>
        <v>1.7316017316017316E-3</v>
      </c>
      <c r="H70" s="13">
        <f t="shared" si="6"/>
        <v>96357.459245495862</v>
      </c>
      <c r="I70" s="13">
        <f t="shared" si="4"/>
        <v>166.85274328224392</v>
      </c>
      <c r="J70" s="13">
        <f t="shared" si="2"/>
        <v>96274.03287385474</v>
      </c>
      <c r="K70" s="13">
        <f t="shared" si="3"/>
        <v>2559558.6009882642</v>
      </c>
      <c r="L70" s="19">
        <f t="shared" si="5"/>
        <v>26.56315993624446</v>
      </c>
    </row>
    <row r="71" spans="1:12" x14ac:dyDescent="0.2">
      <c r="A71" s="15">
        <v>62</v>
      </c>
      <c r="B71" s="5">
        <v>3</v>
      </c>
      <c r="C71" s="5">
        <v>1513</v>
      </c>
      <c r="D71" s="5">
        <v>1773</v>
      </c>
      <c r="E71" s="16">
        <v>0.5</v>
      </c>
      <c r="F71" s="17">
        <f t="shared" si="0"/>
        <v>1.8259281801582471E-3</v>
      </c>
      <c r="G71" s="17">
        <f t="shared" si="1"/>
        <v>1.8242626938279112E-3</v>
      </c>
      <c r="H71" s="13">
        <f t="shared" si="6"/>
        <v>96190.606502213617</v>
      </c>
      <c r="I71" s="13">
        <f t="shared" si="4"/>
        <v>175.47693493866882</v>
      </c>
      <c r="J71" s="13">
        <f t="shared" si="2"/>
        <v>96102.868034744286</v>
      </c>
      <c r="K71" s="13">
        <f t="shared" si="3"/>
        <v>2463284.5681144097</v>
      </c>
      <c r="L71" s="19">
        <f t="shared" si="5"/>
        <v>25.608369233618696</v>
      </c>
    </row>
    <row r="72" spans="1:12" x14ac:dyDescent="0.2">
      <c r="A72" s="15">
        <v>63</v>
      </c>
      <c r="B72" s="5">
        <v>5</v>
      </c>
      <c r="C72" s="5">
        <v>1441</v>
      </c>
      <c r="D72" s="5">
        <v>1492</v>
      </c>
      <c r="E72" s="16">
        <v>0.5</v>
      </c>
      <c r="F72" s="17">
        <f t="shared" si="0"/>
        <v>3.4094783498124785E-3</v>
      </c>
      <c r="G72" s="17">
        <f t="shared" si="1"/>
        <v>3.4036759700476508E-3</v>
      </c>
      <c r="H72" s="13">
        <f t="shared" si="6"/>
        <v>96015.129567274955</v>
      </c>
      <c r="I72" s="13">
        <f t="shared" si="4"/>
        <v>326.80438926914547</v>
      </c>
      <c r="J72" s="13">
        <f t="shared" si="2"/>
        <v>95851.72737264038</v>
      </c>
      <c r="K72" s="13">
        <f t="shared" si="3"/>
        <v>2367181.7000796655</v>
      </c>
      <c r="L72" s="19">
        <f t="shared" si="5"/>
        <v>24.654257206631705</v>
      </c>
    </row>
    <row r="73" spans="1:12" x14ac:dyDescent="0.2">
      <c r="A73" s="15">
        <v>64</v>
      </c>
      <c r="B73" s="5">
        <v>2</v>
      </c>
      <c r="C73" s="5">
        <v>1363</v>
      </c>
      <c r="D73" s="5">
        <v>1426</v>
      </c>
      <c r="E73" s="16">
        <v>0.5</v>
      </c>
      <c r="F73" s="17">
        <f t="shared" ref="F73:F109" si="7">B73/((C73+D73)/2)</f>
        <v>1.4342058085335247E-3</v>
      </c>
      <c r="G73" s="17">
        <f t="shared" ref="G73:G108" si="8">F73/((1+(1-E73)*F73))</f>
        <v>1.4331780723754928E-3</v>
      </c>
      <c r="H73" s="13">
        <f t="shared" si="6"/>
        <v>95688.325178005805</v>
      </c>
      <c r="I73" s="13">
        <f t="shared" si="4"/>
        <v>137.13840942745369</v>
      </c>
      <c r="J73" s="13">
        <f t="shared" ref="J73:J108" si="9">H74+I73*E73</f>
        <v>95619.755973292078</v>
      </c>
      <c r="K73" s="13">
        <f t="shared" ref="K73:K97" si="10">K74+J73</f>
        <v>2271329.9727070252</v>
      </c>
      <c r="L73" s="19">
        <f t="shared" si="5"/>
        <v>23.736751254468565</v>
      </c>
    </row>
    <row r="74" spans="1:12" x14ac:dyDescent="0.2">
      <c r="A74" s="15">
        <v>65</v>
      </c>
      <c r="B74" s="5">
        <v>5</v>
      </c>
      <c r="C74" s="5">
        <v>1290</v>
      </c>
      <c r="D74" s="5">
        <v>1356</v>
      </c>
      <c r="E74" s="16">
        <v>0.5</v>
      </c>
      <c r="F74" s="17">
        <f t="shared" si="7"/>
        <v>3.779289493575208E-3</v>
      </c>
      <c r="G74" s="17">
        <f t="shared" si="8"/>
        <v>3.7721614485099965E-3</v>
      </c>
      <c r="H74" s="13">
        <f t="shared" si="6"/>
        <v>95551.186768578351</v>
      </c>
      <c r="I74" s="13">
        <f t="shared" ref="I74:I108" si="11">H74*G74</f>
        <v>360.43450308780973</v>
      </c>
      <c r="J74" s="13">
        <f t="shared" si="9"/>
        <v>95370.969517034449</v>
      </c>
      <c r="K74" s="13">
        <f t="shared" si="10"/>
        <v>2175710.2167337332</v>
      </c>
      <c r="L74" s="19">
        <f t="shared" ref="L74:L108" si="12">K74/H74</f>
        <v>22.770101453613837</v>
      </c>
    </row>
    <row r="75" spans="1:12" x14ac:dyDescent="0.2">
      <c r="A75" s="15">
        <v>66</v>
      </c>
      <c r="B75" s="5">
        <v>6</v>
      </c>
      <c r="C75" s="5">
        <v>1170</v>
      </c>
      <c r="D75" s="5">
        <v>1266</v>
      </c>
      <c r="E75" s="16">
        <v>0.5</v>
      </c>
      <c r="F75" s="17">
        <f t="shared" si="7"/>
        <v>4.9261083743842365E-3</v>
      </c>
      <c r="G75" s="17">
        <f t="shared" si="8"/>
        <v>4.9140049140049139E-3</v>
      </c>
      <c r="H75" s="13">
        <f t="shared" ref="H75:H108" si="13">H74-I74</f>
        <v>95190.752265490548</v>
      </c>
      <c r="I75" s="13">
        <f t="shared" si="11"/>
        <v>467.76782440044497</v>
      </c>
      <c r="J75" s="13">
        <f t="shared" si="9"/>
        <v>94956.868353290323</v>
      </c>
      <c r="K75" s="13">
        <f t="shared" si="10"/>
        <v>2080339.2472166989</v>
      </c>
      <c r="L75" s="19">
        <f t="shared" si="12"/>
        <v>21.854425957413966</v>
      </c>
    </row>
    <row r="76" spans="1:12" x14ac:dyDescent="0.2">
      <c r="A76" s="15">
        <v>67</v>
      </c>
      <c r="B76" s="5">
        <v>9</v>
      </c>
      <c r="C76" s="5">
        <v>888</v>
      </c>
      <c r="D76" s="5">
        <v>1159</v>
      </c>
      <c r="E76" s="16">
        <v>0.5</v>
      </c>
      <c r="F76" s="17">
        <f t="shared" si="7"/>
        <v>8.7933561309233021E-3</v>
      </c>
      <c r="G76" s="17">
        <f t="shared" si="8"/>
        <v>8.7548638132295721E-3</v>
      </c>
      <c r="H76" s="13">
        <f t="shared" si="13"/>
        <v>94722.984441090099</v>
      </c>
      <c r="I76" s="13">
        <f t="shared" si="11"/>
        <v>829.28682876440746</v>
      </c>
      <c r="J76" s="13">
        <f t="shared" si="9"/>
        <v>94308.341026707887</v>
      </c>
      <c r="K76" s="13">
        <f t="shared" si="10"/>
        <v>1985382.3788634087</v>
      </c>
      <c r="L76" s="19">
        <f t="shared" si="12"/>
        <v>20.959879912759224</v>
      </c>
    </row>
    <row r="77" spans="1:12" x14ac:dyDescent="0.2">
      <c r="A77" s="15">
        <v>68</v>
      </c>
      <c r="B77" s="5">
        <v>7</v>
      </c>
      <c r="C77" s="5">
        <v>817</v>
      </c>
      <c r="D77" s="5">
        <v>872</v>
      </c>
      <c r="E77" s="16">
        <v>0.5</v>
      </c>
      <c r="F77" s="17">
        <f t="shared" si="7"/>
        <v>8.2889283599763171E-3</v>
      </c>
      <c r="G77" s="17">
        <f t="shared" si="8"/>
        <v>8.2547169811320754E-3</v>
      </c>
      <c r="H77" s="13">
        <f t="shared" si="13"/>
        <v>93893.69761232569</v>
      </c>
      <c r="I77" s="13">
        <f t="shared" si="11"/>
        <v>775.06590010174511</v>
      </c>
      <c r="J77" s="13">
        <f t="shared" si="9"/>
        <v>93506.164662274809</v>
      </c>
      <c r="K77" s="13">
        <f t="shared" si="10"/>
        <v>1891074.0378367009</v>
      </c>
      <c r="L77" s="19">
        <f t="shared" si="12"/>
        <v>20.140585427199689</v>
      </c>
    </row>
    <row r="78" spans="1:12" x14ac:dyDescent="0.2">
      <c r="A78" s="15">
        <v>69</v>
      </c>
      <c r="B78" s="5">
        <v>8</v>
      </c>
      <c r="C78" s="5">
        <v>1008</v>
      </c>
      <c r="D78" s="5">
        <v>804</v>
      </c>
      <c r="E78" s="16">
        <v>0.5</v>
      </c>
      <c r="F78" s="17">
        <f t="shared" si="7"/>
        <v>8.8300220750551876E-3</v>
      </c>
      <c r="G78" s="17">
        <f t="shared" si="8"/>
        <v>8.7912087912087912E-3</v>
      </c>
      <c r="H78" s="13">
        <f t="shared" si="13"/>
        <v>93118.631712223942</v>
      </c>
      <c r="I78" s="13">
        <f t="shared" si="11"/>
        <v>818.6253337338369</v>
      </c>
      <c r="J78" s="13">
        <f t="shared" si="9"/>
        <v>92709.319045357013</v>
      </c>
      <c r="K78" s="13">
        <f t="shared" si="10"/>
        <v>1797567.8731744261</v>
      </c>
      <c r="L78" s="19">
        <f t="shared" si="12"/>
        <v>19.304062357033693</v>
      </c>
    </row>
    <row r="79" spans="1:12" x14ac:dyDescent="0.2">
      <c r="A79" s="15">
        <v>70</v>
      </c>
      <c r="B79" s="5">
        <v>5</v>
      </c>
      <c r="C79" s="5">
        <v>648</v>
      </c>
      <c r="D79" s="5">
        <v>1001</v>
      </c>
      <c r="E79" s="16">
        <v>0.5</v>
      </c>
      <c r="F79" s="17">
        <f t="shared" si="7"/>
        <v>6.0642813826561554E-3</v>
      </c>
      <c r="G79" s="17">
        <f t="shared" si="8"/>
        <v>6.0459492140266021E-3</v>
      </c>
      <c r="H79" s="13">
        <f t="shared" si="13"/>
        <v>92300.006378490099</v>
      </c>
      <c r="I79" s="13">
        <f t="shared" si="11"/>
        <v>558.04115101868263</v>
      </c>
      <c r="J79" s="13">
        <f t="shared" si="9"/>
        <v>92020.985802980766</v>
      </c>
      <c r="K79" s="13">
        <f t="shared" si="10"/>
        <v>1704858.5541290692</v>
      </c>
      <c r="L79" s="19">
        <f t="shared" si="12"/>
        <v>18.470838963304505</v>
      </c>
    </row>
    <row r="80" spans="1:12" x14ac:dyDescent="0.2">
      <c r="A80" s="15">
        <v>71</v>
      </c>
      <c r="B80" s="5">
        <v>10</v>
      </c>
      <c r="C80" s="5">
        <v>709</v>
      </c>
      <c r="D80" s="5">
        <v>640</v>
      </c>
      <c r="E80" s="16">
        <v>0.5</v>
      </c>
      <c r="F80" s="17">
        <f t="shared" si="7"/>
        <v>1.4825796886582653E-2</v>
      </c>
      <c r="G80" s="17">
        <f t="shared" si="8"/>
        <v>1.4716703458425313E-2</v>
      </c>
      <c r="H80" s="13">
        <f t="shared" si="13"/>
        <v>91741.965227471417</v>
      </c>
      <c r="I80" s="13">
        <f t="shared" si="11"/>
        <v>1350.1392969458634</v>
      </c>
      <c r="J80" s="13">
        <f t="shared" si="9"/>
        <v>91066.895578998476</v>
      </c>
      <c r="K80" s="13">
        <f t="shared" si="10"/>
        <v>1612837.5683260884</v>
      </c>
      <c r="L80" s="19">
        <f t="shared" si="12"/>
        <v>17.580150635830687</v>
      </c>
    </row>
    <row r="81" spans="1:12" x14ac:dyDescent="0.2">
      <c r="A81" s="15">
        <v>72</v>
      </c>
      <c r="B81" s="5">
        <v>7</v>
      </c>
      <c r="C81" s="5">
        <v>726</v>
      </c>
      <c r="D81" s="5">
        <v>710</v>
      </c>
      <c r="E81" s="16">
        <v>0.5</v>
      </c>
      <c r="F81" s="17">
        <f t="shared" si="7"/>
        <v>9.7493036211699167E-3</v>
      </c>
      <c r="G81" s="17">
        <f t="shared" si="8"/>
        <v>9.7020097020097031E-3</v>
      </c>
      <c r="H81" s="13">
        <f t="shared" si="13"/>
        <v>90391.825930525549</v>
      </c>
      <c r="I81" s="13">
        <f t="shared" si="11"/>
        <v>876.98237216033112</v>
      </c>
      <c r="J81" s="13">
        <f t="shared" si="9"/>
        <v>89953.334744445383</v>
      </c>
      <c r="K81" s="13">
        <f t="shared" si="10"/>
        <v>1521770.67274709</v>
      </c>
      <c r="L81" s="19">
        <f t="shared" si="12"/>
        <v>16.835268643834134</v>
      </c>
    </row>
    <row r="82" spans="1:12" x14ac:dyDescent="0.2">
      <c r="A82" s="15">
        <v>73</v>
      </c>
      <c r="B82" s="5">
        <v>5</v>
      </c>
      <c r="C82" s="5">
        <v>726</v>
      </c>
      <c r="D82" s="5">
        <v>714</v>
      </c>
      <c r="E82" s="16">
        <v>0.5</v>
      </c>
      <c r="F82" s="17">
        <f t="shared" si="7"/>
        <v>6.9444444444444441E-3</v>
      </c>
      <c r="G82" s="17">
        <f t="shared" si="8"/>
        <v>6.9204152249134942E-3</v>
      </c>
      <c r="H82" s="13">
        <f t="shared" si="13"/>
        <v>89514.843558365217</v>
      </c>
      <c r="I82" s="13">
        <f t="shared" si="11"/>
        <v>619.47988621706031</v>
      </c>
      <c r="J82" s="13">
        <f t="shared" si="9"/>
        <v>89205.103615256696</v>
      </c>
      <c r="K82" s="13">
        <f t="shared" si="10"/>
        <v>1431817.3380026447</v>
      </c>
      <c r="L82" s="19">
        <f t="shared" si="12"/>
        <v>15.995306265257284</v>
      </c>
    </row>
    <row r="83" spans="1:12" x14ac:dyDescent="0.2">
      <c r="A83" s="15">
        <v>74</v>
      </c>
      <c r="B83" s="5">
        <v>9</v>
      </c>
      <c r="C83" s="5">
        <v>725</v>
      </c>
      <c r="D83" s="5">
        <v>725</v>
      </c>
      <c r="E83" s="16">
        <v>0.5</v>
      </c>
      <c r="F83" s="17">
        <f t="shared" si="7"/>
        <v>1.2413793103448275E-2</v>
      </c>
      <c r="G83" s="17">
        <f t="shared" si="8"/>
        <v>1.233721727210418E-2</v>
      </c>
      <c r="H83" s="13">
        <f t="shared" si="13"/>
        <v>88895.36367214816</v>
      </c>
      <c r="I83" s="13">
        <f t="shared" si="11"/>
        <v>1096.7214161060087</v>
      </c>
      <c r="J83" s="13">
        <f t="shared" si="9"/>
        <v>88347.002964095154</v>
      </c>
      <c r="K83" s="13">
        <f t="shared" si="10"/>
        <v>1342612.234387388</v>
      </c>
      <c r="L83" s="19">
        <f t="shared" si="12"/>
        <v>15.103287493586601</v>
      </c>
    </row>
    <row r="84" spans="1:12" x14ac:dyDescent="0.2">
      <c r="A84" s="15">
        <v>75</v>
      </c>
      <c r="B84" s="5">
        <v>10</v>
      </c>
      <c r="C84" s="5">
        <v>662</v>
      </c>
      <c r="D84" s="5">
        <v>710</v>
      </c>
      <c r="E84" s="16">
        <v>0.5</v>
      </c>
      <c r="F84" s="17">
        <f t="shared" si="7"/>
        <v>1.4577259475218658E-2</v>
      </c>
      <c r="G84" s="17">
        <f t="shared" si="8"/>
        <v>1.4471780028943559E-2</v>
      </c>
      <c r="H84" s="13">
        <f t="shared" si="13"/>
        <v>87798.642256042149</v>
      </c>
      <c r="I84" s="13">
        <f t="shared" si="11"/>
        <v>1270.6026375693509</v>
      </c>
      <c r="J84" s="13">
        <f t="shared" si="9"/>
        <v>87163.340937257482</v>
      </c>
      <c r="K84" s="13">
        <f t="shared" si="10"/>
        <v>1254265.2314232928</v>
      </c>
      <c r="L84" s="19">
        <f t="shared" si="12"/>
        <v>14.285701910577968</v>
      </c>
    </row>
    <row r="85" spans="1:12" x14ac:dyDescent="0.2">
      <c r="A85" s="15">
        <v>76</v>
      </c>
      <c r="B85" s="5">
        <v>9</v>
      </c>
      <c r="C85" s="5">
        <v>676</v>
      </c>
      <c r="D85" s="5">
        <v>666</v>
      </c>
      <c r="E85" s="16">
        <v>0.5</v>
      </c>
      <c r="F85" s="17">
        <f t="shared" si="7"/>
        <v>1.3412816691505217E-2</v>
      </c>
      <c r="G85" s="17">
        <f t="shared" si="8"/>
        <v>1.3323464100666173E-2</v>
      </c>
      <c r="H85" s="13">
        <f t="shared" si="13"/>
        <v>86528.039618472802</v>
      </c>
      <c r="I85" s="13">
        <f t="shared" si="11"/>
        <v>1152.8532295577427</v>
      </c>
      <c r="J85" s="13">
        <f t="shared" si="9"/>
        <v>85951.613003693928</v>
      </c>
      <c r="K85" s="13">
        <f t="shared" si="10"/>
        <v>1167101.8904860353</v>
      </c>
      <c r="L85" s="19">
        <f t="shared" si="12"/>
        <v>13.488135125123899</v>
      </c>
    </row>
    <row r="86" spans="1:12" x14ac:dyDescent="0.2">
      <c r="A86" s="15">
        <v>77</v>
      </c>
      <c r="B86" s="5">
        <v>14</v>
      </c>
      <c r="C86" s="5">
        <v>667</v>
      </c>
      <c r="D86" s="5">
        <v>659</v>
      </c>
      <c r="E86" s="16">
        <v>0.5</v>
      </c>
      <c r="F86" s="17">
        <f t="shared" si="7"/>
        <v>2.1116138763197588E-2</v>
      </c>
      <c r="G86" s="17">
        <f t="shared" si="8"/>
        <v>2.0895522388059702E-2</v>
      </c>
      <c r="H86" s="13">
        <f t="shared" si="13"/>
        <v>85375.186388915055</v>
      </c>
      <c r="I86" s="13">
        <f t="shared" si="11"/>
        <v>1783.9591185743445</v>
      </c>
      <c r="J86" s="13">
        <f t="shared" si="9"/>
        <v>84483.206829627874</v>
      </c>
      <c r="K86" s="13">
        <f t="shared" si="10"/>
        <v>1081150.2774823413</v>
      </c>
      <c r="L86" s="19">
        <f t="shared" si="12"/>
        <v>12.663518795230598</v>
      </c>
    </row>
    <row r="87" spans="1:12" x14ac:dyDescent="0.2">
      <c r="A87" s="15">
        <v>78</v>
      </c>
      <c r="B87" s="5">
        <v>10</v>
      </c>
      <c r="C87" s="5">
        <v>563</v>
      </c>
      <c r="D87" s="5">
        <v>666</v>
      </c>
      <c r="E87" s="16">
        <v>0.5</v>
      </c>
      <c r="F87" s="17">
        <f t="shared" si="7"/>
        <v>1.627339300244101E-2</v>
      </c>
      <c r="G87" s="17">
        <f t="shared" si="8"/>
        <v>1.6142050040355127E-2</v>
      </c>
      <c r="H87" s="13">
        <f t="shared" si="13"/>
        <v>83591.227270340707</v>
      </c>
      <c r="I87" s="13">
        <f t="shared" si="11"/>
        <v>1349.3337735325379</v>
      </c>
      <c r="J87" s="13">
        <f t="shared" si="9"/>
        <v>82916.56038357444</v>
      </c>
      <c r="K87" s="13">
        <f t="shared" si="10"/>
        <v>996667.0706527133</v>
      </c>
      <c r="L87" s="19">
        <f t="shared" si="12"/>
        <v>11.923106086592226</v>
      </c>
    </row>
    <row r="88" spans="1:12" x14ac:dyDescent="0.2">
      <c r="A88" s="15">
        <v>79</v>
      </c>
      <c r="B88" s="5">
        <v>16</v>
      </c>
      <c r="C88" s="5">
        <v>573</v>
      </c>
      <c r="D88" s="5">
        <v>566</v>
      </c>
      <c r="E88" s="16">
        <v>0.5</v>
      </c>
      <c r="F88" s="17">
        <f t="shared" si="7"/>
        <v>2.8094820017559263E-2</v>
      </c>
      <c r="G88" s="17">
        <f t="shared" si="8"/>
        <v>2.7705627705627702E-2</v>
      </c>
      <c r="H88" s="13">
        <f t="shared" si="13"/>
        <v>82241.893496808174</v>
      </c>
      <c r="I88" s="13">
        <f t="shared" si="11"/>
        <v>2278.5632830284512</v>
      </c>
      <c r="J88" s="13">
        <f t="shared" si="9"/>
        <v>81102.611855293959</v>
      </c>
      <c r="K88" s="13">
        <f t="shared" si="10"/>
        <v>913750.51026913885</v>
      </c>
      <c r="L88" s="19">
        <f t="shared" si="12"/>
        <v>11.110523741827535</v>
      </c>
    </row>
    <row r="89" spans="1:12" x14ac:dyDescent="0.2">
      <c r="A89" s="15">
        <v>80</v>
      </c>
      <c r="B89" s="5">
        <v>12</v>
      </c>
      <c r="C89" s="5">
        <v>545</v>
      </c>
      <c r="D89" s="5">
        <v>565</v>
      </c>
      <c r="E89" s="16">
        <v>0.5</v>
      </c>
      <c r="F89" s="17">
        <f t="shared" si="7"/>
        <v>2.1621621621621623E-2</v>
      </c>
      <c r="G89" s="17">
        <f t="shared" si="8"/>
        <v>2.1390374331550804E-2</v>
      </c>
      <c r="H89" s="13">
        <f t="shared" si="13"/>
        <v>79963.330213779729</v>
      </c>
      <c r="I89" s="13">
        <f t="shared" si="11"/>
        <v>1710.4455660701549</v>
      </c>
      <c r="J89" s="13">
        <f t="shared" si="9"/>
        <v>79108.107430744654</v>
      </c>
      <c r="K89" s="13">
        <f t="shared" si="10"/>
        <v>832647.89841384487</v>
      </c>
      <c r="L89" s="19">
        <f t="shared" si="12"/>
        <v>10.412871702413893</v>
      </c>
    </row>
    <row r="90" spans="1:12" x14ac:dyDescent="0.2">
      <c r="A90" s="15">
        <v>81</v>
      </c>
      <c r="B90" s="5">
        <v>14</v>
      </c>
      <c r="C90" s="5">
        <v>493</v>
      </c>
      <c r="D90" s="5">
        <v>540</v>
      </c>
      <c r="E90" s="16">
        <v>0.5</v>
      </c>
      <c r="F90" s="17">
        <f t="shared" si="7"/>
        <v>2.7105517909002903E-2</v>
      </c>
      <c r="G90" s="17">
        <f t="shared" si="8"/>
        <v>2.674307545367717E-2</v>
      </c>
      <c r="H90" s="13">
        <f t="shared" si="13"/>
        <v>78252.884647709579</v>
      </c>
      <c r="I90" s="13">
        <f t="shared" si="11"/>
        <v>2092.7227986015932</v>
      </c>
      <c r="J90" s="13">
        <f t="shared" si="9"/>
        <v>77206.523248408776</v>
      </c>
      <c r="K90" s="13">
        <f t="shared" si="10"/>
        <v>753539.79098310019</v>
      </c>
      <c r="L90" s="19">
        <f t="shared" si="12"/>
        <v>9.6295464937234865</v>
      </c>
    </row>
    <row r="91" spans="1:12" x14ac:dyDescent="0.2">
      <c r="A91" s="15">
        <v>82</v>
      </c>
      <c r="B91" s="5">
        <v>22</v>
      </c>
      <c r="C91" s="5">
        <v>505</v>
      </c>
      <c r="D91" s="5">
        <v>489</v>
      </c>
      <c r="E91" s="16">
        <v>0.5</v>
      </c>
      <c r="F91" s="17">
        <f t="shared" si="7"/>
        <v>4.4265593561368208E-2</v>
      </c>
      <c r="G91" s="17">
        <f t="shared" si="8"/>
        <v>4.3307086614173228E-2</v>
      </c>
      <c r="H91" s="13">
        <f t="shared" si="13"/>
        <v>76160.161849107986</v>
      </c>
      <c r="I91" s="13">
        <f t="shared" si="11"/>
        <v>3298.2747257487708</v>
      </c>
      <c r="J91" s="13">
        <f t="shared" si="9"/>
        <v>74511.024486233611</v>
      </c>
      <c r="K91" s="13">
        <f t="shared" si="10"/>
        <v>676333.26773469138</v>
      </c>
      <c r="L91" s="19">
        <f t="shared" si="12"/>
        <v>8.880407437613826</v>
      </c>
    </row>
    <row r="92" spans="1:12" x14ac:dyDescent="0.2">
      <c r="A92" s="15">
        <v>83</v>
      </c>
      <c r="B92" s="5">
        <v>19</v>
      </c>
      <c r="C92" s="5">
        <v>456</v>
      </c>
      <c r="D92" s="5">
        <v>496</v>
      </c>
      <c r="E92" s="16">
        <v>0.5</v>
      </c>
      <c r="F92" s="17">
        <f t="shared" si="7"/>
        <v>3.9915966386554619E-2</v>
      </c>
      <c r="G92" s="17">
        <f t="shared" si="8"/>
        <v>3.9134912461380018E-2</v>
      </c>
      <c r="H92" s="13">
        <f t="shared" si="13"/>
        <v>72861.887123359222</v>
      </c>
      <c r="I92" s="13">
        <f t="shared" si="11"/>
        <v>2851.4435743436152</v>
      </c>
      <c r="J92" s="13">
        <f t="shared" si="9"/>
        <v>71436.165336187405</v>
      </c>
      <c r="K92" s="13">
        <f t="shared" si="10"/>
        <v>601822.24324845779</v>
      </c>
      <c r="L92" s="19">
        <f t="shared" si="12"/>
        <v>8.2597674450778271</v>
      </c>
    </row>
    <row r="93" spans="1:12" x14ac:dyDescent="0.2">
      <c r="A93" s="15">
        <v>84</v>
      </c>
      <c r="B93" s="5">
        <v>29</v>
      </c>
      <c r="C93" s="5">
        <v>446</v>
      </c>
      <c r="D93" s="5">
        <v>446</v>
      </c>
      <c r="E93" s="16">
        <v>0.5</v>
      </c>
      <c r="F93" s="17">
        <f t="shared" si="7"/>
        <v>6.5022421524663671E-2</v>
      </c>
      <c r="G93" s="17">
        <f t="shared" si="8"/>
        <v>6.2975027144408252E-2</v>
      </c>
      <c r="H93" s="13">
        <f t="shared" si="13"/>
        <v>70010.443549015603</v>
      </c>
      <c r="I93" s="13">
        <f t="shared" si="11"/>
        <v>4408.9095828913196</v>
      </c>
      <c r="J93" s="13">
        <f t="shared" si="9"/>
        <v>67805.988757569954</v>
      </c>
      <c r="K93" s="13">
        <f t="shared" si="10"/>
        <v>530386.07791227032</v>
      </c>
      <c r="L93" s="19">
        <f t="shared" si="12"/>
        <v>7.5758137075783161</v>
      </c>
    </row>
    <row r="94" spans="1:12" x14ac:dyDescent="0.2">
      <c r="A94" s="15">
        <v>85</v>
      </c>
      <c r="B94" s="5">
        <v>23</v>
      </c>
      <c r="C94" s="5">
        <v>369</v>
      </c>
      <c r="D94" s="5">
        <v>421</v>
      </c>
      <c r="E94" s="16">
        <v>0.5</v>
      </c>
      <c r="F94" s="17">
        <f t="shared" si="7"/>
        <v>5.8227848101265821E-2</v>
      </c>
      <c r="G94" s="17">
        <f t="shared" si="8"/>
        <v>5.658056580565806E-2</v>
      </c>
      <c r="H94" s="13">
        <f t="shared" si="13"/>
        <v>65601.533966124291</v>
      </c>
      <c r="I94" s="13">
        <f t="shared" si="11"/>
        <v>3711.7719095224079</v>
      </c>
      <c r="J94" s="13">
        <f t="shared" si="9"/>
        <v>63745.648011363082</v>
      </c>
      <c r="K94" s="13">
        <f t="shared" si="10"/>
        <v>462580.0891547004</v>
      </c>
      <c r="L94" s="19">
        <f t="shared" si="12"/>
        <v>7.0513608628964413</v>
      </c>
    </row>
    <row r="95" spans="1:12" x14ac:dyDescent="0.2">
      <c r="A95" s="15">
        <v>86</v>
      </c>
      <c r="B95" s="5">
        <v>31</v>
      </c>
      <c r="C95" s="5">
        <v>344</v>
      </c>
      <c r="D95" s="5">
        <v>348</v>
      </c>
      <c r="E95" s="16">
        <v>0.5</v>
      </c>
      <c r="F95" s="17">
        <f t="shared" si="7"/>
        <v>8.9595375722543349E-2</v>
      </c>
      <c r="G95" s="17">
        <f t="shared" si="8"/>
        <v>8.5753803596127248E-2</v>
      </c>
      <c r="H95" s="13">
        <f t="shared" si="13"/>
        <v>61889.762056601881</v>
      </c>
      <c r="I95" s="13">
        <f t="shared" si="11"/>
        <v>5307.282500012886</v>
      </c>
      <c r="J95" s="13">
        <f t="shared" si="9"/>
        <v>59236.120806595434</v>
      </c>
      <c r="K95" s="13">
        <f t="shared" si="10"/>
        <v>398834.44114333735</v>
      </c>
      <c r="L95" s="19">
        <f t="shared" si="12"/>
        <v>6.4442716838784975</v>
      </c>
    </row>
    <row r="96" spans="1:12" x14ac:dyDescent="0.2">
      <c r="A96" s="15">
        <v>87</v>
      </c>
      <c r="B96" s="5">
        <v>30</v>
      </c>
      <c r="C96" s="5">
        <v>328</v>
      </c>
      <c r="D96" s="5">
        <v>324</v>
      </c>
      <c r="E96" s="16">
        <v>0.5</v>
      </c>
      <c r="F96" s="17">
        <f t="shared" si="7"/>
        <v>9.202453987730061E-2</v>
      </c>
      <c r="G96" s="17">
        <f t="shared" si="8"/>
        <v>8.797653958944282E-2</v>
      </c>
      <c r="H96" s="13">
        <f t="shared" si="13"/>
        <v>56582.479556588994</v>
      </c>
      <c r="I96" s="13">
        <f t="shared" si="11"/>
        <v>4977.9307527790907</v>
      </c>
      <c r="J96" s="13">
        <f t="shared" si="9"/>
        <v>54093.514180199454</v>
      </c>
      <c r="K96" s="13">
        <f t="shared" si="10"/>
        <v>339598.32033674192</v>
      </c>
      <c r="L96" s="19">
        <f t="shared" si="12"/>
        <v>6.0018281807021996</v>
      </c>
    </row>
    <row r="97" spans="1:12" x14ac:dyDescent="0.2">
      <c r="A97" s="15">
        <v>88</v>
      </c>
      <c r="B97" s="5">
        <v>21</v>
      </c>
      <c r="C97" s="5">
        <v>270</v>
      </c>
      <c r="D97" s="5">
        <v>316</v>
      </c>
      <c r="E97" s="16">
        <v>0.5</v>
      </c>
      <c r="F97" s="17">
        <f t="shared" si="7"/>
        <v>7.1672354948805458E-2</v>
      </c>
      <c r="G97" s="17">
        <f t="shared" si="8"/>
        <v>6.919275123558484E-2</v>
      </c>
      <c r="H97" s="13">
        <f t="shared" si="13"/>
        <v>51604.548803809907</v>
      </c>
      <c r="I97" s="13">
        <f t="shared" si="11"/>
        <v>3570.660708006616</v>
      </c>
      <c r="J97" s="13">
        <f t="shared" si="9"/>
        <v>49819.218449806598</v>
      </c>
      <c r="K97" s="13">
        <f t="shared" si="10"/>
        <v>285504.80615654244</v>
      </c>
      <c r="L97" s="19">
        <f t="shared" si="12"/>
        <v>5.5325511563326355</v>
      </c>
    </row>
    <row r="98" spans="1:12" x14ac:dyDescent="0.2">
      <c r="A98" s="15">
        <v>89</v>
      </c>
      <c r="B98" s="5">
        <v>36</v>
      </c>
      <c r="C98" s="5">
        <v>247</v>
      </c>
      <c r="D98" s="5">
        <v>248</v>
      </c>
      <c r="E98" s="16">
        <v>0.5</v>
      </c>
      <c r="F98" s="17">
        <f t="shared" si="7"/>
        <v>0.14545454545454545</v>
      </c>
      <c r="G98" s="17">
        <f t="shared" si="8"/>
        <v>0.13559322033898305</v>
      </c>
      <c r="H98" s="13">
        <f t="shared" si="13"/>
        <v>48033.88809580329</v>
      </c>
      <c r="I98" s="13">
        <f t="shared" si="11"/>
        <v>6513.0695723123108</v>
      </c>
      <c r="J98" s="13">
        <f t="shared" si="9"/>
        <v>44777.353309647129</v>
      </c>
      <c r="K98" s="13">
        <f>K99+J98</f>
        <v>235685.58770673585</v>
      </c>
      <c r="L98" s="19">
        <f t="shared" si="12"/>
        <v>4.9066523042370092</v>
      </c>
    </row>
    <row r="99" spans="1:12" x14ac:dyDescent="0.2">
      <c r="A99" s="15">
        <v>90</v>
      </c>
      <c r="B99" s="5">
        <v>28</v>
      </c>
      <c r="C99" s="5">
        <v>190</v>
      </c>
      <c r="D99" s="5">
        <v>219</v>
      </c>
      <c r="E99" s="16">
        <v>0.5</v>
      </c>
      <c r="F99" s="21">
        <f t="shared" si="7"/>
        <v>0.13691931540342298</v>
      </c>
      <c r="G99" s="21">
        <f t="shared" si="8"/>
        <v>0.12814645308924483</v>
      </c>
      <c r="H99" s="22">
        <f t="shared" si="13"/>
        <v>41520.818523490976</v>
      </c>
      <c r="I99" s="22">
        <f t="shared" si="11"/>
        <v>5320.7456231475844</v>
      </c>
      <c r="J99" s="22">
        <f t="shared" si="9"/>
        <v>38860.445711917186</v>
      </c>
      <c r="K99" s="22">
        <f t="shared" ref="K99:K108" si="14">K100+J99</f>
        <v>190908.23439708873</v>
      </c>
      <c r="L99" s="23">
        <f t="shared" si="12"/>
        <v>4.5978918813722265</v>
      </c>
    </row>
    <row r="100" spans="1:12" x14ac:dyDescent="0.2">
      <c r="A100" s="15">
        <v>91</v>
      </c>
      <c r="B100" s="5">
        <v>30</v>
      </c>
      <c r="C100" s="5">
        <v>164</v>
      </c>
      <c r="D100" s="5">
        <v>168</v>
      </c>
      <c r="E100" s="16">
        <v>0.5</v>
      </c>
      <c r="F100" s="21">
        <f t="shared" si="7"/>
        <v>0.18072289156626506</v>
      </c>
      <c r="G100" s="21">
        <f t="shared" si="8"/>
        <v>0.16574585635359115</v>
      </c>
      <c r="H100" s="22">
        <f t="shared" si="13"/>
        <v>36200.072900343395</v>
      </c>
      <c r="I100" s="22">
        <f t="shared" si="11"/>
        <v>6000.0120829298439</v>
      </c>
      <c r="J100" s="22">
        <f t="shared" si="9"/>
        <v>33200.066858878476</v>
      </c>
      <c r="K100" s="22">
        <f t="shared" si="14"/>
        <v>152047.78868517154</v>
      </c>
      <c r="L100" s="23">
        <f t="shared" si="12"/>
        <v>4.2002066985817921</v>
      </c>
    </row>
    <row r="101" spans="1:12" x14ac:dyDescent="0.2">
      <c r="A101" s="15">
        <v>92</v>
      </c>
      <c r="B101" s="5">
        <v>28</v>
      </c>
      <c r="C101" s="5">
        <v>134</v>
      </c>
      <c r="D101" s="5">
        <v>142</v>
      </c>
      <c r="E101" s="16">
        <v>0.5</v>
      </c>
      <c r="F101" s="21">
        <f t="shared" si="7"/>
        <v>0.20289855072463769</v>
      </c>
      <c r="G101" s="21">
        <f t="shared" si="8"/>
        <v>0.18421052631578949</v>
      </c>
      <c r="H101" s="22">
        <f t="shared" si="13"/>
        <v>30200.060817413552</v>
      </c>
      <c r="I101" s="22">
        <f t="shared" si="11"/>
        <v>5563.1690979446021</v>
      </c>
      <c r="J101" s="22">
        <f t="shared" si="9"/>
        <v>27418.476268441249</v>
      </c>
      <c r="K101" s="22">
        <f t="shared" si="14"/>
        <v>118847.72182629307</v>
      </c>
      <c r="L101" s="23">
        <f t="shared" si="12"/>
        <v>3.9353471022735391</v>
      </c>
    </row>
    <row r="102" spans="1:12" x14ac:dyDescent="0.2">
      <c r="A102" s="15">
        <v>93</v>
      </c>
      <c r="B102" s="5">
        <v>18</v>
      </c>
      <c r="C102" s="5">
        <v>106</v>
      </c>
      <c r="D102" s="5">
        <v>113</v>
      </c>
      <c r="E102" s="16">
        <v>0.5</v>
      </c>
      <c r="F102" s="21">
        <f t="shared" si="7"/>
        <v>0.16438356164383561</v>
      </c>
      <c r="G102" s="21">
        <f t="shared" si="8"/>
        <v>0.15189873417721519</v>
      </c>
      <c r="H102" s="22">
        <f t="shared" si="13"/>
        <v>24636.891719468949</v>
      </c>
      <c r="I102" s="22">
        <f t="shared" si="11"/>
        <v>3742.3126662484483</v>
      </c>
      <c r="J102" s="22">
        <f t="shared" si="9"/>
        <v>22765.735386344724</v>
      </c>
      <c r="K102" s="22">
        <f t="shared" si="14"/>
        <v>91429.245557851827</v>
      </c>
      <c r="L102" s="23">
        <f t="shared" si="12"/>
        <v>3.7110706414965966</v>
      </c>
    </row>
    <row r="103" spans="1:12" x14ac:dyDescent="0.2">
      <c r="A103" s="15">
        <v>94</v>
      </c>
      <c r="B103" s="5">
        <v>14</v>
      </c>
      <c r="C103" s="5">
        <v>83</v>
      </c>
      <c r="D103" s="5">
        <v>102</v>
      </c>
      <c r="E103" s="16">
        <v>0.5</v>
      </c>
      <c r="F103" s="21">
        <f t="shared" si="7"/>
        <v>0.15135135135135136</v>
      </c>
      <c r="G103" s="21">
        <f t="shared" si="8"/>
        <v>0.1407035175879397</v>
      </c>
      <c r="H103" s="22">
        <f t="shared" si="13"/>
        <v>20894.579053220499</v>
      </c>
      <c r="I103" s="22">
        <f t="shared" si="11"/>
        <v>2939.940771307407</v>
      </c>
      <c r="J103" s="22">
        <f t="shared" si="9"/>
        <v>19424.608667566798</v>
      </c>
      <c r="K103" s="22">
        <f t="shared" si="14"/>
        <v>68663.510171507107</v>
      </c>
      <c r="L103" s="23">
        <f t="shared" si="12"/>
        <v>3.2861877713168832</v>
      </c>
    </row>
    <row r="104" spans="1:12" x14ac:dyDescent="0.2">
      <c r="A104" s="15">
        <v>95</v>
      </c>
      <c r="B104" s="5">
        <v>19</v>
      </c>
      <c r="C104" s="5">
        <v>72</v>
      </c>
      <c r="D104" s="5">
        <v>72</v>
      </c>
      <c r="E104" s="16">
        <v>0.5</v>
      </c>
      <c r="F104" s="21">
        <f t="shared" si="7"/>
        <v>0.2638888888888889</v>
      </c>
      <c r="G104" s="21">
        <f t="shared" si="8"/>
        <v>0.23312883435582823</v>
      </c>
      <c r="H104" s="22">
        <f t="shared" si="13"/>
        <v>17954.638281913092</v>
      </c>
      <c r="I104" s="22">
        <f t="shared" si="11"/>
        <v>4185.7438939429294</v>
      </c>
      <c r="J104" s="22">
        <f t="shared" si="9"/>
        <v>15861.766334941627</v>
      </c>
      <c r="K104" s="22">
        <f t="shared" si="14"/>
        <v>49238.901503940309</v>
      </c>
      <c r="L104" s="23">
        <f t="shared" si="12"/>
        <v>2.7424056520003495</v>
      </c>
    </row>
    <row r="105" spans="1:12" x14ac:dyDescent="0.2">
      <c r="A105" s="15">
        <v>96</v>
      </c>
      <c r="B105" s="5">
        <v>18</v>
      </c>
      <c r="C105" s="5">
        <v>60</v>
      </c>
      <c r="D105" s="5">
        <v>58</v>
      </c>
      <c r="E105" s="16">
        <v>0.5</v>
      </c>
      <c r="F105" s="21">
        <f t="shared" si="7"/>
        <v>0.30508474576271188</v>
      </c>
      <c r="G105" s="21">
        <f t="shared" si="8"/>
        <v>0.26470588235294118</v>
      </c>
      <c r="H105" s="22">
        <f t="shared" si="13"/>
        <v>13768.894387970162</v>
      </c>
      <c r="I105" s="22">
        <f t="shared" si="11"/>
        <v>3644.7073379921017</v>
      </c>
      <c r="J105" s="22">
        <f t="shared" si="9"/>
        <v>11946.540718974111</v>
      </c>
      <c r="K105" s="22">
        <f t="shared" si="14"/>
        <v>33377.135168998684</v>
      </c>
      <c r="L105" s="23">
        <f t="shared" si="12"/>
        <v>2.4240969702084563</v>
      </c>
    </row>
    <row r="106" spans="1:12" x14ac:dyDescent="0.2">
      <c r="A106" s="15">
        <v>97</v>
      </c>
      <c r="B106" s="5">
        <v>12</v>
      </c>
      <c r="C106" s="5">
        <v>48</v>
      </c>
      <c r="D106" s="5">
        <v>40</v>
      </c>
      <c r="E106" s="16">
        <v>0.5</v>
      </c>
      <c r="F106" s="21">
        <f t="shared" si="7"/>
        <v>0.27272727272727271</v>
      </c>
      <c r="G106" s="21">
        <f t="shared" si="8"/>
        <v>0.24000000000000002</v>
      </c>
      <c r="H106" s="22">
        <f t="shared" si="13"/>
        <v>10124.18704997806</v>
      </c>
      <c r="I106" s="22">
        <f t="shared" si="11"/>
        <v>2429.8048919947346</v>
      </c>
      <c r="J106" s="22">
        <f t="shared" si="9"/>
        <v>8909.2846039806936</v>
      </c>
      <c r="K106" s="22">
        <f t="shared" si="14"/>
        <v>21430.594450024575</v>
      </c>
      <c r="L106" s="23">
        <f t="shared" si="12"/>
        <v>2.1167718794835007</v>
      </c>
    </row>
    <row r="107" spans="1:12" x14ac:dyDescent="0.2">
      <c r="A107" s="15">
        <v>98</v>
      </c>
      <c r="B107" s="5">
        <v>12</v>
      </c>
      <c r="C107" s="5">
        <v>32</v>
      </c>
      <c r="D107" s="5">
        <v>36</v>
      </c>
      <c r="E107" s="16">
        <v>0.5</v>
      </c>
      <c r="F107" s="21">
        <f t="shared" si="7"/>
        <v>0.35294117647058826</v>
      </c>
      <c r="G107" s="21">
        <f t="shared" si="8"/>
        <v>0.3</v>
      </c>
      <c r="H107" s="22">
        <f t="shared" si="13"/>
        <v>7694.3821579833257</v>
      </c>
      <c r="I107" s="22">
        <f t="shared" si="11"/>
        <v>2308.3146473949978</v>
      </c>
      <c r="J107" s="22">
        <f t="shared" si="9"/>
        <v>6540.2248342858265</v>
      </c>
      <c r="K107" s="22">
        <f t="shared" si="14"/>
        <v>12521.309846043883</v>
      </c>
      <c r="L107" s="23">
        <f t="shared" si="12"/>
        <v>1.6273314203730271</v>
      </c>
    </row>
    <row r="108" spans="1:12" x14ac:dyDescent="0.2">
      <c r="A108" s="15">
        <v>99</v>
      </c>
      <c r="B108" s="5">
        <v>7</v>
      </c>
      <c r="C108" s="5">
        <v>17</v>
      </c>
      <c r="D108" s="5">
        <v>27</v>
      </c>
      <c r="E108" s="16">
        <v>0.5</v>
      </c>
      <c r="F108" s="21">
        <f t="shared" si="7"/>
        <v>0.31818181818181818</v>
      </c>
      <c r="G108" s="21">
        <f t="shared" si="8"/>
        <v>0.2745098039215686</v>
      </c>
      <c r="H108" s="22">
        <f t="shared" si="13"/>
        <v>5386.0675105883274</v>
      </c>
      <c r="I108" s="22">
        <f t="shared" si="11"/>
        <v>1478.5283362399327</v>
      </c>
      <c r="J108" s="22">
        <f t="shared" si="9"/>
        <v>4646.8033424683608</v>
      </c>
      <c r="K108" s="22">
        <f t="shared" si="14"/>
        <v>5981.0850117580567</v>
      </c>
      <c r="L108" s="23">
        <f t="shared" si="12"/>
        <v>1.1104734576757533</v>
      </c>
    </row>
    <row r="109" spans="1:12" x14ac:dyDescent="0.2">
      <c r="A109" s="15" t="s">
        <v>20</v>
      </c>
      <c r="B109" s="5">
        <v>14</v>
      </c>
      <c r="C109" s="5">
        <v>41</v>
      </c>
      <c r="D109" s="5">
        <v>41</v>
      </c>
      <c r="E109" s="20"/>
      <c r="F109" s="21">
        <f t="shared" si="7"/>
        <v>0.34146341463414637</v>
      </c>
      <c r="G109" s="21">
        <v>1</v>
      </c>
      <c r="H109" s="22">
        <f>H108-I108</f>
        <v>3907.5391743483947</v>
      </c>
      <c r="I109" s="22">
        <f>H109*G109</f>
        <v>3907.5391743483947</v>
      </c>
      <c r="J109" s="22">
        <f>H109*F109</f>
        <v>1334.2816692896959</v>
      </c>
      <c r="K109" s="22">
        <f>J109</f>
        <v>1334.2816692896959</v>
      </c>
      <c r="L109" s="23">
        <f>K109/H109</f>
        <v>0.34146341463414637</v>
      </c>
    </row>
    <row r="110" spans="1:12" x14ac:dyDescent="0.2">
      <c r="A110" s="24"/>
      <c r="B110" s="24"/>
      <c r="C110" s="33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">
      <c r="A111" s="13"/>
      <c r="B111" s="13"/>
      <c r="C111" s="22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9" customFormat="1" ht="11.25" x14ac:dyDescent="0.2">
      <c r="A112" s="50" t="s">
        <v>22</v>
      </c>
      <c r="B112" s="30"/>
      <c r="C112" s="39"/>
      <c r="D112" s="30"/>
      <c r="H112" s="30"/>
      <c r="I112" s="30"/>
      <c r="J112" s="30"/>
      <c r="K112" s="30"/>
      <c r="L112" s="28"/>
    </row>
    <row r="113" spans="1:12" s="29" customFormat="1" ht="11.25" x14ac:dyDescent="0.2">
      <c r="A113" s="50" t="s">
        <v>44</v>
      </c>
      <c r="B113" s="31"/>
      <c r="C113" s="40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0" t="s">
        <v>9</v>
      </c>
      <c r="B114" s="31"/>
      <c r="C114" s="40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0" t="s">
        <v>10</v>
      </c>
      <c r="B115" s="31"/>
      <c r="C115" s="40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0" t="s">
        <v>11</v>
      </c>
      <c r="B116" s="31"/>
      <c r="C116" s="40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0" t="s">
        <v>12</v>
      </c>
      <c r="B117" s="31"/>
      <c r="C117" s="40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0" t="s">
        <v>13</v>
      </c>
      <c r="B118" s="31"/>
      <c r="C118" s="40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50" t="s">
        <v>14</v>
      </c>
      <c r="B119" s="31"/>
      <c r="C119" s="40"/>
      <c r="D119" s="31"/>
      <c r="E119" s="32"/>
      <c r="F119" s="32"/>
      <c r="G119" s="32"/>
      <c r="H119" s="31"/>
      <c r="I119" s="31"/>
      <c r="J119" s="31"/>
      <c r="K119" s="31"/>
      <c r="L119" s="28"/>
    </row>
    <row r="120" spans="1:12" s="29" customFormat="1" ht="11.25" x14ac:dyDescent="0.2">
      <c r="A120" s="50" t="s">
        <v>15</v>
      </c>
      <c r="B120" s="31"/>
      <c r="C120" s="40"/>
      <c r="D120" s="31"/>
      <c r="E120" s="32"/>
      <c r="F120" s="32"/>
      <c r="G120" s="32"/>
      <c r="H120" s="31"/>
      <c r="I120" s="31"/>
      <c r="J120" s="31"/>
      <c r="K120" s="31"/>
      <c r="L120" s="28"/>
    </row>
    <row r="121" spans="1:12" s="29" customFormat="1" ht="11.25" x14ac:dyDescent="0.2">
      <c r="A121" s="50" t="s">
        <v>16</v>
      </c>
      <c r="B121" s="31"/>
      <c r="C121" s="40"/>
      <c r="D121" s="31"/>
      <c r="E121" s="32"/>
      <c r="F121" s="32"/>
      <c r="G121" s="32"/>
      <c r="H121" s="31"/>
      <c r="I121" s="31"/>
      <c r="J121" s="31"/>
      <c r="K121" s="31"/>
      <c r="L121" s="28"/>
    </row>
    <row r="122" spans="1:12" s="29" customFormat="1" ht="11.25" x14ac:dyDescent="0.2">
      <c r="A122" s="50" t="s">
        <v>17</v>
      </c>
      <c r="B122" s="31"/>
      <c r="C122" s="40"/>
      <c r="D122" s="31"/>
      <c r="E122" s="32"/>
      <c r="F122" s="32"/>
      <c r="G122" s="32"/>
      <c r="H122" s="31"/>
      <c r="I122" s="31"/>
      <c r="J122" s="31"/>
      <c r="K122" s="31"/>
      <c r="L122" s="28"/>
    </row>
    <row r="123" spans="1:12" s="29" customFormat="1" ht="11.25" x14ac:dyDescent="0.2">
      <c r="A123" s="50" t="s">
        <v>18</v>
      </c>
      <c r="B123" s="31"/>
      <c r="C123" s="40"/>
      <c r="D123" s="31"/>
      <c r="E123" s="32"/>
      <c r="F123" s="32"/>
      <c r="G123" s="32"/>
      <c r="H123" s="31"/>
      <c r="I123" s="31"/>
      <c r="J123" s="31"/>
      <c r="K123" s="31"/>
      <c r="L123" s="28"/>
    </row>
    <row r="124" spans="1:12" s="29" customFormat="1" ht="11.25" x14ac:dyDescent="0.2">
      <c r="A124" s="27"/>
      <c r="B124" s="27"/>
      <c r="C124" s="38"/>
      <c r="D124" s="27"/>
      <c r="E124" s="28"/>
      <c r="F124" s="28"/>
      <c r="G124" s="28"/>
      <c r="H124" s="27"/>
      <c r="I124" s="27"/>
      <c r="J124" s="27"/>
      <c r="K124" s="27"/>
      <c r="L124" s="28"/>
    </row>
    <row r="125" spans="1:12" s="29" customFormat="1" ht="11.25" x14ac:dyDescent="0.2">
      <c r="A125" s="4" t="s">
        <v>44</v>
      </c>
      <c r="B125" s="30"/>
      <c r="C125" s="39"/>
      <c r="D125" s="30"/>
      <c r="H125" s="30"/>
      <c r="I125" s="30"/>
      <c r="J125" s="30"/>
      <c r="K125" s="30"/>
      <c r="L125" s="28"/>
    </row>
    <row r="126" spans="1:12" s="29" customFormat="1" ht="11.25" x14ac:dyDescent="0.2">
      <c r="A126" s="30"/>
      <c r="B126" s="30"/>
      <c r="C126" s="39"/>
      <c r="D126" s="30"/>
      <c r="H126" s="30"/>
      <c r="I126" s="30"/>
      <c r="J126" s="30"/>
      <c r="K126" s="30"/>
      <c r="L126" s="28"/>
    </row>
    <row r="127" spans="1:12" s="29" customFormat="1" ht="11.25" x14ac:dyDescent="0.2">
      <c r="A127" s="30"/>
      <c r="B127" s="30"/>
      <c r="C127" s="39"/>
      <c r="D127" s="30"/>
      <c r="H127" s="30"/>
      <c r="I127" s="30"/>
      <c r="J127" s="30"/>
      <c r="K127" s="30"/>
      <c r="L127" s="28"/>
    </row>
    <row r="128" spans="1:12" s="29" customFormat="1" ht="11.25" x14ac:dyDescent="0.2">
      <c r="A128" s="30"/>
      <c r="B128" s="30"/>
      <c r="C128" s="39"/>
      <c r="D128" s="30"/>
      <c r="H128" s="30"/>
      <c r="I128" s="30"/>
      <c r="J128" s="30"/>
      <c r="K128" s="30"/>
      <c r="L128" s="28"/>
    </row>
    <row r="129" spans="1:12" s="29" customFormat="1" ht="11.25" x14ac:dyDescent="0.2">
      <c r="A129" s="30"/>
      <c r="B129" s="30"/>
      <c r="C129" s="39"/>
      <c r="D129" s="30"/>
      <c r="H129" s="30"/>
      <c r="I129" s="30"/>
      <c r="J129" s="30"/>
      <c r="K129" s="30"/>
      <c r="L129" s="28"/>
    </row>
    <row r="130" spans="1:12" s="29" customFormat="1" ht="11.25" x14ac:dyDescent="0.2">
      <c r="A130" s="30"/>
      <c r="B130" s="30"/>
      <c r="C130" s="39"/>
      <c r="D130" s="30"/>
      <c r="H130" s="30"/>
      <c r="I130" s="30"/>
      <c r="J130" s="30"/>
      <c r="K130" s="30"/>
      <c r="L130" s="28"/>
    </row>
    <row r="131" spans="1:12" s="29" customFormat="1" ht="11.25" x14ac:dyDescent="0.2">
      <c r="A131" s="30"/>
      <c r="B131" s="30"/>
      <c r="C131" s="39"/>
      <c r="D131" s="30"/>
      <c r="H131" s="30"/>
      <c r="I131" s="30"/>
      <c r="J131" s="30"/>
      <c r="K131" s="30"/>
      <c r="L131" s="28"/>
    </row>
    <row r="132" spans="1:12" s="29" customFormat="1" ht="11.25" x14ac:dyDescent="0.2">
      <c r="A132" s="30"/>
      <c r="B132" s="30"/>
      <c r="C132" s="39"/>
      <c r="D132" s="30"/>
      <c r="H132" s="30"/>
      <c r="I132" s="30"/>
      <c r="J132" s="30"/>
      <c r="K132" s="30"/>
      <c r="L132" s="28"/>
    </row>
    <row r="133" spans="1:12" s="29" customFormat="1" ht="11.25" x14ac:dyDescent="0.2">
      <c r="A133" s="30"/>
      <c r="B133" s="30"/>
      <c r="C133" s="39"/>
      <c r="D133" s="30"/>
      <c r="H133" s="30"/>
      <c r="I133" s="30"/>
      <c r="J133" s="30"/>
      <c r="K133" s="30"/>
      <c r="L133" s="28"/>
    </row>
    <row r="134" spans="1:12" s="29" customFormat="1" ht="11.25" x14ac:dyDescent="0.2">
      <c r="A134" s="30"/>
      <c r="B134" s="30"/>
      <c r="C134" s="39"/>
      <c r="D134" s="30"/>
      <c r="H134" s="30"/>
      <c r="I134" s="30"/>
      <c r="J134" s="30"/>
      <c r="K134" s="30"/>
      <c r="L134" s="28"/>
    </row>
    <row r="135" spans="1:12" s="29" customFormat="1" ht="11.25" x14ac:dyDescent="0.2">
      <c r="A135" s="30"/>
      <c r="B135" s="30"/>
      <c r="C135" s="39"/>
      <c r="D135" s="30"/>
      <c r="H135" s="30"/>
      <c r="I135" s="30"/>
      <c r="J135" s="30"/>
      <c r="K135" s="30"/>
      <c r="L135" s="28"/>
    </row>
    <row r="136" spans="1:12" s="29" customFormat="1" ht="11.25" x14ac:dyDescent="0.2">
      <c r="A136" s="30"/>
      <c r="B136" s="30"/>
      <c r="C136" s="39"/>
      <c r="D136" s="30"/>
      <c r="H136" s="30"/>
      <c r="I136" s="30"/>
      <c r="J136" s="30"/>
      <c r="K136" s="30"/>
      <c r="L136" s="28"/>
    </row>
    <row r="137" spans="1:12" s="29" customFormat="1" ht="11.25" x14ac:dyDescent="0.2">
      <c r="A137" s="30"/>
      <c r="B137" s="30"/>
      <c r="C137" s="39"/>
      <c r="D137" s="30"/>
      <c r="H137" s="30"/>
      <c r="I137" s="30"/>
      <c r="J137" s="30"/>
      <c r="K137" s="30"/>
      <c r="L137" s="28"/>
    </row>
    <row r="138" spans="1:12" s="29" customFormat="1" ht="11.25" x14ac:dyDescent="0.2">
      <c r="A138" s="30"/>
      <c r="B138" s="30"/>
      <c r="C138" s="39"/>
      <c r="D138" s="30"/>
      <c r="H138" s="30"/>
      <c r="I138" s="30"/>
      <c r="J138" s="30"/>
      <c r="K138" s="30"/>
      <c r="L138" s="28"/>
    </row>
    <row r="139" spans="1:12" s="29" customFormat="1" ht="11.25" x14ac:dyDescent="0.2">
      <c r="A139" s="30"/>
      <c r="B139" s="30"/>
      <c r="C139" s="39"/>
      <c r="D139" s="30"/>
      <c r="H139" s="30"/>
      <c r="I139" s="30"/>
      <c r="J139" s="30"/>
      <c r="K139" s="30"/>
      <c r="L139" s="28"/>
    </row>
    <row r="140" spans="1:12" s="29" customFormat="1" ht="11.25" x14ac:dyDescent="0.2">
      <c r="A140" s="30"/>
      <c r="B140" s="30"/>
      <c r="C140" s="39"/>
      <c r="D140" s="30"/>
      <c r="H140" s="30"/>
      <c r="I140" s="30"/>
      <c r="J140" s="30"/>
      <c r="K140" s="30"/>
      <c r="L140" s="28"/>
    </row>
    <row r="141" spans="1:12" s="29" customFormat="1" ht="11.25" x14ac:dyDescent="0.2">
      <c r="A141" s="30"/>
      <c r="B141" s="30"/>
      <c r="C141" s="39"/>
      <c r="D141" s="30"/>
      <c r="H141" s="30"/>
      <c r="I141" s="30"/>
      <c r="J141" s="30"/>
      <c r="K141" s="30"/>
      <c r="L141" s="28"/>
    </row>
    <row r="142" spans="1:12" s="29" customFormat="1" ht="11.25" x14ac:dyDescent="0.2">
      <c r="A142" s="30"/>
      <c r="B142" s="30"/>
      <c r="C142" s="39"/>
      <c r="D142" s="30"/>
      <c r="H142" s="30"/>
      <c r="I142" s="30"/>
      <c r="J142" s="30"/>
      <c r="K142" s="30"/>
      <c r="L142" s="28"/>
    </row>
    <row r="143" spans="1:12" s="29" customFormat="1" ht="11.25" x14ac:dyDescent="0.2">
      <c r="A143" s="30"/>
      <c r="B143" s="30"/>
      <c r="C143" s="39"/>
      <c r="D143" s="30"/>
      <c r="H143" s="30"/>
      <c r="I143" s="30"/>
      <c r="J143" s="30"/>
      <c r="K143" s="30"/>
      <c r="L143" s="28"/>
    </row>
    <row r="144" spans="1:12" s="29" customFormat="1" ht="11.25" x14ac:dyDescent="0.2">
      <c r="A144" s="30"/>
      <c r="B144" s="30"/>
      <c r="C144" s="39"/>
      <c r="D144" s="30"/>
      <c r="H144" s="30"/>
      <c r="I144" s="30"/>
      <c r="J144" s="30"/>
      <c r="K144" s="30"/>
      <c r="L144" s="28"/>
    </row>
    <row r="145" spans="1:12" s="29" customFormat="1" ht="11.25" x14ac:dyDescent="0.2">
      <c r="A145" s="30"/>
      <c r="B145" s="30"/>
      <c r="C145" s="39"/>
      <c r="D145" s="30"/>
      <c r="H145" s="30"/>
      <c r="I145" s="30"/>
      <c r="J145" s="30"/>
      <c r="K145" s="30"/>
      <c r="L145" s="28"/>
    </row>
    <row r="146" spans="1:12" s="29" customFormat="1" ht="11.25" x14ac:dyDescent="0.2">
      <c r="A146" s="30"/>
      <c r="B146" s="30"/>
      <c r="C146" s="39"/>
      <c r="D146" s="30"/>
      <c r="H146" s="30"/>
      <c r="I146" s="30"/>
      <c r="J146" s="30"/>
      <c r="K146" s="30"/>
      <c r="L146" s="28"/>
    </row>
    <row r="147" spans="1:12" s="29" customFormat="1" ht="11.25" x14ac:dyDescent="0.2">
      <c r="A147" s="30"/>
      <c r="B147" s="30"/>
      <c r="C147" s="39"/>
      <c r="D147" s="30"/>
      <c r="H147" s="30"/>
      <c r="I147" s="30"/>
      <c r="J147" s="30"/>
      <c r="K147" s="30"/>
      <c r="L147" s="28"/>
    </row>
    <row r="148" spans="1:12" s="29" customFormat="1" ht="11.25" x14ac:dyDescent="0.2">
      <c r="A148" s="30"/>
      <c r="B148" s="30"/>
      <c r="C148" s="39"/>
      <c r="D148" s="30"/>
      <c r="H148" s="30"/>
      <c r="I148" s="30"/>
      <c r="J148" s="30"/>
      <c r="K148" s="30"/>
      <c r="L148" s="28"/>
    </row>
    <row r="149" spans="1:12" s="29" customFormat="1" ht="11.25" x14ac:dyDescent="0.2">
      <c r="A149" s="30"/>
      <c r="B149" s="30"/>
      <c r="C149" s="39"/>
      <c r="D149" s="30"/>
      <c r="H149" s="30"/>
      <c r="I149" s="30"/>
      <c r="J149" s="30"/>
      <c r="K149" s="30"/>
      <c r="L149" s="28"/>
    </row>
    <row r="150" spans="1:12" s="29" customFormat="1" ht="11.25" x14ac:dyDescent="0.2">
      <c r="A150" s="30"/>
      <c r="B150" s="30"/>
      <c r="C150" s="39"/>
      <c r="D150" s="30"/>
      <c r="H150" s="30"/>
      <c r="I150" s="30"/>
      <c r="J150" s="30"/>
      <c r="K150" s="30"/>
      <c r="L150" s="28"/>
    </row>
    <row r="151" spans="1:12" s="29" customFormat="1" ht="11.25" x14ac:dyDescent="0.2">
      <c r="A151" s="30"/>
      <c r="B151" s="30"/>
      <c r="C151" s="39"/>
      <c r="D151" s="30"/>
      <c r="H151" s="30"/>
      <c r="I151" s="30"/>
      <c r="J151" s="30"/>
      <c r="K151" s="30"/>
      <c r="L151" s="28"/>
    </row>
    <row r="152" spans="1:12" s="29" customFormat="1" ht="11.25" x14ac:dyDescent="0.2">
      <c r="A152" s="30"/>
      <c r="B152" s="30"/>
      <c r="C152" s="39"/>
      <c r="D152" s="30"/>
      <c r="H152" s="30"/>
      <c r="I152" s="30"/>
      <c r="J152" s="30"/>
      <c r="K152" s="30"/>
      <c r="L152" s="28"/>
    </row>
    <row r="153" spans="1:12" s="29" customFormat="1" ht="11.25" x14ac:dyDescent="0.2">
      <c r="A153" s="30"/>
      <c r="B153" s="30"/>
      <c r="C153" s="39"/>
      <c r="D153" s="30"/>
      <c r="H153" s="30"/>
      <c r="I153" s="30"/>
      <c r="J153" s="30"/>
      <c r="K153" s="30"/>
      <c r="L153" s="28"/>
    </row>
    <row r="154" spans="1:12" s="29" customFormat="1" ht="11.25" x14ac:dyDescent="0.2">
      <c r="A154" s="30"/>
      <c r="B154" s="30"/>
      <c r="C154" s="39"/>
      <c r="D154" s="30"/>
      <c r="H154" s="30"/>
      <c r="I154" s="30"/>
      <c r="J154" s="30"/>
      <c r="K154" s="30"/>
      <c r="L154" s="28"/>
    </row>
    <row r="155" spans="1:12" s="29" customFormat="1" ht="11.25" x14ac:dyDescent="0.2">
      <c r="A155" s="30"/>
      <c r="B155" s="30"/>
      <c r="C155" s="39"/>
      <c r="D155" s="30"/>
      <c r="H155" s="30"/>
      <c r="I155" s="30"/>
      <c r="J155" s="30"/>
      <c r="K155" s="30"/>
      <c r="L155" s="28"/>
    </row>
    <row r="156" spans="1:12" s="29" customFormat="1" ht="11.25" x14ac:dyDescent="0.2">
      <c r="A156" s="30"/>
      <c r="B156" s="30"/>
      <c r="C156" s="39"/>
      <c r="D156" s="30"/>
      <c r="H156" s="30"/>
      <c r="I156" s="30"/>
      <c r="J156" s="30"/>
      <c r="K156" s="30"/>
      <c r="L156" s="28"/>
    </row>
    <row r="157" spans="1:12" s="29" customFormat="1" ht="11.25" x14ac:dyDescent="0.2">
      <c r="A157" s="30"/>
      <c r="B157" s="30"/>
      <c r="C157" s="39"/>
      <c r="D157" s="30"/>
      <c r="H157" s="30"/>
      <c r="I157" s="30"/>
      <c r="J157" s="30"/>
      <c r="K157" s="30"/>
      <c r="L157" s="28"/>
    </row>
    <row r="158" spans="1:12" s="29" customFormat="1" ht="11.25" x14ac:dyDescent="0.2">
      <c r="A158" s="30"/>
      <c r="B158" s="30"/>
      <c r="C158" s="39"/>
      <c r="D158" s="30"/>
      <c r="H158" s="30"/>
      <c r="I158" s="30"/>
      <c r="J158" s="30"/>
      <c r="K158" s="30"/>
      <c r="L158" s="28"/>
    </row>
    <row r="159" spans="1:12" s="29" customFormat="1" ht="11.25" x14ac:dyDescent="0.2">
      <c r="A159" s="30"/>
      <c r="B159" s="30"/>
      <c r="C159" s="39"/>
      <c r="D159" s="30"/>
      <c r="H159" s="30"/>
      <c r="I159" s="30"/>
      <c r="J159" s="30"/>
      <c r="K159" s="30"/>
      <c r="L159" s="28"/>
    </row>
    <row r="160" spans="1:12" s="29" customFormat="1" ht="11.25" x14ac:dyDescent="0.2">
      <c r="A160" s="30"/>
      <c r="B160" s="30"/>
      <c r="C160" s="39"/>
      <c r="D160" s="30"/>
      <c r="H160" s="30"/>
      <c r="I160" s="30"/>
      <c r="J160" s="30"/>
      <c r="K160" s="30"/>
      <c r="L160" s="28"/>
    </row>
    <row r="161" spans="1:12" s="29" customFormat="1" ht="11.25" x14ac:dyDescent="0.2">
      <c r="A161" s="30"/>
      <c r="B161" s="30"/>
      <c r="C161" s="39"/>
      <c r="D161" s="30"/>
      <c r="H161" s="30"/>
      <c r="I161" s="30"/>
      <c r="J161" s="30"/>
      <c r="K161" s="30"/>
      <c r="L161" s="28"/>
    </row>
    <row r="162" spans="1:12" s="29" customFormat="1" ht="11.25" x14ac:dyDescent="0.2">
      <c r="A162" s="30"/>
      <c r="B162" s="30"/>
      <c r="C162" s="39"/>
      <c r="D162" s="30"/>
      <c r="H162" s="30"/>
      <c r="I162" s="30"/>
      <c r="J162" s="30"/>
      <c r="K162" s="30"/>
      <c r="L162" s="28"/>
    </row>
    <row r="163" spans="1:12" s="29" customFormat="1" ht="11.25" x14ac:dyDescent="0.2">
      <c r="A163" s="30"/>
      <c r="B163" s="30"/>
      <c r="C163" s="39"/>
      <c r="D163" s="30"/>
      <c r="H163" s="30"/>
      <c r="I163" s="30"/>
      <c r="J163" s="30"/>
      <c r="K163" s="30"/>
      <c r="L163" s="28"/>
    </row>
    <row r="164" spans="1:12" s="29" customFormat="1" ht="11.25" x14ac:dyDescent="0.2">
      <c r="A164" s="30"/>
      <c r="B164" s="30"/>
      <c r="C164" s="39"/>
      <c r="D164" s="30"/>
      <c r="H164" s="30"/>
      <c r="I164" s="30"/>
      <c r="J164" s="30"/>
      <c r="K164" s="30"/>
      <c r="L164" s="28"/>
    </row>
    <row r="165" spans="1:12" s="29" customFormat="1" ht="11.25" x14ac:dyDescent="0.2">
      <c r="A165" s="30"/>
      <c r="B165" s="30"/>
      <c r="C165" s="39"/>
      <c r="D165" s="30"/>
      <c r="H165" s="30"/>
      <c r="I165" s="30"/>
      <c r="J165" s="30"/>
      <c r="K165" s="30"/>
      <c r="L165" s="28"/>
    </row>
    <row r="166" spans="1:12" s="29" customFormat="1" ht="11.25" x14ac:dyDescent="0.2">
      <c r="A166" s="30"/>
      <c r="B166" s="30"/>
      <c r="C166" s="39"/>
      <c r="D166" s="30"/>
      <c r="H166" s="30"/>
      <c r="I166" s="30"/>
      <c r="J166" s="30"/>
      <c r="K166" s="30"/>
      <c r="L166" s="28"/>
    </row>
    <row r="167" spans="1:12" s="29" customFormat="1" ht="11.25" x14ac:dyDescent="0.2">
      <c r="A167" s="30"/>
      <c r="B167" s="30"/>
      <c r="C167" s="39"/>
      <c r="D167" s="30"/>
      <c r="H167" s="30"/>
      <c r="I167" s="30"/>
      <c r="J167" s="30"/>
      <c r="K167" s="30"/>
      <c r="L167" s="28"/>
    </row>
    <row r="168" spans="1:12" s="29" customFormat="1" ht="11.25" x14ac:dyDescent="0.2">
      <c r="A168" s="30"/>
      <c r="B168" s="30"/>
      <c r="C168" s="39"/>
      <c r="D168" s="30"/>
      <c r="H168" s="30"/>
      <c r="I168" s="30"/>
      <c r="J168" s="30"/>
      <c r="K168" s="30"/>
      <c r="L168" s="28"/>
    </row>
    <row r="169" spans="1:12" s="29" customFormat="1" ht="11.25" x14ac:dyDescent="0.2">
      <c r="A169" s="30"/>
      <c r="B169" s="30"/>
      <c r="C169" s="39"/>
      <c r="D169" s="30"/>
      <c r="H169" s="30"/>
      <c r="I169" s="30"/>
      <c r="J169" s="30"/>
      <c r="K169" s="30"/>
      <c r="L169" s="28"/>
    </row>
    <row r="170" spans="1:12" s="29" customFormat="1" ht="11.25" x14ac:dyDescent="0.2">
      <c r="A170" s="30"/>
      <c r="B170" s="30"/>
      <c r="C170" s="39"/>
      <c r="D170" s="30"/>
      <c r="H170" s="30"/>
      <c r="I170" s="30"/>
      <c r="J170" s="30"/>
      <c r="K170" s="30"/>
      <c r="L170" s="28"/>
    </row>
    <row r="171" spans="1:12" s="29" customFormat="1" ht="11.25" x14ac:dyDescent="0.2">
      <c r="A171" s="30"/>
      <c r="B171" s="30"/>
      <c r="C171" s="39"/>
      <c r="D171" s="30"/>
      <c r="H171" s="30"/>
      <c r="I171" s="30"/>
      <c r="J171" s="30"/>
      <c r="K171" s="30"/>
      <c r="L171" s="28"/>
    </row>
    <row r="172" spans="1:12" s="29" customFormat="1" ht="11.25" x14ac:dyDescent="0.2">
      <c r="A172" s="30"/>
      <c r="B172" s="30"/>
      <c r="C172" s="39"/>
      <c r="D172" s="30"/>
      <c r="H172" s="30"/>
      <c r="I172" s="30"/>
      <c r="J172" s="30"/>
      <c r="K172" s="30"/>
      <c r="L172" s="28"/>
    </row>
    <row r="173" spans="1:12" s="29" customFormat="1" ht="11.25" x14ac:dyDescent="0.2">
      <c r="A173" s="30"/>
      <c r="B173" s="30"/>
      <c r="C173" s="39"/>
      <c r="D173" s="30"/>
      <c r="H173" s="30"/>
      <c r="I173" s="30"/>
      <c r="J173" s="30"/>
      <c r="K173" s="30"/>
      <c r="L173" s="28"/>
    </row>
    <row r="174" spans="1:12" s="29" customFormat="1" ht="11.25" x14ac:dyDescent="0.2">
      <c r="A174" s="30"/>
      <c r="B174" s="30"/>
      <c r="C174" s="39"/>
      <c r="D174" s="30"/>
      <c r="H174" s="30"/>
      <c r="I174" s="30"/>
      <c r="J174" s="30"/>
      <c r="K174" s="30"/>
      <c r="L174" s="28"/>
    </row>
    <row r="175" spans="1:12" s="29" customFormat="1" ht="11.25" x14ac:dyDescent="0.2">
      <c r="A175" s="30"/>
      <c r="B175" s="30"/>
      <c r="C175" s="39"/>
      <c r="D175" s="30"/>
      <c r="H175" s="30"/>
      <c r="I175" s="30"/>
      <c r="J175" s="30"/>
      <c r="K175" s="30"/>
      <c r="L175" s="28"/>
    </row>
    <row r="176" spans="1:12" s="29" customFormat="1" ht="11.25" x14ac:dyDescent="0.2">
      <c r="A176" s="30"/>
      <c r="B176" s="30"/>
      <c r="C176" s="39"/>
      <c r="D176" s="30"/>
      <c r="H176" s="30"/>
      <c r="I176" s="30"/>
      <c r="J176" s="30"/>
      <c r="K176" s="30"/>
      <c r="L176" s="28"/>
    </row>
    <row r="177" spans="1:12" s="29" customFormat="1" ht="11.25" x14ac:dyDescent="0.2">
      <c r="A177" s="30"/>
      <c r="B177" s="30"/>
      <c r="C177" s="39"/>
      <c r="D177" s="30"/>
      <c r="H177" s="30"/>
      <c r="I177" s="30"/>
      <c r="J177" s="30"/>
      <c r="K177" s="30"/>
      <c r="L177" s="28"/>
    </row>
    <row r="178" spans="1:12" s="29" customFormat="1" ht="11.25" x14ac:dyDescent="0.2">
      <c r="A178" s="30"/>
      <c r="B178" s="30"/>
      <c r="C178" s="39"/>
      <c r="D178" s="30"/>
      <c r="H178" s="30"/>
      <c r="I178" s="30"/>
      <c r="J178" s="30"/>
      <c r="K178" s="30"/>
      <c r="L178" s="28"/>
    </row>
    <row r="179" spans="1:12" s="29" customFormat="1" ht="11.25" x14ac:dyDescent="0.2">
      <c r="A179" s="30"/>
      <c r="B179" s="30"/>
      <c r="C179" s="39"/>
      <c r="D179" s="30"/>
      <c r="H179" s="30"/>
      <c r="I179" s="30"/>
      <c r="J179" s="30"/>
      <c r="K179" s="30"/>
      <c r="L179" s="28"/>
    </row>
    <row r="180" spans="1:12" s="29" customFormat="1" ht="11.25" x14ac:dyDescent="0.2">
      <c r="A180" s="30"/>
      <c r="B180" s="30"/>
      <c r="C180" s="39"/>
      <c r="D180" s="30"/>
      <c r="H180" s="30"/>
      <c r="I180" s="30"/>
      <c r="J180" s="30"/>
      <c r="K180" s="30"/>
      <c r="L180" s="28"/>
    </row>
    <row r="181" spans="1:12" s="29" customFormat="1" ht="11.25" x14ac:dyDescent="0.2">
      <c r="A181" s="30"/>
      <c r="B181" s="30"/>
      <c r="C181" s="39"/>
      <c r="D181" s="30"/>
      <c r="H181" s="30"/>
      <c r="I181" s="30"/>
      <c r="J181" s="30"/>
      <c r="K181" s="30"/>
      <c r="L181" s="28"/>
    </row>
    <row r="182" spans="1:12" s="29" customFormat="1" ht="11.25" x14ac:dyDescent="0.2">
      <c r="A182" s="30"/>
      <c r="B182" s="30"/>
      <c r="C182" s="39"/>
      <c r="D182" s="30"/>
      <c r="H182" s="30"/>
      <c r="I182" s="30"/>
      <c r="J182" s="30"/>
      <c r="K182" s="30"/>
      <c r="L182" s="28"/>
    </row>
    <row r="183" spans="1:12" s="29" customFormat="1" ht="11.25" x14ac:dyDescent="0.2">
      <c r="A183" s="30"/>
      <c r="B183" s="30"/>
      <c r="C183" s="39"/>
      <c r="D183" s="30"/>
      <c r="H183" s="30"/>
      <c r="I183" s="30"/>
      <c r="J183" s="30"/>
      <c r="K183" s="30"/>
      <c r="L183" s="28"/>
    </row>
    <row r="184" spans="1:12" s="29" customFormat="1" ht="11.25" x14ac:dyDescent="0.2">
      <c r="A184" s="30"/>
      <c r="B184" s="30"/>
      <c r="C184" s="39"/>
      <c r="D184" s="30"/>
      <c r="H184" s="30"/>
      <c r="I184" s="30"/>
      <c r="J184" s="30"/>
      <c r="K184" s="30"/>
      <c r="L184" s="28"/>
    </row>
    <row r="185" spans="1:12" s="29" customFormat="1" ht="11.25" x14ac:dyDescent="0.2">
      <c r="A185" s="30"/>
      <c r="B185" s="30"/>
      <c r="C185" s="39"/>
      <c r="D185" s="30"/>
      <c r="H185" s="30"/>
      <c r="I185" s="30"/>
      <c r="J185" s="30"/>
      <c r="K185" s="30"/>
      <c r="L185" s="28"/>
    </row>
    <row r="186" spans="1:12" s="29" customFormat="1" ht="11.25" x14ac:dyDescent="0.2">
      <c r="A186" s="30"/>
      <c r="B186" s="30"/>
      <c r="C186" s="39"/>
      <c r="D186" s="30"/>
      <c r="H186" s="30"/>
      <c r="I186" s="30"/>
      <c r="J186" s="30"/>
      <c r="K186" s="30"/>
      <c r="L186" s="28"/>
    </row>
    <row r="187" spans="1:12" s="29" customFormat="1" ht="11.25" x14ac:dyDescent="0.2">
      <c r="A187" s="30"/>
      <c r="B187" s="30"/>
      <c r="C187" s="39"/>
      <c r="D187" s="30"/>
      <c r="H187" s="30"/>
      <c r="I187" s="30"/>
      <c r="J187" s="30"/>
      <c r="K187" s="30"/>
      <c r="L187" s="28"/>
    </row>
    <row r="188" spans="1:12" s="29" customFormat="1" ht="11.25" x14ac:dyDescent="0.2">
      <c r="A188" s="30"/>
      <c r="B188" s="30"/>
      <c r="C188" s="39"/>
      <c r="D188" s="30"/>
      <c r="H188" s="30"/>
      <c r="I188" s="30"/>
      <c r="J188" s="30"/>
      <c r="K188" s="30"/>
      <c r="L188" s="28"/>
    </row>
    <row r="189" spans="1:12" s="29" customFormat="1" ht="11.25" x14ac:dyDescent="0.2">
      <c r="A189" s="30"/>
      <c r="B189" s="30"/>
      <c r="C189" s="39"/>
      <c r="D189" s="30"/>
      <c r="H189" s="30"/>
      <c r="I189" s="30"/>
      <c r="J189" s="30"/>
      <c r="K189" s="30"/>
      <c r="L189" s="28"/>
    </row>
    <row r="190" spans="1:12" s="29" customFormat="1" ht="11.25" x14ac:dyDescent="0.2">
      <c r="A190" s="30"/>
      <c r="B190" s="30"/>
      <c r="C190" s="39"/>
      <c r="D190" s="30"/>
      <c r="H190" s="30"/>
      <c r="I190" s="30"/>
      <c r="J190" s="30"/>
      <c r="K190" s="30"/>
      <c r="L190" s="28"/>
    </row>
    <row r="191" spans="1:12" s="29" customFormat="1" ht="11.25" x14ac:dyDescent="0.2">
      <c r="A191" s="30"/>
      <c r="B191" s="30"/>
      <c r="C191" s="39"/>
      <c r="D191" s="30"/>
      <c r="H191" s="30"/>
      <c r="I191" s="30"/>
      <c r="J191" s="30"/>
      <c r="K191" s="30"/>
      <c r="L191" s="28"/>
    </row>
    <row r="192" spans="1:12" s="29" customFormat="1" ht="11.25" x14ac:dyDescent="0.2">
      <c r="A192" s="30"/>
      <c r="B192" s="30"/>
      <c r="C192" s="39"/>
      <c r="D192" s="30"/>
      <c r="H192" s="30"/>
      <c r="I192" s="30"/>
      <c r="J192" s="30"/>
      <c r="K192" s="30"/>
      <c r="L192" s="28"/>
    </row>
    <row r="193" spans="1:12" s="29" customFormat="1" ht="11.25" x14ac:dyDescent="0.2">
      <c r="A193" s="30"/>
      <c r="B193" s="30"/>
      <c r="C193" s="39"/>
      <c r="D193" s="30"/>
      <c r="H193" s="30"/>
      <c r="I193" s="30"/>
      <c r="J193" s="30"/>
      <c r="K193" s="30"/>
      <c r="L193" s="28"/>
    </row>
    <row r="194" spans="1:12" s="29" customFormat="1" ht="11.25" x14ac:dyDescent="0.2">
      <c r="A194" s="30"/>
      <c r="B194" s="30"/>
      <c r="C194" s="39"/>
      <c r="D194" s="30"/>
      <c r="H194" s="30"/>
      <c r="I194" s="30"/>
      <c r="J194" s="30"/>
      <c r="K194" s="30"/>
      <c r="L194" s="28"/>
    </row>
    <row r="195" spans="1:12" s="29" customFormat="1" ht="11.25" x14ac:dyDescent="0.2">
      <c r="A195" s="30"/>
      <c r="B195" s="30"/>
      <c r="C195" s="39"/>
      <c r="D195" s="30"/>
      <c r="H195" s="30"/>
      <c r="I195" s="30"/>
      <c r="J195" s="30"/>
      <c r="K195" s="30"/>
      <c r="L195" s="28"/>
    </row>
    <row r="196" spans="1:12" s="29" customFormat="1" ht="11.25" x14ac:dyDescent="0.2">
      <c r="A196" s="30"/>
      <c r="B196" s="30"/>
      <c r="C196" s="39"/>
      <c r="D196" s="30"/>
      <c r="H196" s="30"/>
      <c r="I196" s="30"/>
      <c r="J196" s="30"/>
      <c r="K196" s="30"/>
      <c r="L196" s="28"/>
    </row>
    <row r="197" spans="1:12" s="29" customFormat="1" ht="11.25" x14ac:dyDescent="0.2">
      <c r="A197" s="30"/>
      <c r="B197" s="30"/>
      <c r="C197" s="39"/>
      <c r="D197" s="30"/>
      <c r="H197" s="30"/>
      <c r="I197" s="30"/>
      <c r="J197" s="30"/>
      <c r="K197" s="30"/>
      <c r="L197" s="28"/>
    </row>
    <row r="198" spans="1:12" s="29" customFormat="1" ht="11.25" x14ac:dyDescent="0.2">
      <c r="A198" s="30"/>
      <c r="B198" s="30"/>
      <c r="C198" s="39"/>
      <c r="D198" s="30"/>
      <c r="H198" s="30"/>
      <c r="I198" s="30"/>
      <c r="J198" s="30"/>
      <c r="K198" s="30"/>
      <c r="L198" s="28"/>
    </row>
    <row r="199" spans="1:12" s="29" customFormat="1" ht="11.25" x14ac:dyDescent="0.2">
      <c r="A199" s="30"/>
      <c r="B199" s="30"/>
      <c r="C199" s="39"/>
      <c r="D199" s="30"/>
      <c r="H199" s="30"/>
      <c r="I199" s="30"/>
      <c r="J199" s="30"/>
      <c r="K199" s="30"/>
      <c r="L199" s="28"/>
    </row>
    <row r="200" spans="1:12" s="29" customFormat="1" ht="11.25" x14ac:dyDescent="0.2">
      <c r="A200" s="30"/>
      <c r="B200" s="30"/>
      <c r="C200" s="39"/>
      <c r="D200" s="30"/>
      <c r="H200" s="30"/>
      <c r="I200" s="30"/>
      <c r="J200" s="30"/>
      <c r="K200" s="30"/>
      <c r="L200" s="28"/>
    </row>
    <row r="201" spans="1:12" s="29" customFormat="1" ht="11.25" x14ac:dyDescent="0.2">
      <c r="A201" s="30"/>
      <c r="B201" s="30"/>
      <c r="C201" s="39"/>
      <c r="D201" s="30"/>
      <c r="H201" s="30"/>
      <c r="I201" s="30"/>
      <c r="J201" s="30"/>
      <c r="K201" s="30"/>
      <c r="L201" s="28"/>
    </row>
    <row r="202" spans="1:12" s="29" customFormat="1" ht="11.25" x14ac:dyDescent="0.2">
      <c r="A202" s="30"/>
      <c r="B202" s="30"/>
      <c r="C202" s="39"/>
      <c r="D202" s="30"/>
      <c r="H202" s="30"/>
      <c r="I202" s="30"/>
      <c r="J202" s="30"/>
      <c r="K202" s="30"/>
      <c r="L202" s="28"/>
    </row>
    <row r="203" spans="1:12" s="29" customFormat="1" ht="11.25" x14ac:dyDescent="0.2">
      <c r="A203" s="30"/>
      <c r="B203" s="30"/>
      <c r="C203" s="39"/>
      <c r="D203" s="30"/>
      <c r="H203" s="30"/>
      <c r="I203" s="30"/>
      <c r="J203" s="30"/>
      <c r="K203" s="30"/>
      <c r="L203" s="28"/>
    </row>
    <row r="204" spans="1:12" s="29" customFormat="1" ht="11.25" x14ac:dyDescent="0.2">
      <c r="A204" s="30"/>
      <c r="B204" s="30"/>
      <c r="C204" s="39"/>
      <c r="D204" s="30"/>
      <c r="H204" s="30"/>
      <c r="I204" s="30"/>
      <c r="J204" s="30"/>
      <c r="K204" s="30"/>
      <c r="L204" s="28"/>
    </row>
    <row r="205" spans="1:12" s="29" customFormat="1" ht="11.25" x14ac:dyDescent="0.2">
      <c r="A205" s="30"/>
      <c r="B205" s="30"/>
      <c r="C205" s="39"/>
      <c r="D205" s="30"/>
      <c r="H205" s="30"/>
      <c r="I205" s="30"/>
      <c r="J205" s="30"/>
      <c r="K205" s="30"/>
      <c r="L205" s="28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5" width="12.85546875" style="12" customWidth="1"/>
    <col min="6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8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7.45" customHeight="1" x14ac:dyDescent="0.2">
      <c r="A6" s="51" t="s">
        <v>0</v>
      </c>
      <c r="B6" s="52" t="s">
        <v>34</v>
      </c>
      <c r="C6" s="68" t="s">
        <v>48</v>
      </c>
      <c r="D6" s="68"/>
      <c r="E6" s="53" t="s">
        <v>35</v>
      </c>
      <c r="F6" s="53" t="s">
        <v>36</v>
      </c>
      <c r="G6" s="53" t="s">
        <v>37</v>
      </c>
      <c r="H6" s="52" t="s">
        <v>38</v>
      </c>
      <c r="I6" s="52" t="s">
        <v>39</v>
      </c>
      <c r="J6" s="52" t="s">
        <v>40</v>
      </c>
      <c r="K6" s="52" t="s">
        <v>41</v>
      </c>
      <c r="L6" s="53" t="s">
        <v>42</v>
      </c>
    </row>
    <row r="7" spans="1:13" s="34" customFormat="1" ht="14.25" x14ac:dyDescent="0.2">
      <c r="A7" s="54"/>
      <c r="B7" s="55"/>
      <c r="C7" s="56">
        <v>44927</v>
      </c>
      <c r="D7" s="56">
        <v>45292</v>
      </c>
      <c r="E7" s="59" t="s">
        <v>1</v>
      </c>
      <c r="F7" s="59" t="s">
        <v>2</v>
      </c>
      <c r="G7" s="59" t="s">
        <v>3</v>
      </c>
      <c r="H7" s="60" t="s">
        <v>4</v>
      </c>
      <c r="I7" s="60" t="s">
        <v>5</v>
      </c>
      <c r="J7" s="60" t="s">
        <v>6</v>
      </c>
      <c r="K7" s="60" t="s">
        <v>7</v>
      </c>
      <c r="L7" s="59" t="s">
        <v>8</v>
      </c>
    </row>
    <row r="8" spans="1:13" x14ac:dyDescent="0.2">
      <c r="A8" s="13"/>
      <c r="B8" s="13"/>
      <c r="C8" s="13"/>
      <c r="D8" s="13"/>
      <c r="E8" s="63"/>
      <c r="F8" s="14"/>
      <c r="G8" s="14"/>
      <c r="H8" s="13"/>
      <c r="I8" s="13"/>
      <c r="J8" s="13"/>
      <c r="K8" s="13"/>
      <c r="L8" s="14"/>
    </row>
    <row r="9" spans="1:13" x14ac:dyDescent="0.2">
      <c r="A9" s="15">
        <v>0</v>
      </c>
      <c r="B9" s="44">
        <v>1</v>
      </c>
      <c r="C9" s="43">
        <v>1411</v>
      </c>
      <c r="D9" s="43">
        <v>1311</v>
      </c>
      <c r="E9" s="20">
        <v>0</v>
      </c>
      <c r="F9" s="17">
        <f>B9/((C9+D9)/2)</f>
        <v>7.347538574577516E-4</v>
      </c>
      <c r="G9" s="17">
        <f t="shared" ref="G9:G72" si="0">F9/((1+(1-E9)*F9))</f>
        <v>7.3421439060205576E-4</v>
      </c>
      <c r="H9" s="13">
        <v>100000</v>
      </c>
      <c r="I9" s="13">
        <f>H9*G9</f>
        <v>73.421439060205572</v>
      </c>
      <c r="J9" s="13">
        <f t="shared" ref="J9:J72" si="1">H10+I9*E9</f>
        <v>99926.578560939801</v>
      </c>
      <c r="K9" s="13">
        <f t="shared" ref="K9:K72" si="2">K10+J9</f>
        <v>8754200.1660614535</v>
      </c>
      <c r="L9" s="18">
        <f>K9/H9</f>
        <v>87.542001660614531</v>
      </c>
    </row>
    <row r="10" spans="1:13" x14ac:dyDescent="0.2">
      <c r="A10" s="15">
        <v>1</v>
      </c>
      <c r="B10" s="44">
        <v>0</v>
      </c>
      <c r="C10" s="43">
        <v>1444</v>
      </c>
      <c r="D10" s="43">
        <v>1446</v>
      </c>
      <c r="E10" s="20">
        <v>0</v>
      </c>
      <c r="F10" s="17">
        <f t="shared" ref="F10:F73" si="3">B10/((C10+D10)/2)</f>
        <v>0</v>
      </c>
      <c r="G10" s="17">
        <f t="shared" si="0"/>
        <v>0</v>
      </c>
      <c r="H10" s="13">
        <f>H9-I9</f>
        <v>99926.578560939801</v>
      </c>
      <c r="I10" s="13">
        <f t="shared" ref="I10:I73" si="4">H10*G10</f>
        <v>0</v>
      </c>
      <c r="J10" s="13">
        <f t="shared" si="1"/>
        <v>99926.578560939801</v>
      </c>
      <c r="K10" s="13">
        <f t="shared" si="2"/>
        <v>8654273.5875005145</v>
      </c>
      <c r="L10" s="19">
        <f t="shared" ref="L10:L73" si="5">K10/H10</f>
        <v>86.606323484024244</v>
      </c>
    </row>
    <row r="11" spans="1:13" x14ac:dyDescent="0.2">
      <c r="A11" s="15">
        <v>2</v>
      </c>
      <c r="B11" s="44">
        <v>0</v>
      </c>
      <c r="C11" s="43">
        <v>1418</v>
      </c>
      <c r="D11" s="43">
        <v>1521</v>
      </c>
      <c r="E11" s="20">
        <v>0</v>
      </c>
      <c r="F11" s="17">
        <f t="shared" si="3"/>
        <v>0</v>
      </c>
      <c r="G11" s="17">
        <f t="shared" si="0"/>
        <v>0</v>
      </c>
      <c r="H11" s="13">
        <f t="shared" ref="H11:H74" si="6">H10-I10</f>
        <v>99926.578560939801</v>
      </c>
      <c r="I11" s="13">
        <f t="shared" si="4"/>
        <v>0</v>
      </c>
      <c r="J11" s="13">
        <f t="shared" si="1"/>
        <v>99926.578560939801</v>
      </c>
      <c r="K11" s="13">
        <f t="shared" si="2"/>
        <v>8554347.0089395754</v>
      </c>
      <c r="L11" s="19">
        <f t="shared" si="5"/>
        <v>85.606323484024259</v>
      </c>
    </row>
    <row r="12" spans="1:13" x14ac:dyDescent="0.2">
      <c r="A12" s="15">
        <v>3</v>
      </c>
      <c r="B12" s="44">
        <v>0</v>
      </c>
      <c r="C12" s="43">
        <v>1568</v>
      </c>
      <c r="D12" s="43">
        <v>1480</v>
      </c>
      <c r="E12" s="20">
        <v>0</v>
      </c>
      <c r="F12" s="17">
        <f t="shared" si="3"/>
        <v>0</v>
      </c>
      <c r="G12" s="17">
        <f t="shared" si="0"/>
        <v>0</v>
      </c>
      <c r="H12" s="13">
        <f t="shared" si="6"/>
        <v>99926.578560939801</v>
      </c>
      <c r="I12" s="13">
        <f t="shared" si="4"/>
        <v>0</v>
      </c>
      <c r="J12" s="13">
        <f t="shared" si="1"/>
        <v>99926.578560939801</v>
      </c>
      <c r="K12" s="13">
        <f t="shared" si="2"/>
        <v>8454420.4303786363</v>
      </c>
      <c r="L12" s="19">
        <f t="shared" si="5"/>
        <v>84.606323484024259</v>
      </c>
    </row>
    <row r="13" spans="1:13" x14ac:dyDescent="0.2">
      <c r="A13" s="15">
        <v>4</v>
      </c>
      <c r="B13" s="44">
        <v>0</v>
      </c>
      <c r="C13" s="43">
        <v>1736</v>
      </c>
      <c r="D13" s="43">
        <v>1628</v>
      </c>
      <c r="E13" s="20">
        <v>0</v>
      </c>
      <c r="F13" s="17">
        <f t="shared" si="3"/>
        <v>0</v>
      </c>
      <c r="G13" s="17">
        <f t="shared" si="0"/>
        <v>0</v>
      </c>
      <c r="H13" s="13">
        <f t="shared" si="6"/>
        <v>99926.578560939801</v>
      </c>
      <c r="I13" s="13">
        <f t="shared" si="4"/>
        <v>0</v>
      </c>
      <c r="J13" s="13">
        <f t="shared" si="1"/>
        <v>99926.578560939801</v>
      </c>
      <c r="K13" s="13">
        <f t="shared" si="2"/>
        <v>8354493.8518176973</v>
      </c>
      <c r="L13" s="19">
        <f t="shared" si="5"/>
        <v>83.606323484024273</v>
      </c>
    </row>
    <row r="14" spans="1:13" x14ac:dyDescent="0.2">
      <c r="A14" s="15">
        <v>5</v>
      </c>
      <c r="B14" s="44">
        <v>1</v>
      </c>
      <c r="C14" s="43">
        <v>1881</v>
      </c>
      <c r="D14" s="43">
        <v>1774</v>
      </c>
      <c r="E14" s="20">
        <v>0.90139999999999998</v>
      </c>
      <c r="F14" s="17">
        <f t="shared" si="3"/>
        <v>5.4719562243502051E-4</v>
      </c>
      <c r="G14" s="17">
        <f t="shared" si="0"/>
        <v>5.4716610091515717E-4</v>
      </c>
      <c r="H14" s="13">
        <f t="shared" si="6"/>
        <v>99926.578560939801</v>
      </c>
      <c r="I14" s="13">
        <f t="shared" si="4"/>
        <v>54.67643636898157</v>
      </c>
      <c r="J14" s="13">
        <f t="shared" si="1"/>
        <v>99921.187464313814</v>
      </c>
      <c r="K14" s="13">
        <f t="shared" si="2"/>
        <v>8254567.2732567573</v>
      </c>
      <c r="L14" s="19">
        <f t="shared" si="5"/>
        <v>82.606323484024273</v>
      </c>
    </row>
    <row r="15" spans="1:13" x14ac:dyDescent="0.2">
      <c r="A15" s="15">
        <v>6</v>
      </c>
      <c r="B15" s="44">
        <v>0</v>
      </c>
      <c r="C15" s="43">
        <v>2052</v>
      </c>
      <c r="D15" s="43">
        <v>1919</v>
      </c>
      <c r="E15" s="20">
        <v>0</v>
      </c>
      <c r="F15" s="17">
        <f t="shared" si="3"/>
        <v>0</v>
      </c>
      <c r="G15" s="17">
        <f t="shared" si="0"/>
        <v>0</v>
      </c>
      <c r="H15" s="13">
        <f t="shared" si="6"/>
        <v>99871.902124570814</v>
      </c>
      <c r="I15" s="13">
        <f t="shared" si="4"/>
        <v>0</v>
      </c>
      <c r="J15" s="13">
        <f t="shared" si="1"/>
        <v>99871.902124570814</v>
      </c>
      <c r="K15" s="13">
        <f t="shared" si="2"/>
        <v>8154646.0857924437</v>
      </c>
      <c r="L15" s="19">
        <f t="shared" si="5"/>
        <v>81.651054123522201</v>
      </c>
    </row>
    <row r="16" spans="1:13" x14ac:dyDescent="0.2">
      <c r="A16" s="15">
        <v>7</v>
      </c>
      <c r="B16" s="44">
        <v>0</v>
      </c>
      <c r="C16" s="43">
        <v>2078</v>
      </c>
      <c r="D16" s="43">
        <v>2113</v>
      </c>
      <c r="E16" s="20">
        <v>0</v>
      </c>
      <c r="F16" s="17">
        <f t="shared" si="3"/>
        <v>0</v>
      </c>
      <c r="G16" s="17">
        <f t="shared" si="0"/>
        <v>0</v>
      </c>
      <c r="H16" s="13">
        <f t="shared" si="6"/>
        <v>99871.902124570814</v>
      </c>
      <c r="I16" s="13">
        <f t="shared" si="4"/>
        <v>0</v>
      </c>
      <c r="J16" s="13">
        <f t="shared" si="1"/>
        <v>99871.902124570814</v>
      </c>
      <c r="K16" s="13">
        <f t="shared" si="2"/>
        <v>8054774.183667873</v>
      </c>
      <c r="L16" s="19">
        <f t="shared" si="5"/>
        <v>80.651054123522201</v>
      </c>
    </row>
    <row r="17" spans="1:12" x14ac:dyDescent="0.2">
      <c r="A17" s="15">
        <v>8</v>
      </c>
      <c r="B17" s="44">
        <v>0</v>
      </c>
      <c r="C17" s="43">
        <v>2133</v>
      </c>
      <c r="D17" s="43">
        <v>2130</v>
      </c>
      <c r="E17" s="20">
        <v>0</v>
      </c>
      <c r="F17" s="17">
        <f t="shared" si="3"/>
        <v>0</v>
      </c>
      <c r="G17" s="17">
        <f t="shared" si="0"/>
        <v>0</v>
      </c>
      <c r="H17" s="13">
        <f t="shared" si="6"/>
        <v>99871.902124570814</v>
      </c>
      <c r="I17" s="13">
        <f t="shared" si="4"/>
        <v>0</v>
      </c>
      <c r="J17" s="13">
        <f t="shared" si="1"/>
        <v>99871.902124570814</v>
      </c>
      <c r="K17" s="13">
        <f t="shared" si="2"/>
        <v>7954902.2815433023</v>
      </c>
      <c r="L17" s="19">
        <f t="shared" si="5"/>
        <v>79.651054123522201</v>
      </c>
    </row>
    <row r="18" spans="1:12" x14ac:dyDescent="0.2">
      <c r="A18" s="15">
        <v>9</v>
      </c>
      <c r="B18" s="44">
        <v>0</v>
      </c>
      <c r="C18" s="43">
        <v>2104</v>
      </c>
      <c r="D18" s="43">
        <v>2178</v>
      </c>
      <c r="E18" s="20">
        <v>0</v>
      </c>
      <c r="F18" s="17">
        <f t="shared" si="3"/>
        <v>0</v>
      </c>
      <c r="G18" s="17">
        <f t="shared" si="0"/>
        <v>0</v>
      </c>
      <c r="H18" s="13">
        <f t="shared" si="6"/>
        <v>99871.902124570814</v>
      </c>
      <c r="I18" s="13">
        <f t="shared" si="4"/>
        <v>0</v>
      </c>
      <c r="J18" s="13">
        <f t="shared" si="1"/>
        <v>99871.902124570814</v>
      </c>
      <c r="K18" s="13">
        <f t="shared" si="2"/>
        <v>7855030.3794187317</v>
      </c>
      <c r="L18" s="19">
        <f t="shared" si="5"/>
        <v>78.651054123522215</v>
      </c>
    </row>
    <row r="19" spans="1:12" x14ac:dyDescent="0.2">
      <c r="A19" s="15">
        <v>10</v>
      </c>
      <c r="B19" s="44">
        <v>0</v>
      </c>
      <c r="C19" s="43">
        <v>2184</v>
      </c>
      <c r="D19" s="43">
        <v>2156</v>
      </c>
      <c r="E19" s="20">
        <v>0</v>
      </c>
      <c r="F19" s="17">
        <f t="shared" si="3"/>
        <v>0</v>
      </c>
      <c r="G19" s="17">
        <f t="shared" si="0"/>
        <v>0</v>
      </c>
      <c r="H19" s="13">
        <f t="shared" si="6"/>
        <v>99871.902124570814</v>
      </c>
      <c r="I19" s="13">
        <f t="shared" si="4"/>
        <v>0</v>
      </c>
      <c r="J19" s="13">
        <f t="shared" si="1"/>
        <v>99871.902124570814</v>
      </c>
      <c r="K19" s="13">
        <f t="shared" si="2"/>
        <v>7755158.477294161</v>
      </c>
      <c r="L19" s="19">
        <f t="shared" si="5"/>
        <v>77.651054123522215</v>
      </c>
    </row>
    <row r="20" spans="1:12" x14ac:dyDescent="0.2">
      <c r="A20" s="15">
        <v>11</v>
      </c>
      <c r="B20" s="44">
        <v>0</v>
      </c>
      <c r="C20" s="43">
        <v>2227</v>
      </c>
      <c r="D20" s="43">
        <v>2210</v>
      </c>
      <c r="E20" s="20">
        <v>0</v>
      </c>
      <c r="F20" s="17">
        <f t="shared" si="3"/>
        <v>0</v>
      </c>
      <c r="G20" s="17">
        <f t="shared" si="0"/>
        <v>0</v>
      </c>
      <c r="H20" s="13">
        <f t="shared" si="6"/>
        <v>99871.902124570814</v>
      </c>
      <c r="I20" s="13">
        <f t="shared" si="4"/>
        <v>0</v>
      </c>
      <c r="J20" s="13">
        <f t="shared" si="1"/>
        <v>99871.902124570814</v>
      </c>
      <c r="K20" s="13">
        <f t="shared" si="2"/>
        <v>7655286.5751695903</v>
      </c>
      <c r="L20" s="19">
        <f t="shared" si="5"/>
        <v>76.651054123522215</v>
      </c>
    </row>
    <row r="21" spans="1:12" x14ac:dyDescent="0.2">
      <c r="A21" s="15">
        <v>12</v>
      </c>
      <c r="B21" s="44">
        <v>0</v>
      </c>
      <c r="C21" s="43">
        <v>2161</v>
      </c>
      <c r="D21" s="43">
        <v>2265</v>
      </c>
      <c r="E21" s="20">
        <v>0</v>
      </c>
      <c r="F21" s="17">
        <f t="shared" si="3"/>
        <v>0</v>
      </c>
      <c r="G21" s="17">
        <f t="shared" si="0"/>
        <v>0</v>
      </c>
      <c r="H21" s="13">
        <f t="shared" si="6"/>
        <v>99871.902124570814</v>
      </c>
      <c r="I21" s="13">
        <f t="shared" si="4"/>
        <v>0</v>
      </c>
      <c r="J21" s="13">
        <f t="shared" si="1"/>
        <v>99871.902124570814</v>
      </c>
      <c r="K21" s="13">
        <f t="shared" si="2"/>
        <v>7555414.6730450196</v>
      </c>
      <c r="L21" s="19">
        <f t="shared" si="5"/>
        <v>75.651054123522215</v>
      </c>
    </row>
    <row r="22" spans="1:12" x14ac:dyDescent="0.2">
      <c r="A22" s="15">
        <v>13</v>
      </c>
      <c r="B22" s="44">
        <v>0</v>
      </c>
      <c r="C22" s="43">
        <v>2205</v>
      </c>
      <c r="D22" s="43">
        <v>2209</v>
      </c>
      <c r="E22" s="20">
        <v>0</v>
      </c>
      <c r="F22" s="17">
        <f t="shared" si="3"/>
        <v>0</v>
      </c>
      <c r="G22" s="17">
        <f t="shared" si="0"/>
        <v>0</v>
      </c>
      <c r="H22" s="13">
        <f t="shared" si="6"/>
        <v>99871.902124570814</v>
      </c>
      <c r="I22" s="13">
        <f t="shared" si="4"/>
        <v>0</v>
      </c>
      <c r="J22" s="13">
        <f t="shared" si="1"/>
        <v>99871.902124570814</v>
      </c>
      <c r="K22" s="13">
        <f t="shared" si="2"/>
        <v>7455542.7709204489</v>
      </c>
      <c r="L22" s="19">
        <f t="shared" si="5"/>
        <v>74.651054123522215</v>
      </c>
    </row>
    <row r="23" spans="1:12" x14ac:dyDescent="0.2">
      <c r="A23" s="15">
        <v>14</v>
      </c>
      <c r="B23" s="44">
        <v>1</v>
      </c>
      <c r="C23" s="43">
        <v>2243</v>
      </c>
      <c r="D23" s="43">
        <v>2257</v>
      </c>
      <c r="E23" s="20">
        <v>0.89319999999999999</v>
      </c>
      <c r="F23" s="17">
        <f t="shared" si="3"/>
        <v>4.4444444444444447E-4</v>
      </c>
      <c r="G23" s="17">
        <f t="shared" si="0"/>
        <v>4.4442334914947143E-4</v>
      </c>
      <c r="H23" s="13">
        <f t="shared" si="6"/>
        <v>99871.902124570814</v>
      </c>
      <c r="I23" s="13">
        <f t="shared" si="4"/>
        <v>44.385405228129969</v>
      </c>
      <c r="J23" s="13">
        <f t="shared" si="1"/>
        <v>99867.161763292461</v>
      </c>
      <c r="K23" s="13">
        <f t="shared" si="2"/>
        <v>7355670.8687958783</v>
      </c>
      <c r="L23" s="19">
        <f t="shared" si="5"/>
        <v>73.651054123522215</v>
      </c>
    </row>
    <row r="24" spans="1:12" x14ac:dyDescent="0.2">
      <c r="A24" s="15">
        <v>15</v>
      </c>
      <c r="B24" s="44">
        <v>0</v>
      </c>
      <c r="C24" s="43">
        <v>2160</v>
      </c>
      <c r="D24" s="43">
        <v>2281</v>
      </c>
      <c r="E24" s="20">
        <v>0</v>
      </c>
      <c r="F24" s="17">
        <f t="shared" si="3"/>
        <v>0</v>
      </c>
      <c r="G24" s="17">
        <f t="shared" si="0"/>
        <v>0</v>
      </c>
      <c r="H24" s="13">
        <f t="shared" si="6"/>
        <v>99827.51671934269</v>
      </c>
      <c r="I24" s="13">
        <f t="shared" si="4"/>
        <v>0</v>
      </c>
      <c r="J24" s="13">
        <f t="shared" si="1"/>
        <v>99827.51671934269</v>
      </c>
      <c r="K24" s="13">
        <f t="shared" si="2"/>
        <v>7255803.7070325855</v>
      </c>
      <c r="L24" s="19">
        <f t="shared" si="5"/>
        <v>72.683403789675694</v>
      </c>
    </row>
    <row r="25" spans="1:12" x14ac:dyDescent="0.2">
      <c r="A25" s="15">
        <v>16</v>
      </c>
      <c r="B25" s="44">
        <v>0</v>
      </c>
      <c r="C25" s="43">
        <v>2128</v>
      </c>
      <c r="D25" s="43">
        <v>2213</v>
      </c>
      <c r="E25" s="20">
        <v>0</v>
      </c>
      <c r="F25" s="17">
        <f t="shared" si="3"/>
        <v>0</v>
      </c>
      <c r="G25" s="17">
        <f t="shared" si="0"/>
        <v>0</v>
      </c>
      <c r="H25" s="13">
        <f t="shared" si="6"/>
        <v>99827.51671934269</v>
      </c>
      <c r="I25" s="13">
        <f t="shared" si="4"/>
        <v>0</v>
      </c>
      <c r="J25" s="13">
        <f t="shared" si="1"/>
        <v>99827.51671934269</v>
      </c>
      <c r="K25" s="13">
        <f t="shared" si="2"/>
        <v>7155976.1903132424</v>
      </c>
      <c r="L25" s="19">
        <f t="shared" si="5"/>
        <v>71.68340378967568</v>
      </c>
    </row>
    <row r="26" spans="1:12" x14ac:dyDescent="0.2">
      <c r="A26" s="15">
        <v>17</v>
      </c>
      <c r="B26" s="44">
        <v>0</v>
      </c>
      <c r="C26" s="43">
        <v>2057</v>
      </c>
      <c r="D26" s="43">
        <v>2153</v>
      </c>
      <c r="E26" s="20">
        <v>0</v>
      </c>
      <c r="F26" s="17">
        <f t="shared" si="3"/>
        <v>0</v>
      </c>
      <c r="G26" s="17">
        <f t="shared" si="0"/>
        <v>0</v>
      </c>
      <c r="H26" s="13">
        <f t="shared" si="6"/>
        <v>99827.51671934269</v>
      </c>
      <c r="I26" s="13">
        <f t="shared" si="4"/>
        <v>0</v>
      </c>
      <c r="J26" s="13">
        <f t="shared" si="1"/>
        <v>99827.51671934269</v>
      </c>
      <c r="K26" s="13">
        <f t="shared" si="2"/>
        <v>7056148.6735938992</v>
      </c>
      <c r="L26" s="19">
        <f t="shared" si="5"/>
        <v>70.68340378967568</v>
      </c>
    </row>
    <row r="27" spans="1:12" x14ac:dyDescent="0.2">
      <c r="A27" s="15">
        <v>18</v>
      </c>
      <c r="B27" s="44">
        <v>0</v>
      </c>
      <c r="C27" s="43">
        <v>2096</v>
      </c>
      <c r="D27" s="43">
        <v>2104</v>
      </c>
      <c r="E27" s="20">
        <v>0</v>
      </c>
      <c r="F27" s="17">
        <f t="shared" si="3"/>
        <v>0</v>
      </c>
      <c r="G27" s="17">
        <f t="shared" si="0"/>
        <v>0</v>
      </c>
      <c r="H27" s="13">
        <f t="shared" si="6"/>
        <v>99827.51671934269</v>
      </c>
      <c r="I27" s="13">
        <f t="shared" si="4"/>
        <v>0</v>
      </c>
      <c r="J27" s="13">
        <f t="shared" si="1"/>
        <v>99827.51671934269</v>
      </c>
      <c r="K27" s="13">
        <f t="shared" si="2"/>
        <v>6956321.1568745561</v>
      </c>
      <c r="L27" s="19">
        <f t="shared" si="5"/>
        <v>69.68340378967568</v>
      </c>
    </row>
    <row r="28" spans="1:12" x14ac:dyDescent="0.2">
      <c r="A28" s="15">
        <v>19</v>
      </c>
      <c r="B28" s="44">
        <v>1</v>
      </c>
      <c r="C28" s="43">
        <v>2101</v>
      </c>
      <c r="D28" s="43">
        <v>2160</v>
      </c>
      <c r="E28" s="20">
        <v>0.4</v>
      </c>
      <c r="F28" s="17">
        <f t="shared" si="3"/>
        <v>4.6937338652898382E-4</v>
      </c>
      <c r="G28" s="17">
        <f t="shared" si="0"/>
        <v>4.6924123691990049E-4</v>
      </c>
      <c r="H28" s="13">
        <f t="shared" si="6"/>
        <v>99827.51671934269</v>
      </c>
      <c r="I28" s="13">
        <f t="shared" si="4"/>
        <v>46.843187424026411</v>
      </c>
      <c r="J28" s="13">
        <f t="shared" si="1"/>
        <v>99799.410806888278</v>
      </c>
      <c r="K28" s="13">
        <f t="shared" si="2"/>
        <v>6856493.640155213</v>
      </c>
      <c r="L28" s="19">
        <f t="shared" si="5"/>
        <v>68.683403789675666</v>
      </c>
    </row>
    <row r="29" spans="1:12" x14ac:dyDescent="0.2">
      <c r="A29" s="15">
        <v>20</v>
      </c>
      <c r="B29" s="44">
        <v>1</v>
      </c>
      <c r="C29" s="43">
        <v>2028</v>
      </c>
      <c r="D29" s="43">
        <v>2143</v>
      </c>
      <c r="E29" s="20">
        <v>0.32879999999999998</v>
      </c>
      <c r="F29" s="17">
        <f t="shared" si="3"/>
        <v>4.7950131862862621E-4</v>
      </c>
      <c r="G29" s="17">
        <f t="shared" si="0"/>
        <v>4.7934704495968493E-4</v>
      </c>
      <c r="H29" s="13">
        <f t="shared" si="6"/>
        <v>99780.67353191867</v>
      </c>
      <c r="I29" s="13">
        <f t="shared" si="4"/>
        <v>47.829571001612265</v>
      </c>
      <c r="J29" s="13">
        <f t="shared" si="1"/>
        <v>99748.570323862397</v>
      </c>
      <c r="K29" s="13">
        <f t="shared" si="2"/>
        <v>6756694.2293483242</v>
      </c>
      <c r="L29" s="19">
        <f t="shared" si="5"/>
        <v>67.715460220730392</v>
      </c>
    </row>
    <row r="30" spans="1:12" x14ac:dyDescent="0.2">
      <c r="A30" s="15">
        <v>21</v>
      </c>
      <c r="B30" s="44">
        <v>0</v>
      </c>
      <c r="C30" s="43">
        <v>2066</v>
      </c>
      <c r="D30" s="43">
        <v>2104</v>
      </c>
      <c r="E30" s="20">
        <v>0</v>
      </c>
      <c r="F30" s="17">
        <f t="shared" si="3"/>
        <v>0</v>
      </c>
      <c r="G30" s="17">
        <f t="shared" si="0"/>
        <v>0</v>
      </c>
      <c r="H30" s="13">
        <f t="shared" si="6"/>
        <v>99732.84396091706</v>
      </c>
      <c r="I30" s="13">
        <f t="shared" si="4"/>
        <v>0</v>
      </c>
      <c r="J30" s="13">
        <f t="shared" si="1"/>
        <v>99732.84396091706</v>
      </c>
      <c r="K30" s="13">
        <f t="shared" si="2"/>
        <v>6656945.6590244621</v>
      </c>
      <c r="L30" s="19">
        <f t="shared" si="5"/>
        <v>66.747777308277321</v>
      </c>
    </row>
    <row r="31" spans="1:12" x14ac:dyDescent="0.2">
      <c r="A31" s="15">
        <v>22</v>
      </c>
      <c r="B31" s="44">
        <v>0</v>
      </c>
      <c r="C31" s="43">
        <v>1977</v>
      </c>
      <c r="D31" s="43">
        <v>2140</v>
      </c>
      <c r="E31" s="20">
        <v>0</v>
      </c>
      <c r="F31" s="17">
        <f t="shared" si="3"/>
        <v>0</v>
      </c>
      <c r="G31" s="17">
        <f t="shared" si="0"/>
        <v>0</v>
      </c>
      <c r="H31" s="13">
        <f t="shared" si="6"/>
        <v>99732.84396091706</v>
      </c>
      <c r="I31" s="13">
        <f t="shared" si="4"/>
        <v>0</v>
      </c>
      <c r="J31" s="13">
        <f t="shared" si="1"/>
        <v>99732.84396091706</v>
      </c>
      <c r="K31" s="13">
        <f t="shared" si="2"/>
        <v>6557212.8150635455</v>
      </c>
      <c r="L31" s="19">
        <f t="shared" si="5"/>
        <v>65.747777308277321</v>
      </c>
    </row>
    <row r="32" spans="1:12" x14ac:dyDescent="0.2">
      <c r="A32" s="15">
        <v>23</v>
      </c>
      <c r="B32" s="44">
        <v>0</v>
      </c>
      <c r="C32" s="43">
        <v>2119</v>
      </c>
      <c r="D32" s="43">
        <v>2063</v>
      </c>
      <c r="E32" s="20">
        <v>0</v>
      </c>
      <c r="F32" s="17">
        <f t="shared" si="3"/>
        <v>0</v>
      </c>
      <c r="G32" s="17">
        <f t="shared" si="0"/>
        <v>0</v>
      </c>
      <c r="H32" s="13">
        <f t="shared" si="6"/>
        <v>99732.84396091706</v>
      </c>
      <c r="I32" s="13">
        <f t="shared" si="4"/>
        <v>0</v>
      </c>
      <c r="J32" s="13">
        <f t="shared" si="1"/>
        <v>99732.84396091706</v>
      </c>
      <c r="K32" s="13">
        <f t="shared" si="2"/>
        <v>6457479.9711026289</v>
      </c>
      <c r="L32" s="19">
        <f t="shared" si="5"/>
        <v>64.747777308277321</v>
      </c>
    </row>
    <row r="33" spans="1:12" x14ac:dyDescent="0.2">
      <c r="A33" s="15">
        <v>24</v>
      </c>
      <c r="B33" s="44">
        <v>1</v>
      </c>
      <c r="C33" s="43">
        <v>1961</v>
      </c>
      <c r="D33" s="43">
        <v>2206</v>
      </c>
      <c r="E33" s="20">
        <v>0.71779999999999999</v>
      </c>
      <c r="F33" s="17">
        <f t="shared" si="3"/>
        <v>4.7996160307175426E-4</v>
      </c>
      <c r="G33" s="17">
        <f t="shared" si="0"/>
        <v>4.798966033974184E-4</v>
      </c>
      <c r="H33" s="13">
        <f t="shared" si="6"/>
        <v>99732.84396091706</v>
      </c>
      <c r="I33" s="13">
        <f t="shared" si="4"/>
        <v>47.861453064008828</v>
      </c>
      <c r="J33" s="13">
        <f t="shared" si="1"/>
        <v>99719.337458862399</v>
      </c>
      <c r="K33" s="13">
        <f t="shared" si="2"/>
        <v>6357747.1271417122</v>
      </c>
      <c r="L33" s="19">
        <f t="shared" si="5"/>
        <v>63.747777308277328</v>
      </c>
    </row>
    <row r="34" spans="1:12" x14ac:dyDescent="0.2">
      <c r="A34" s="15">
        <v>25</v>
      </c>
      <c r="B34" s="44">
        <v>2</v>
      </c>
      <c r="C34" s="43">
        <v>1929</v>
      </c>
      <c r="D34" s="43">
        <v>2070</v>
      </c>
      <c r="E34" s="20">
        <v>0.76580000000000004</v>
      </c>
      <c r="F34" s="17">
        <f t="shared" si="3"/>
        <v>1.000250062515629E-3</v>
      </c>
      <c r="G34" s="17">
        <f t="shared" si="0"/>
        <v>1.000015800249644E-3</v>
      </c>
      <c r="H34" s="13">
        <f t="shared" si="6"/>
        <v>99684.982507853056</v>
      </c>
      <c r="I34" s="13">
        <f t="shared" si="4"/>
        <v>99.686557555462443</v>
      </c>
      <c r="J34" s="13">
        <f t="shared" si="1"/>
        <v>99661.635916073559</v>
      </c>
      <c r="K34" s="13">
        <f t="shared" si="2"/>
        <v>6258027.7896828502</v>
      </c>
      <c r="L34" s="19">
        <f t="shared" si="5"/>
        <v>62.778039703120285</v>
      </c>
    </row>
    <row r="35" spans="1:12" x14ac:dyDescent="0.2">
      <c r="A35" s="15">
        <v>26</v>
      </c>
      <c r="B35" s="44">
        <v>0</v>
      </c>
      <c r="C35" s="43">
        <v>2002</v>
      </c>
      <c r="D35" s="43">
        <v>2048</v>
      </c>
      <c r="E35" s="20">
        <v>0</v>
      </c>
      <c r="F35" s="17">
        <f t="shared" si="3"/>
        <v>0</v>
      </c>
      <c r="G35" s="17">
        <f t="shared" si="0"/>
        <v>0</v>
      </c>
      <c r="H35" s="13">
        <f t="shared" si="6"/>
        <v>99585.295950297586</v>
      </c>
      <c r="I35" s="13">
        <f t="shared" si="4"/>
        <v>0</v>
      </c>
      <c r="J35" s="13">
        <f t="shared" si="1"/>
        <v>99585.295950297586</v>
      </c>
      <c r="K35" s="13">
        <f t="shared" si="2"/>
        <v>6158366.1537667764</v>
      </c>
      <c r="L35" s="19">
        <f t="shared" si="5"/>
        <v>61.840114998908867</v>
      </c>
    </row>
    <row r="36" spans="1:12" x14ac:dyDescent="0.2">
      <c r="A36" s="15">
        <v>27</v>
      </c>
      <c r="B36" s="44">
        <v>0</v>
      </c>
      <c r="C36" s="43">
        <v>1887</v>
      </c>
      <c r="D36" s="43">
        <v>2098</v>
      </c>
      <c r="E36" s="20">
        <v>0</v>
      </c>
      <c r="F36" s="17">
        <f t="shared" si="3"/>
        <v>0</v>
      </c>
      <c r="G36" s="17">
        <f t="shared" si="0"/>
        <v>0</v>
      </c>
      <c r="H36" s="13">
        <f t="shared" si="6"/>
        <v>99585.295950297586</v>
      </c>
      <c r="I36" s="13">
        <f t="shared" si="4"/>
        <v>0</v>
      </c>
      <c r="J36" s="13">
        <f t="shared" si="1"/>
        <v>99585.295950297586</v>
      </c>
      <c r="K36" s="13">
        <f t="shared" si="2"/>
        <v>6058780.8578164792</v>
      </c>
      <c r="L36" s="19">
        <f t="shared" si="5"/>
        <v>60.840114998908874</v>
      </c>
    </row>
    <row r="37" spans="1:12" x14ac:dyDescent="0.2">
      <c r="A37" s="15">
        <v>28</v>
      </c>
      <c r="B37" s="44">
        <v>1</v>
      </c>
      <c r="C37" s="43">
        <v>1922</v>
      </c>
      <c r="D37" s="43">
        <v>1991</v>
      </c>
      <c r="E37" s="20">
        <v>0.50680000000000003</v>
      </c>
      <c r="F37" s="17">
        <f t="shared" si="3"/>
        <v>5.1111679018655762E-4</v>
      </c>
      <c r="G37" s="17">
        <f t="shared" si="0"/>
        <v>5.1098797890559858E-4</v>
      </c>
      <c r="H37" s="13">
        <f t="shared" si="6"/>
        <v>99585.295950297586</v>
      </c>
      <c r="I37" s="13">
        <f t="shared" si="4"/>
        <v>50.886889106358453</v>
      </c>
      <c r="J37" s="13">
        <f t="shared" si="1"/>
        <v>99560.198536590324</v>
      </c>
      <c r="K37" s="13">
        <f t="shared" si="2"/>
        <v>5959195.5618661819</v>
      </c>
      <c r="L37" s="19">
        <f t="shared" si="5"/>
        <v>59.840114998908874</v>
      </c>
    </row>
    <row r="38" spans="1:12" x14ac:dyDescent="0.2">
      <c r="A38" s="15">
        <v>29</v>
      </c>
      <c r="B38" s="44">
        <v>0</v>
      </c>
      <c r="C38" s="43">
        <v>1994</v>
      </c>
      <c r="D38" s="43">
        <v>2005</v>
      </c>
      <c r="E38" s="20">
        <v>0</v>
      </c>
      <c r="F38" s="17">
        <f t="shared" si="3"/>
        <v>0</v>
      </c>
      <c r="G38" s="17">
        <f t="shared" si="0"/>
        <v>0</v>
      </c>
      <c r="H38" s="13">
        <f t="shared" si="6"/>
        <v>99534.409061191225</v>
      </c>
      <c r="I38" s="13">
        <f t="shared" si="4"/>
        <v>0</v>
      </c>
      <c r="J38" s="13">
        <f t="shared" si="1"/>
        <v>99534.409061191225</v>
      </c>
      <c r="K38" s="13">
        <f t="shared" si="2"/>
        <v>5859635.3633295912</v>
      </c>
      <c r="L38" s="19">
        <f t="shared" si="5"/>
        <v>58.870449109988044</v>
      </c>
    </row>
    <row r="39" spans="1:12" x14ac:dyDescent="0.2">
      <c r="A39" s="15">
        <v>30</v>
      </c>
      <c r="B39" s="44">
        <v>0</v>
      </c>
      <c r="C39" s="43">
        <v>2099</v>
      </c>
      <c r="D39" s="43">
        <v>2103</v>
      </c>
      <c r="E39" s="20">
        <v>0</v>
      </c>
      <c r="F39" s="17">
        <f t="shared" si="3"/>
        <v>0</v>
      </c>
      <c r="G39" s="17">
        <f t="shared" si="0"/>
        <v>0</v>
      </c>
      <c r="H39" s="13">
        <f t="shared" si="6"/>
        <v>99534.409061191225</v>
      </c>
      <c r="I39" s="13">
        <f t="shared" si="4"/>
        <v>0</v>
      </c>
      <c r="J39" s="13">
        <f t="shared" si="1"/>
        <v>99534.409061191225</v>
      </c>
      <c r="K39" s="13">
        <f t="shared" si="2"/>
        <v>5760100.9542683996</v>
      </c>
      <c r="L39" s="19">
        <f t="shared" si="5"/>
        <v>57.870449109988044</v>
      </c>
    </row>
    <row r="40" spans="1:12" x14ac:dyDescent="0.2">
      <c r="A40" s="15">
        <v>31</v>
      </c>
      <c r="B40" s="44">
        <v>1</v>
      </c>
      <c r="C40" s="43">
        <v>2027</v>
      </c>
      <c r="D40" s="43">
        <v>2194</v>
      </c>
      <c r="E40" s="20">
        <v>0.33700000000000002</v>
      </c>
      <c r="F40" s="17">
        <f t="shared" si="3"/>
        <v>4.7382136934375743E-4</v>
      </c>
      <c r="G40" s="17">
        <f t="shared" si="0"/>
        <v>4.7367256815319334E-4</v>
      </c>
      <c r="H40" s="13">
        <f t="shared" si="6"/>
        <v>99534.409061191225</v>
      </c>
      <c r="I40" s="13">
        <f t="shared" si="4"/>
        <v>47.146719159624922</v>
      </c>
      <c r="J40" s="13">
        <f t="shared" si="1"/>
        <v>99503.150786388389</v>
      </c>
      <c r="K40" s="13">
        <f t="shared" si="2"/>
        <v>5660566.545207208</v>
      </c>
      <c r="L40" s="19">
        <f t="shared" si="5"/>
        <v>56.870449109988037</v>
      </c>
    </row>
    <row r="41" spans="1:12" x14ac:dyDescent="0.2">
      <c r="A41" s="15">
        <v>32</v>
      </c>
      <c r="B41" s="44">
        <v>1</v>
      </c>
      <c r="C41" s="43">
        <v>2026</v>
      </c>
      <c r="D41" s="43">
        <v>2099</v>
      </c>
      <c r="E41" s="20">
        <v>0.2767</v>
      </c>
      <c r="F41" s="17">
        <f t="shared" si="3"/>
        <v>4.8484848484848484E-4</v>
      </c>
      <c r="G41" s="17">
        <f t="shared" si="0"/>
        <v>4.8467851250031925E-4</v>
      </c>
      <c r="H41" s="13">
        <f t="shared" si="6"/>
        <v>99487.262342031594</v>
      </c>
      <c r="I41" s="13">
        <f t="shared" si="4"/>
        <v>48.219338324664903</v>
      </c>
      <c r="J41" s="13">
        <f t="shared" si="1"/>
        <v>99452.385294621359</v>
      </c>
      <c r="K41" s="13">
        <f t="shared" si="2"/>
        <v>5561063.3944208194</v>
      </c>
      <c r="L41" s="19">
        <f t="shared" si="5"/>
        <v>55.897240144192502</v>
      </c>
    </row>
    <row r="42" spans="1:12" x14ac:dyDescent="0.2">
      <c r="A42" s="15">
        <v>33</v>
      </c>
      <c r="B42" s="44">
        <v>1</v>
      </c>
      <c r="C42" s="43">
        <v>2155</v>
      </c>
      <c r="D42" s="43">
        <v>2081</v>
      </c>
      <c r="E42" s="20">
        <v>4.9299999999999997E-2</v>
      </c>
      <c r="F42" s="17">
        <f t="shared" si="3"/>
        <v>4.7214353163361664E-4</v>
      </c>
      <c r="G42" s="17">
        <f t="shared" si="0"/>
        <v>4.7193169713670078E-4</v>
      </c>
      <c r="H42" s="13">
        <f t="shared" si="6"/>
        <v>99439.043003706931</v>
      </c>
      <c r="I42" s="13">
        <f t="shared" si="4"/>
        <v>46.928436326388784</v>
      </c>
      <c r="J42" s="13">
        <f t="shared" si="1"/>
        <v>99394.428139291442</v>
      </c>
      <c r="K42" s="13">
        <f t="shared" si="2"/>
        <v>5461611.0091261975</v>
      </c>
      <c r="L42" s="19">
        <f t="shared" si="5"/>
        <v>54.924211297192365</v>
      </c>
    </row>
    <row r="43" spans="1:12" x14ac:dyDescent="0.2">
      <c r="A43" s="15">
        <v>34</v>
      </c>
      <c r="B43" s="44">
        <v>3</v>
      </c>
      <c r="C43" s="43">
        <v>2149</v>
      </c>
      <c r="D43" s="43">
        <v>2235</v>
      </c>
      <c r="E43" s="20">
        <v>0.37990000000000002</v>
      </c>
      <c r="F43" s="17">
        <f t="shared" si="3"/>
        <v>1.3686131386861315E-3</v>
      </c>
      <c r="G43" s="17">
        <f t="shared" si="0"/>
        <v>1.3674526130948265E-3</v>
      </c>
      <c r="H43" s="13">
        <f t="shared" si="6"/>
        <v>99392.114567380544</v>
      </c>
      <c r="I43" s="13">
        <f t="shared" si="4"/>
        <v>135.9140067861849</v>
      </c>
      <c r="J43" s="13">
        <f t="shared" si="1"/>
        <v>99307.834291772422</v>
      </c>
      <c r="K43" s="13">
        <f t="shared" si="2"/>
        <v>5362216.5809869058</v>
      </c>
      <c r="L43" s="19">
        <f t="shared" si="5"/>
        <v>53.950120734695886</v>
      </c>
    </row>
    <row r="44" spans="1:12" x14ac:dyDescent="0.2">
      <c r="A44" s="15">
        <v>35</v>
      </c>
      <c r="B44" s="44">
        <v>0</v>
      </c>
      <c r="C44" s="43">
        <v>2278</v>
      </c>
      <c r="D44" s="43">
        <v>2255</v>
      </c>
      <c r="E44" s="20">
        <v>0</v>
      </c>
      <c r="F44" s="17">
        <f t="shared" si="3"/>
        <v>0</v>
      </c>
      <c r="G44" s="17">
        <f t="shared" si="0"/>
        <v>0</v>
      </c>
      <c r="H44" s="13">
        <f t="shared" si="6"/>
        <v>99256.200560594356</v>
      </c>
      <c r="I44" s="13">
        <f t="shared" si="4"/>
        <v>0</v>
      </c>
      <c r="J44" s="13">
        <f t="shared" si="1"/>
        <v>99256.200560594356</v>
      </c>
      <c r="K44" s="13">
        <f t="shared" si="2"/>
        <v>5262908.7466951339</v>
      </c>
      <c r="L44" s="19">
        <f t="shared" si="5"/>
        <v>53.023475782575524</v>
      </c>
    </row>
    <row r="45" spans="1:12" x14ac:dyDescent="0.2">
      <c r="A45" s="15">
        <v>36</v>
      </c>
      <c r="B45" s="44">
        <v>1</v>
      </c>
      <c r="C45" s="43">
        <v>2439</v>
      </c>
      <c r="D45" s="43">
        <v>2371</v>
      </c>
      <c r="E45" s="20">
        <v>0.40820000000000001</v>
      </c>
      <c r="F45" s="17">
        <f t="shared" si="3"/>
        <v>4.1580041580041582E-4</v>
      </c>
      <c r="G45" s="17">
        <f t="shared" si="0"/>
        <v>4.1569812467767806E-4</v>
      </c>
      <c r="H45" s="13">
        <f t="shared" si="6"/>
        <v>99256.200560594356</v>
      </c>
      <c r="I45" s="13">
        <f t="shared" si="4"/>
        <v>41.26061643567057</v>
      </c>
      <c r="J45" s="13">
        <f t="shared" si="1"/>
        <v>99231.782527787727</v>
      </c>
      <c r="K45" s="13">
        <f t="shared" si="2"/>
        <v>5163652.5461345399</v>
      </c>
      <c r="L45" s="19">
        <f t="shared" si="5"/>
        <v>52.023475782575524</v>
      </c>
    </row>
    <row r="46" spans="1:12" x14ac:dyDescent="0.2">
      <c r="A46" s="15">
        <v>37</v>
      </c>
      <c r="B46" s="44">
        <v>1</v>
      </c>
      <c r="C46" s="43">
        <v>2535</v>
      </c>
      <c r="D46" s="43">
        <v>2499</v>
      </c>
      <c r="E46" s="20">
        <v>0.43009999999999998</v>
      </c>
      <c r="F46" s="17">
        <f t="shared" si="3"/>
        <v>3.9729837107667858E-4</v>
      </c>
      <c r="G46" s="17">
        <f t="shared" si="0"/>
        <v>3.9720843500710745E-4</v>
      </c>
      <c r="H46" s="13">
        <f t="shared" si="6"/>
        <v>99214.939944158687</v>
      </c>
      <c r="I46" s="13">
        <f t="shared" si="4"/>
        <v>39.409011024543425</v>
      </c>
      <c r="J46" s="13">
        <f t="shared" si="1"/>
        <v>99192.480748775793</v>
      </c>
      <c r="K46" s="13">
        <f t="shared" si="2"/>
        <v>5064420.7636067523</v>
      </c>
      <c r="L46" s="19">
        <f t="shared" si="5"/>
        <v>51.044941079006534</v>
      </c>
    </row>
    <row r="47" spans="1:12" x14ac:dyDescent="0.2">
      <c r="A47" s="15">
        <v>38</v>
      </c>
      <c r="B47" s="44">
        <v>1</v>
      </c>
      <c r="C47" s="43">
        <v>2715</v>
      </c>
      <c r="D47" s="43">
        <v>2585</v>
      </c>
      <c r="E47" s="20">
        <v>2.1899999999999999E-2</v>
      </c>
      <c r="F47" s="17">
        <f t="shared" si="3"/>
        <v>3.7735849056603772E-4</v>
      </c>
      <c r="G47" s="17">
        <f t="shared" si="0"/>
        <v>3.7721926107197945E-4</v>
      </c>
      <c r="H47" s="13">
        <f t="shared" si="6"/>
        <v>99175.530933134141</v>
      </c>
      <c r="I47" s="13">
        <f t="shared" si="4"/>
        <v>37.410920495018104</v>
      </c>
      <c r="J47" s="13">
        <f t="shared" si="1"/>
        <v>99138.939311797963</v>
      </c>
      <c r="K47" s="13">
        <f t="shared" si="2"/>
        <v>4965228.2828579769</v>
      </c>
      <c r="L47" s="19">
        <f t="shared" si="5"/>
        <v>50.065053709726243</v>
      </c>
    </row>
    <row r="48" spans="1:12" x14ac:dyDescent="0.2">
      <c r="A48" s="15">
        <v>39</v>
      </c>
      <c r="B48" s="44">
        <v>2</v>
      </c>
      <c r="C48" s="43">
        <v>2719</v>
      </c>
      <c r="D48" s="43">
        <v>2852</v>
      </c>
      <c r="E48" s="20">
        <v>0.33150000000000002</v>
      </c>
      <c r="F48" s="17">
        <f t="shared" si="3"/>
        <v>7.1800394902171965E-4</v>
      </c>
      <c r="G48" s="17">
        <f t="shared" si="0"/>
        <v>7.176594827756343E-4</v>
      </c>
      <c r="H48" s="13">
        <f t="shared" si="6"/>
        <v>99138.12001263912</v>
      </c>
      <c r="I48" s="13">
        <f t="shared" si="4"/>
        <v>71.147411931619345</v>
      </c>
      <c r="J48" s="13">
        <f t="shared" si="1"/>
        <v>99090.557967762827</v>
      </c>
      <c r="K48" s="13">
        <f t="shared" si="2"/>
        <v>4866089.3435461791</v>
      </c>
      <c r="L48" s="19">
        <f t="shared" si="5"/>
        <v>49.083938074736551</v>
      </c>
    </row>
    <row r="49" spans="1:12" x14ac:dyDescent="0.2">
      <c r="A49" s="15">
        <v>40</v>
      </c>
      <c r="B49" s="44">
        <v>0</v>
      </c>
      <c r="C49" s="43">
        <v>2895</v>
      </c>
      <c r="D49" s="43">
        <v>2808</v>
      </c>
      <c r="E49" s="20">
        <v>0</v>
      </c>
      <c r="F49" s="17">
        <f t="shared" si="3"/>
        <v>0</v>
      </c>
      <c r="G49" s="17">
        <f t="shared" si="0"/>
        <v>0</v>
      </c>
      <c r="H49" s="13">
        <f t="shared" si="6"/>
        <v>99066.972600707493</v>
      </c>
      <c r="I49" s="13">
        <f t="shared" si="4"/>
        <v>0</v>
      </c>
      <c r="J49" s="13">
        <f t="shared" si="1"/>
        <v>99066.972600707493</v>
      </c>
      <c r="K49" s="13">
        <f t="shared" si="2"/>
        <v>4766998.7855784167</v>
      </c>
      <c r="L49" s="19">
        <f t="shared" si="5"/>
        <v>48.118950851480577</v>
      </c>
    </row>
    <row r="50" spans="1:12" x14ac:dyDescent="0.2">
      <c r="A50" s="15">
        <v>41</v>
      </c>
      <c r="B50" s="44">
        <v>2</v>
      </c>
      <c r="C50" s="43">
        <v>3008</v>
      </c>
      <c r="D50" s="43">
        <v>2970</v>
      </c>
      <c r="E50" s="20">
        <v>0.66300000000000003</v>
      </c>
      <c r="F50" s="17">
        <f t="shared" si="3"/>
        <v>6.6912010705921711E-4</v>
      </c>
      <c r="G50" s="17">
        <f t="shared" si="0"/>
        <v>6.6896925885564769E-4</v>
      </c>
      <c r="H50" s="13">
        <f t="shared" si="6"/>
        <v>99066.972600707493</v>
      </c>
      <c r="I50" s="13">
        <f t="shared" si="4"/>
        <v>66.272759237768042</v>
      </c>
      <c r="J50" s="13">
        <f t="shared" si="1"/>
        <v>99044.638680844364</v>
      </c>
      <c r="K50" s="13">
        <f t="shared" si="2"/>
        <v>4667931.8129777089</v>
      </c>
      <c r="L50" s="19">
        <f t="shared" si="5"/>
        <v>47.118950851480569</v>
      </c>
    </row>
    <row r="51" spans="1:12" x14ac:dyDescent="0.2">
      <c r="A51" s="15">
        <v>42</v>
      </c>
      <c r="B51" s="44">
        <v>2</v>
      </c>
      <c r="C51" s="43">
        <v>3098</v>
      </c>
      <c r="D51" s="43">
        <v>3109</v>
      </c>
      <c r="E51" s="20">
        <v>0.6452</v>
      </c>
      <c r="F51" s="17">
        <f t="shared" si="3"/>
        <v>6.444337038827131E-4</v>
      </c>
      <c r="G51" s="17">
        <f t="shared" si="0"/>
        <v>6.4428639097050661E-4</v>
      </c>
      <c r="H51" s="13">
        <f t="shared" si="6"/>
        <v>99000.69984146973</v>
      </c>
      <c r="I51" s="13">
        <f t="shared" si="4"/>
        <v>63.78480360441494</v>
      </c>
      <c r="J51" s="13">
        <f t="shared" si="1"/>
        <v>98978.068993150882</v>
      </c>
      <c r="K51" s="13">
        <f t="shared" si="2"/>
        <v>4568887.1742968643</v>
      </c>
      <c r="L51" s="19">
        <f t="shared" si="5"/>
        <v>46.150049258369329</v>
      </c>
    </row>
    <row r="52" spans="1:12" x14ac:dyDescent="0.2">
      <c r="A52" s="15">
        <v>43</v>
      </c>
      <c r="B52" s="44">
        <v>2</v>
      </c>
      <c r="C52" s="43">
        <v>3152</v>
      </c>
      <c r="D52" s="43">
        <v>3190</v>
      </c>
      <c r="E52" s="20">
        <v>0.59860000000000002</v>
      </c>
      <c r="F52" s="17">
        <f t="shared" si="3"/>
        <v>6.3071586250394197E-4</v>
      </c>
      <c r="G52" s="17">
        <f t="shared" si="0"/>
        <v>6.3055622499608112E-4</v>
      </c>
      <c r="H52" s="13">
        <f t="shared" si="6"/>
        <v>98936.915037865314</v>
      </c>
      <c r="I52" s="13">
        <f t="shared" si="4"/>
        <v>62.385287659034361</v>
      </c>
      <c r="J52" s="13">
        <f t="shared" si="1"/>
        <v>98911.873583398978</v>
      </c>
      <c r="K52" s="13">
        <f t="shared" si="2"/>
        <v>4469909.1053037131</v>
      </c>
      <c r="L52" s="19">
        <f t="shared" si="5"/>
        <v>45.179386314935954</v>
      </c>
    </row>
    <row r="53" spans="1:12" x14ac:dyDescent="0.2">
      <c r="A53" s="15">
        <v>44</v>
      </c>
      <c r="B53" s="44">
        <v>1</v>
      </c>
      <c r="C53" s="43">
        <v>3445</v>
      </c>
      <c r="D53" s="43">
        <v>3243</v>
      </c>
      <c r="E53" s="20">
        <v>0.13969999999999999</v>
      </c>
      <c r="F53" s="17">
        <f t="shared" si="3"/>
        <v>2.9904306220095693E-4</v>
      </c>
      <c r="G53" s="17">
        <f t="shared" si="0"/>
        <v>2.9896614815273445E-4</v>
      </c>
      <c r="H53" s="13">
        <f t="shared" si="6"/>
        <v>98874.529750206275</v>
      </c>
      <c r="I53" s="13">
        <f t="shared" si="4"/>
        <v>29.560137309832118</v>
      </c>
      <c r="J53" s="13">
        <f t="shared" si="1"/>
        <v>98849.099164078623</v>
      </c>
      <c r="K53" s="13">
        <f t="shared" si="2"/>
        <v>4370997.2317203144</v>
      </c>
      <c r="L53" s="19">
        <f t="shared" si="5"/>
        <v>44.207514743817988</v>
      </c>
    </row>
    <row r="54" spans="1:12" x14ac:dyDescent="0.2">
      <c r="A54" s="15">
        <v>45</v>
      </c>
      <c r="B54" s="44">
        <v>3</v>
      </c>
      <c r="C54" s="43">
        <v>3352</v>
      </c>
      <c r="D54" s="43">
        <v>3526</v>
      </c>
      <c r="E54" s="20">
        <v>0.35160000000000002</v>
      </c>
      <c r="F54" s="17">
        <f t="shared" si="3"/>
        <v>8.7234661238732192E-4</v>
      </c>
      <c r="G54" s="17">
        <f t="shared" si="0"/>
        <v>8.7185346630919906E-4</v>
      </c>
      <c r="H54" s="13">
        <f t="shared" si="6"/>
        <v>98844.969612896442</v>
      </c>
      <c r="I54" s="13">
        <f t="shared" si="4"/>
        <v>86.178329384231219</v>
      </c>
      <c r="J54" s="13">
        <f t="shared" si="1"/>
        <v>98789.0915841237</v>
      </c>
      <c r="K54" s="13">
        <f t="shared" si="2"/>
        <v>4272148.1325562354</v>
      </c>
      <c r="L54" s="19">
        <f t="shared" si="5"/>
        <v>43.220693468642054</v>
      </c>
    </row>
    <row r="55" spans="1:12" x14ac:dyDescent="0.2">
      <c r="A55" s="15">
        <v>46</v>
      </c>
      <c r="B55" s="44">
        <v>5</v>
      </c>
      <c r="C55" s="43">
        <v>3513</v>
      </c>
      <c r="D55" s="43">
        <v>3411</v>
      </c>
      <c r="E55" s="20">
        <v>0.4844</v>
      </c>
      <c r="F55" s="17">
        <f t="shared" si="3"/>
        <v>1.4442518775274408E-3</v>
      </c>
      <c r="G55" s="17">
        <f t="shared" si="0"/>
        <v>1.4431772065746536E-3</v>
      </c>
      <c r="H55" s="13">
        <f t="shared" si="6"/>
        <v>98758.791283512212</v>
      </c>
      <c r="I55" s="13">
        <f t="shared" si="4"/>
        <v>142.52643652922839</v>
      </c>
      <c r="J55" s="13">
        <f t="shared" si="1"/>
        <v>98685.304652837745</v>
      </c>
      <c r="K55" s="13">
        <f t="shared" si="2"/>
        <v>4173359.0409721113</v>
      </c>
      <c r="L55" s="19">
        <f t="shared" si="5"/>
        <v>42.258101650833531</v>
      </c>
    </row>
    <row r="56" spans="1:12" x14ac:dyDescent="0.2">
      <c r="A56" s="15">
        <v>47</v>
      </c>
      <c r="B56" s="44">
        <v>2</v>
      </c>
      <c r="C56" s="43">
        <v>3459</v>
      </c>
      <c r="D56" s="43">
        <v>3568</v>
      </c>
      <c r="E56" s="20">
        <v>0.76580000000000004</v>
      </c>
      <c r="F56" s="17">
        <f t="shared" si="3"/>
        <v>5.692329585883023E-4</v>
      </c>
      <c r="G56" s="17">
        <f t="shared" si="0"/>
        <v>5.6915708177683111E-4</v>
      </c>
      <c r="H56" s="13">
        <f t="shared" si="6"/>
        <v>98616.264846982987</v>
      </c>
      <c r="I56" s="13">
        <f t="shared" si="4"/>
        <v>56.128145516039929</v>
      </c>
      <c r="J56" s="13">
        <f t="shared" si="1"/>
        <v>98603.119635303141</v>
      </c>
      <c r="K56" s="13">
        <f t="shared" si="2"/>
        <v>4074673.7363192737</v>
      </c>
      <c r="L56" s="19">
        <f t="shared" si="5"/>
        <v>41.31847563524844</v>
      </c>
    </row>
    <row r="57" spans="1:12" x14ac:dyDescent="0.2">
      <c r="A57" s="15">
        <v>48</v>
      </c>
      <c r="B57" s="44">
        <v>4</v>
      </c>
      <c r="C57" s="43">
        <v>3451</v>
      </c>
      <c r="D57" s="43">
        <v>3489</v>
      </c>
      <c r="E57" s="20">
        <v>0.79039999999999999</v>
      </c>
      <c r="F57" s="17">
        <f t="shared" si="3"/>
        <v>1.1527377521613833E-3</v>
      </c>
      <c r="G57" s="17">
        <f t="shared" si="0"/>
        <v>1.1524593020522075E-3</v>
      </c>
      <c r="H57" s="13">
        <f t="shared" si="6"/>
        <v>98560.136701466952</v>
      </c>
      <c r="I57" s="13">
        <f t="shared" si="4"/>
        <v>113.58654635314277</v>
      </c>
      <c r="J57" s="13">
        <f t="shared" si="1"/>
        <v>98536.328961351333</v>
      </c>
      <c r="K57" s="13">
        <f t="shared" si="2"/>
        <v>3976070.6166839707</v>
      </c>
      <c r="L57" s="19">
        <f t="shared" si="5"/>
        <v>40.341569621877277</v>
      </c>
    </row>
    <row r="58" spans="1:12" x14ac:dyDescent="0.2">
      <c r="A58" s="15">
        <v>49</v>
      </c>
      <c r="B58" s="44">
        <v>6</v>
      </c>
      <c r="C58" s="43">
        <v>3309</v>
      </c>
      <c r="D58" s="43">
        <v>3528</v>
      </c>
      <c r="E58" s="20">
        <v>0.58950000000000002</v>
      </c>
      <c r="F58" s="17">
        <f t="shared" si="3"/>
        <v>1.7551557700745941E-3</v>
      </c>
      <c r="G58" s="17">
        <f t="shared" si="0"/>
        <v>1.7538921058193263E-3</v>
      </c>
      <c r="H58" s="13">
        <f t="shared" si="6"/>
        <v>98446.550155113815</v>
      </c>
      <c r="I58" s="13">
        <f t="shared" si="4"/>
        <v>172.6646271622005</v>
      </c>
      <c r="J58" s="13">
        <f t="shared" si="1"/>
        <v>98375.67132566373</v>
      </c>
      <c r="K58" s="13">
        <f t="shared" si="2"/>
        <v>3877534.2877226193</v>
      </c>
      <c r="L58" s="19">
        <f t="shared" si="5"/>
        <v>39.387203326202084</v>
      </c>
    </row>
    <row r="59" spans="1:12" x14ac:dyDescent="0.2">
      <c r="A59" s="15">
        <v>50</v>
      </c>
      <c r="B59" s="44">
        <v>3</v>
      </c>
      <c r="C59" s="43">
        <v>3109</v>
      </c>
      <c r="D59" s="43">
        <v>3319</v>
      </c>
      <c r="E59" s="20">
        <v>0.66759999999999997</v>
      </c>
      <c r="F59" s="17">
        <f t="shared" si="3"/>
        <v>9.3341630367143745E-4</v>
      </c>
      <c r="G59" s="17">
        <f t="shared" si="0"/>
        <v>9.3312678468273616E-4</v>
      </c>
      <c r="H59" s="13">
        <f t="shared" si="6"/>
        <v>98273.885527951614</v>
      </c>
      <c r="I59" s="13">
        <f t="shared" si="4"/>
        <v>91.701994820976765</v>
      </c>
      <c r="J59" s="13">
        <f t="shared" si="1"/>
        <v>98243.403784873124</v>
      </c>
      <c r="K59" s="13">
        <f t="shared" si="2"/>
        <v>3779158.6163969557</v>
      </c>
      <c r="L59" s="19">
        <f t="shared" si="5"/>
        <v>38.455369868550342</v>
      </c>
    </row>
    <row r="60" spans="1:12" x14ac:dyDescent="0.2">
      <c r="A60" s="15">
        <v>51</v>
      </c>
      <c r="B60" s="44">
        <v>1</v>
      </c>
      <c r="C60" s="43">
        <v>3250</v>
      </c>
      <c r="D60" s="43">
        <v>3118</v>
      </c>
      <c r="E60" s="20">
        <v>0.81100000000000005</v>
      </c>
      <c r="F60" s="17">
        <f t="shared" si="3"/>
        <v>3.1407035175879397E-4</v>
      </c>
      <c r="G60" s="17">
        <f t="shared" si="0"/>
        <v>3.1405170987023701E-4</v>
      </c>
      <c r="H60" s="13">
        <f t="shared" si="6"/>
        <v>98182.183533130636</v>
      </c>
      <c r="I60" s="13">
        <f t="shared" si="4"/>
        <v>30.834282617373105</v>
      </c>
      <c r="J60" s="13">
        <f t="shared" si="1"/>
        <v>98176.355853715955</v>
      </c>
      <c r="K60" s="13">
        <f t="shared" si="2"/>
        <v>3680915.2126120827</v>
      </c>
      <c r="L60" s="19">
        <f t="shared" si="5"/>
        <v>37.490663582257703</v>
      </c>
    </row>
    <row r="61" spans="1:12" x14ac:dyDescent="0.2">
      <c r="A61" s="15">
        <v>52</v>
      </c>
      <c r="B61" s="44">
        <v>4</v>
      </c>
      <c r="C61" s="43">
        <v>3038</v>
      </c>
      <c r="D61" s="43">
        <v>3264</v>
      </c>
      <c r="E61" s="20">
        <v>0.29249999999999998</v>
      </c>
      <c r="F61" s="17">
        <f t="shared" si="3"/>
        <v>1.2694382735639479E-3</v>
      </c>
      <c r="G61" s="17">
        <f t="shared" si="0"/>
        <v>1.2682991790933563E-3</v>
      </c>
      <c r="H61" s="13">
        <f t="shared" si="6"/>
        <v>98151.34925051326</v>
      </c>
      <c r="I61" s="13">
        <f t="shared" si="4"/>
        <v>124.48527568133129</v>
      </c>
      <c r="J61" s="13">
        <f t="shared" si="1"/>
        <v>98063.275917968713</v>
      </c>
      <c r="K61" s="13">
        <f t="shared" si="2"/>
        <v>3582738.8567583668</v>
      </c>
      <c r="L61" s="19">
        <f t="shared" si="5"/>
        <v>36.502186512119003</v>
      </c>
    </row>
    <row r="62" spans="1:12" x14ac:dyDescent="0.2">
      <c r="A62" s="15">
        <v>53</v>
      </c>
      <c r="B62" s="44">
        <v>3</v>
      </c>
      <c r="C62" s="43">
        <v>2858</v>
      </c>
      <c r="D62" s="43">
        <v>3043</v>
      </c>
      <c r="E62" s="20">
        <v>0.62370000000000003</v>
      </c>
      <c r="F62" s="17">
        <f t="shared" si="3"/>
        <v>1.0167768174885613E-3</v>
      </c>
      <c r="G62" s="17">
        <f t="shared" si="0"/>
        <v>1.0163879341335898E-3</v>
      </c>
      <c r="H62" s="13">
        <f t="shared" si="6"/>
        <v>98026.863974831926</v>
      </c>
      <c r="I62" s="13">
        <f t="shared" si="4"/>
        <v>99.633321764973843</v>
      </c>
      <c r="J62" s="13">
        <f t="shared" si="1"/>
        <v>97989.371955851762</v>
      </c>
      <c r="K62" s="13">
        <f t="shared" si="2"/>
        <v>3484675.5808403981</v>
      </c>
      <c r="L62" s="19">
        <f t="shared" si="5"/>
        <v>35.548169548044271</v>
      </c>
    </row>
    <row r="63" spans="1:12" x14ac:dyDescent="0.2">
      <c r="A63" s="15">
        <v>54</v>
      </c>
      <c r="B63" s="44">
        <v>7</v>
      </c>
      <c r="C63" s="43">
        <v>2892</v>
      </c>
      <c r="D63" s="43">
        <v>2852</v>
      </c>
      <c r="E63" s="20">
        <v>0.45679999999999998</v>
      </c>
      <c r="F63" s="17">
        <f t="shared" si="3"/>
        <v>2.4373259052924792E-3</v>
      </c>
      <c r="G63" s="17">
        <f t="shared" si="0"/>
        <v>2.4341032610585489E-3</v>
      </c>
      <c r="H63" s="13">
        <f t="shared" si="6"/>
        <v>97927.230653066945</v>
      </c>
      <c r="I63" s="13">
        <f t="shared" si="4"/>
        <v>238.36499147906295</v>
      </c>
      <c r="J63" s="13">
        <f t="shared" si="1"/>
        <v>97797.750789695521</v>
      </c>
      <c r="K63" s="13">
        <f t="shared" si="2"/>
        <v>3386686.2088845465</v>
      </c>
      <c r="L63" s="19">
        <f t="shared" si="5"/>
        <v>34.583702472734842</v>
      </c>
    </row>
    <row r="64" spans="1:12" x14ac:dyDescent="0.2">
      <c r="A64" s="15">
        <v>55</v>
      </c>
      <c r="B64" s="44">
        <v>2</v>
      </c>
      <c r="C64" s="43">
        <v>2810</v>
      </c>
      <c r="D64" s="43">
        <v>2904</v>
      </c>
      <c r="E64" s="20">
        <v>0.42330000000000001</v>
      </c>
      <c r="F64" s="17">
        <f t="shared" si="3"/>
        <v>7.0003500175008749E-4</v>
      </c>
      <c r="G64" s="17">
        <f t="shared" si="0"/>
        <v>6.9975250453667046E-4</v>
      </c>
      <c r="H64" s="13">
        <f t="shared" si="6"/>
        <v>97688.865661587886</v>
      </c>
      <c r="I64" s="13">
        <f t="shared" si="4"/>
        <v>68.358028412042472</v>
      </c>
      <c r="J64" s="13">
        <f t="shared" si="1"/>
        <v>97649.443586602662</v>
      </c>
      <c r="K64" s="13">
        <f t="shared" si="2"/>
        <v>3288888.4580948511</v>
      </c>
      <c r="L64" s="19">
        <f t="shared" si="5"/>
        <v>33.666973567777546</v>
      </c>
    </row>
    <row r="65" spans="1:12" x14ac:dyDescent="0.2">
      <c r="A65" s="15">
        <v>56</v>
      </c>
      <c r="B65" s="44">
        <v>8</v>
      </c>
      <c r="C65" s="43">
        <v>2768</v>
      </c>
      <c r="D65" s="43">
        <v>2778</v>
      </c>
      <c r="E65" s="20">
        <v>0.55989999999999995</v>
      </c>
      <c r="F65" s="17">
        <f t="shared" si="3"/>
        <v>2.8849621348719799E-3</v>
      </c>
      <c r="G65" s="17">
        <f t="shared" si="0"/>
        <v>2.8813038245562579E-3</v>
      </c>
      <c r="H65" s="13">
        <f t="shared" si="6"/>
        <v>97620.507633175846</v>
      </c>
      <c r="I65" s="13">
        <f t="shared" si="4"/>
        <v>281.27434199859294</v>
      </c>
      <c r="J65" s="13">
        <f t="shared" si="1"/>
        <v>97496.718795262263</v>
      </c>
      <c r="K65" s="13">
        <f t="shared" si="2"/>
        <v>3191239.0145082483</v>
      </c>
      <c r="L65" s="19">
        <f t="shared" si="5"/>
        <v>32.690252200898428</v>
      </c>
    </row>
    <row r="66" spans="1:12" x14ac:dyDescent="0.2">
      <c r="A66" s="15">
        <v>57</v>
      </c>
      <c r="B66" s="44">
        <v>6</v>
      </c>
      <c r="C66" s="43">
        <v>2676</v>
      </c>
      <c r="D66" s="43">
        <v>2773</v>
      </c>
      <c r="E66" s="20">
        <v>0.50049999999999994</v>
      </c>
      <c r="F66" s="17">
        <f t="shared" si="3"/>
        <v>2.2022389429253073E-3</v>
      </c>
      <c r="G66" s="17">
        <f t="shared" si="0"/>
        <v>2.19981910154255E-3</v>
      </c>
      <c r="H66" s="13">
        <f t="shared" si="6"/>
        <v>97339.233291177254</v>
      </c>
      <c r="I66" s="13">
        <f t="shared" si="4"/>
        <v>214.1287047234382</v>
      </c>
      <c r="J66" s="13">
        <f t="shared" si="1"/>
        <v>97232.276003167892</v>
      </c>
      <c r="K66" s="13">
        <f t="shared" si="2"/>
        <v>3093742.295712986</v>
      </c>
      <c r="L66" s="19">
        <f t="shared" si="5"/>
        <v>31.783097021716529</v>
      </c>
    </row>
    <row r="67" spans="1:12" x14ac:dyDescent="0.2">
      <c r="A67" s="15">
        <v>58</v>
      </c>
      <c r="B67" s="44">
        <v>9</v>
      </c>
      <c r="C67" s="43">
        <v>2697</v>
      </c>
      <c r="D67" s="43">
        <v>2680</v>
      </c>
      <c r="E67" s="20">
        <v>0.4405</v>
      </c>
      <c r="F67" s="17">
        <f t="shared" si="3"/>
        <v>3.3475915938255534E-3</v>
      </c>
      <c r="G67" s="17">
        <f t="shared" si="0"/>
        <v>3.3413333516487901E-3</v>
      </c>
      <c r="H67" s="13">
        <f t="shared" si="6"/>
        <v>97125.104586453817</v>
      </c>
      <c r="I67" s="13">
        <f t="shared" si="4"/>
        <v>324.52735123709499</v>
      </c>
      <c r="J67" s="13">
        <f t="shared" si="1"/>
        <v>96943.531533436661</v>
      </c>
      <c r="K67" s="13">
        <f t="shared" si="2"/>
        <v>2996510.0197098181</v>
      </c>
      <c r="L67" s="19">
        <f t="shared" si="5"/>
        <v>30.852064792810999</v>
      </c>
    </row>
    <row r="68" spans="1:12" x14ac:dyDescent="0.2">
      <c r="A68" s="15">
        <v>59</v>
      </c>
      <c r="B68" s="44">
        <v>6</v>
      </c>
      <c r="C68" s="43">
        <v>2594</v>
      </c>
      <c r="D68" s="43">
        <v>2687</v>
      </c>
      <c r="E68" s="20">
        <v>0.32329999999999998</v>
      </c>
      <c r="F68" s="17">
        <f t="shared" si="3"/>
        <v>2.2722969134633592E-3</v>
      </c>
      <c r="G68" s="17">
        <f t="shared" si="0"/>
        <v>2.2688082502338195E-3</v>
      </c>
      <c r="H68" s="13">
        <f t="shared" si="6"/>
        <v>96800.577235216726</v>
      </c>
      <c r="I68" s="13">
        <f t="shared" si="4"/>
        <v>219.62194825865578</v>
      </c>
      <c r="J68" s="13">
        <f t="shared" si="1"/>
        <v>96651.959062830094</v>
      </c>
      <c r="K68" s="13">
        <f t="shared" si="2"/>
        <v>2899566.4881763812</v>
      </c>
      <c r="L68" s="19">
        <f t="shared" si="5"/>
        <v>29.954020636991601</v>
      </c>
    </row>
    <row r="69" spans="1:12" x14ac:dyDescent="0.2">
      <c r="A69" s="15">
        <v>60</v>
      </c>
      <c r="B69" s="44">
        <v>4</v>
      </c>
      <c r="C69" s="43">
        <v>2353</v>
      </c>
      <c r="D69" s="43">
        <v>2599</v>
      </c>
      <c r="E69" s="20">
        <v>0.70550000000000002</v>
      </c>
      <c r="F69" s="17">
        <f t="shared" si="3"/>
        <v>1.6155088852988692E-3</v>
      </c>
      <c r="G69" s="17">
        <f t="shared" si="0"/>
        <v>1.6147406443945489E-3</v>
      </c>
      <c r="H69" s="13">
        <f t="shared" si="6"/>
        <v>96580.955286958066</v>
      </c>
      <c r="I69" s="13">
        <f t="shared" si="4"/>
        <v>155.95319397630379</v>
      </c>
      <c r="J69" s="13">
        <f t="shared" si="1"/>
        <v>96535.027071332035</v>
      </c>
      <c r="K69" s="13">
        <f t="shared" si="2"/>
        <v>2802914.5291135511</v>
      </c>
      <c r="L69" s="19">
        <f t="shared" si="5"/>
        <v>29.021399931131622</v>
      </c>
    </row>
    <row r="70" spans="1:12" x14ac:dyDescent="0.2">
      <c r="A70" s="15">
        <v>61</v>
      </c>
      <c r="B70" s="44">
        <v>7</v>
      </c>
      <c r="C70" s="43">
        <v>2286</v>
      </c>
      <c r="D70" s="43">
        <v>2357</v>
      </c>
      <c r="E70" s="20">
        <v>0.49980000000000002</v>
      </c>
      <c r="F70" s="17">
        <f t="shared" si="3"/>
        <v>3.0152918371742408E-3</v>
      </c>
      <c r="G70" s="17">
        <f t="shared" si="0"/>
        <v>3.0107508752467852E-3</v>
      </c>
      <c r="H70" s="13">
        <f t="shared" si="6"/>
        <v>96425.002092981755</v>
      </c>
      <c r="I70" s="13">
        <f t="shared" si="4"/>
        <v>290.3116594471179</v>
      </c>
      <c r="J70" s="13">
        <f t="shared" si="1"/>
        <v>96279.788200926298</v>
      </c>
      <c r="K70" s="13">
        <f t="shared" si="2"/>
        <v>2706379.502042219</v>
      </c>
      <c r="L70" s="19">
        <f t="shared" si="5"/>
        <v>28.067196715562233</v>
      </c>
    </row>
    <row r="71" spans="1:12" x14ac:dyDescent="0.2">
      <c r="A71" s="15">
        <v>62</v>
      </c>
      <c r="B71" s="44">
        <v>6</v>
      </c>
      <c r="C71" s="43">
        <v>2181</v>
      </c>
      <c r="D71" s="43">
        <v>2269</v>
      </c>
      <c r="E71" s="20">
        <v>0.58220000000000005</v>
      </c>
      <c r="F71" s="17">
        <f t="shared" si="3"/>
        <v>2.696629213483146E-3</v>
      </c>
      <c r="G71" s="17">
        <f t="shared" si="0"/>
        <v>2.6935944707329289E-3</v>
      </c>
      <c r="H71" s="13">
        <f t="shared" si="6"/>
        <v>96134.690433534633</v>
      </c>
      <c r="I71" s="13">
        <f t="shared" si="4"/>
        <v>258.9478705973907</v>
      </c>
      <c r="J71" s="13">
        <f t="shared" si="1"/>
        <v>96026.502013199046</v>
      </c>
      <c r="K71" s="13">
        <f t="shared" si="2"/>
        <v>2610099.7138412925</v>
      </c>
      <c r="L71" s="19">
        <f t="shared" si="5"/>
        <v>27.150445921972953</v>
      </c>
    </row>
    <row r="72" spans="1:12" x14ac:dyDescent="0.2">
      <c r="A72" s="15">
        <v>63</v>
      </c>
      <c r="B72" s="44">
        <v>6</v>
      </c>
      <c r="C72" s="43">
        <v>2191</v>
      </c>
      <c r="D72" s="43">
        <v>2181</v>
      </c>
      <c r="E72" s="20">
        <v>0.64790000000000003</v>
      </c>
      <c r="F72" s="17">
        <f t="shared" si="3"/>
        <v>2.7447392497712718E-3</v>
      </c>
      <c r="G72" s="17">
        <f t="shared" si="0"/>
        <v>2.7420892325193866E-3</v>
      </c>
      <c r="H72" s="13">
        <f t="shared" si="6"/>
        <v>95875.742562937245</v>
      </c>
      <c r="I72" s="13">
        <f t="shared" si="4"/>
        <v>262.89984134163086</v>
      </c>
      <c r="J72" s="13">
        <f t="shared" si="1"/>
        <v>95783.175528800857</v>
      </c>
      <c r="K72" s="13">
        <f t="shared" si="2"/>
        <v>2514073.2118280935</v>
      </c>
      <c r="L72" s="19">
        <f t="shared" si="5"/>
        <v>26.222203287528547</v>
      </c>
    </row>
    <row r="73" spans="1:12" x14ac:dyDescent="0.2">
      <c r="A73" s="15">
        <v>64</v>
      </c>
      <c r="B73" s="44">
        <v>6</v>
      </c>
      <c r="C73" s="43">
        <v>2049</v>
      </c>
      <c r="D73" s="43">
        <v>2190</v>
      </c>
      <c r="E73" s="20">
        <v>0.54200000000000004</v>
      </c>
      <c r="F73" s="17">
        <f t="shared" si="3"/>
        <v>2.8308563340410475E-3</v>
      </c>
      <c r="G73" s="17">
        <f t="shared" ref="G73:G108" si="7">F73/((1+(1-E73)*F73))</f>
        <v>2.8271907901432822E-3</v>
      </c>
      <c r="H73" s="13">
        <f t="shared" si="6"/>
        <v>95612.842721595618</v>
      </c>
      <c r="I73" s="13">
        <f t="shared" si="4"/>
        <v>270.31574836191328</v>
      </c>
      <c r="J73" s="13">
        <f t="shared" ref="J73:J108" si="8">H74+I73*E73</f>
        <v>95489.038108845867</v>
      </c>
      <c r="K73" s="13">
        <f t="shared" ref="K73:K97" si="9">K74+J73</f>
        <v>2418290.0362992925</v>
      </c>
      <c r="L73" s="19">
        <f t="shared" si="5"/>
        <v>25.292523132492168</v>
      </c>
    </row>
    <row r="74" spans="1:12" x14ac:dyDescent="0.2">
      <c r="A74" s="15">
        <v>65</v>
      </c>
      <c r="B74" s="44">
        <v>5</v>
      </c>
      <c r="C74" s="43">
        <v>1986</v>
      </c>
      <c r="D74" s="43">
        <v>2051</v>
      </c>
      <c r="E74" s="20">
        <v>0.65100000000000002</v>
      </c>
      <c r="F74" s="17">
        <f t="shared" ref="F74:F108" si="10">B74/((C74+D74)/2)</f>
        <v>2.4770869457517958E-3</v>
      </c>
      <c r="G74" s="17">
        <f t="shared" si="7"/>
        <v>2.4749473454952248E-3</v>
      </c>
      <c r="H74" s="13">
        <f t="shared" si="6"/>
        <v>95342.526973233704</v>
      </c>
      <c r="I74" s="13">
        <f t="shared" ref="I74:I108" si="11">H74*G74</f>
        <v>235.96773404521161</v>
      </c>
      <c r="J74" s="13">
        <f t="shared" si="8"/>
        <v>95260.174234051912</v>
      </c>
      <c r="K74" s="13">
        <f t="shared" si="9"/>
        <v>2322800.9981904468</v>
      </c>
      <c r="L74" s="19">
        <f t="shared" ref="L74:L108" si="12">K74/H74</f>
        <v>24.362695975559216</v>
      </c>
    </row>
    <row r="75" spans="1:12" x14ac:dyDescent="0.2">
      <c r="A75" s="15">
        <v>66</v>
      </c>
      <c r="B75" s="44">
        <v>10</v>
      </c>
      <c r="C75" s="43">
        <v>1882</v>
      </c>
      <c r="D75" s="43">
        <v>1986</v>
      </c>
      <c r="E75" s="20">
        <v>0.54490000000000005</v>
      </c>
      <c r="F75" s="17">
        <f t="shared" si="10"/>
        <v>5.170630816959669E-3</v>
      </c>
      <c r="G75" s="17">
        <f t="shared" si="7"/>
        <v>5.1584920902261536E-3</v>
      </c>
      <c r="H75" s="13">
        <f t="shared" ref="H75:H108" si="13">H74-I74</f>
        <v>95106.559239188486</v>
      </c>
      <c r="I75" s="13">
        <f t="shared" si="11"/>
        <v>490.6064335639789</v>
      </c>
      <c r="J75" s="13">
        <f t="shared" si="8"/>
        <v>94883.284251273522</v>
      </c>
      <c r="K75" s="13">
        <f t="shared" si="9"/>
        <v>2227540.823956395</v>
      </c>
      <c r="L75" s="19">
        <f t="shared" si="12"/>
        <v>23.421526777708735</v>
      </c>
    </row>
    <row r="76" spans="1:12" x14ac:dyDescent="0.2">
      <c r="A76" s="15">
        <v>67</v>
      </c>
      <c r="B76" s="44">
        <v>12</v>
      </c>
      <c r="C76" s="43">
        <v>1775</v>
      </c>
      <c r="D76" s="43">
        <v>1888</v>
      </c>
      <c r="E76" s="20">
        <v>0.39179999999999998</v>
      </c>
      <c r="F76" s="17">
        <f t="shared" si="10"/>
        <v>6.5520065520065524E-3</v>
      </c>
      <c r="G76" s="17">
        <f t="shared" si="7"/>
        <v>6.5260008927569228E-3</v>
      </c>
      <c r="H76" s="13">
        <f t="shared" si="13"/>
        <v>94615.952805624504</v>
      </c>
      <c r="I76" s="13">
        <f t="shared" si="11"/>
        <v>617.46379247855236</v>
      </c>
      <c r="J76" s="13">
        <f t="shared" si="8"/>
        <v>94240.411327039052</v>
      </c>
      <c r="K76" s="13">
        <f t="shared" si="9"/>
        <v>2132657.5397051214</v>
      </c>
      <c r="L76" s="19">
        <f t="shared" si="12"/>
        <v>22.540147580465355</v>
      </c>
    </row>
    <row r="77" spans="1:12" x14ac:dyDescent="0.2">
      <c r="A77" s="15">
        <v>68</v>
      </c>
      <c r="B77" s="44">
        <v>7</v>
      </c>
      <c r="C77" s="43">
        <v>1683</v>
      </c>
      <c r="D77" s="43">
        <v>1759</v>
      </c>
      <c r="E77" s="20">
        <v>0.50290000000000001</v>
      </c>
      <c r="F77" s="17">
        <f t="shared" si="10"/>
        <v>4.0674026728646133E-3</v>
      </c>
      <c r="G77" s="17">
        <f t="shared" si="7"/>
        <v>4.0591953619401834E-3</v>
      </c>
      <c r="H77" s="13">
        <f t="shared" si="13"/>
        <v>93998.489013145954</v>
      </c>
      <c r="I77" s="13">
        <f t="shared" si="11"/>
        <v>381.55823063154736</v>
      </c>
      <c r="J77" s="13">
        <f t="shared" si="8"/>
        <v>93808.816416699017</v>
      </c>
      <c r="K77" s="13">
        <f t="shared" si="9"/>
        <v>2038417.1283780825</v>
      </c>
      <c r="L77" s="19">
        <f t="shared" si="12"/>
        <v>21.685637181816872</v>
      </c>
    </row>
    <row r="78" spans="1:12" x14ac:dyDescent="0.2">
      <c r="A78" s="15">
        <v>69</v>
      </c>
      <c r="B78" s="44">
        <v>12</v>
      </c>
      <c r="C78" s="43">
        <v>1696</v>
      </c>
      <c r="D78" s="43">
        <v>1700</v>
      </c>
      <c r="E78" s="20">
        <v>0.48649999999999999</v>
      </c>
      <c r="F78" s="17">
        <f t="shared" si="10"/>
        <v>7.0671378091872791E-3</v>
      </c>
      <c r="G78" s="17">
        <f t="shared" si="7"/>
        <v>7.0415840747534569E-3</v>
      </c>
      <c r="H78" s="13">
        <f t="shared" si="13"/>
        <v>93616.930782514406</v>
      </c>
      <c r="I78" s="13">
        <f t="shared" si="11"/>
        <v>659.21148892545011</v>
      </c>
      <c r="J78" s="13">
        <f t="shared" si="8"/>
        <v>93278.425682951187</v>
      </c>
      <c r="K78" s="13">
        <f t="shared" si="9"/>
        <v>1944608.3119613836</v>
      </c>
      <c r="L78" s="19">
        <f t="shared" si="12"/>
        <v>20.771972502270859</v>
      </c>
    </row>
    <row r="79" spans="1:12" x14ac:dyDescent="0.2">
      <c r="A79" s="15">
        <v>70</v>
      </c>
      <c r="B79" s="44">
        <v>11</v>
      </c>
      <c r="C79" s="43">
        <v>1788</v>
      </c>
      <c r="D79" s="43">
        <v>1687</v>
      </c>
      <c r="E79" s="20">
        <v>0.47270000000000001</v>
      </c>
      <c r="F79" s="17">
        <f t="shared" si="10"/>
        <v>6.3309352517985614E-3</v>
      </c>
      <c r="G79" s="17">
        <f t="shared" si="7"/>
        <v>6.3098709958347397E-3</v>
      </c>
      <c r="H79" s="13">
        <f t="shared" si="13"/>
        <v>92957.719293588962</v>
      </c>
      <c r="I79" s="13">
        <f t="shared" si="11"/>
        <v>586.55121680956438</v>
      </c>
      <c r="J79" s="13">
        <f t="shared" si="8"/>
        <v>92648.430836965286</v>
      </c>
      <c r="K79" s="13">
        <f t="shared" si="9"/>
        <v>1851329.8862784323</v>
      </c>
      <c r="L79" s="19">
        <f t="shared" si="12"/>
        <v>19.915827328243342</v>
      </c>
    </row>
    <row r="80" spans="1:12" x14ac:dyDescent="0.2">
      <c r="A80" s="15">
        <v>71</v>
      </c>
      <c r="B80" s="44">
        <v>6</v>
      </c>
      <c r="C80" s="43">
        <v>1634</v>
      </c>
      <c r="D80" s="43">
        <v>1798</v>
      </c>
      <c r="E80" s="20">
        <v>0.59860000000000002</v>
      </c>
      <c r="F80" s="17">
        <f t="shared" si="10"/>
        <v>3.4965034965034965E-3</v>
      </c>
      <c r="G80" s="17">
        <f t="shared" si="7"/>
        <v>3.491603043839869E-3</v>
      </c>
      <c r="H80" s="13">
        <f t="shared" si="13"/>
        <v>92371.168076779402</v>
      </c>
      <c r="I80" s="13">
        <f t="shared" si="11"/>
        <v>322.52345161992713</v>
      </c>
      <c r="J80" s="13">
        <f t="shared" si="8"/>
        <v>92241.707163299157</v>
      </c>
      <c r="K80" s="13">
        <f t="shared" si="9"/>
        <v>1758681.455441467</v>
      </c>
      <c r="L80" s="19">
        <f t="shared" si="12"/>
        <v>19.039289986888999</v>
      </c>
    </row>
    <row r="81" spans="1:12" x14ac:dyDescent="0.2">
      <c r="A81" s="15">
        <v>72</v>
      </c>
      <c r="B81" s="44">
        <v>13</v>
      </c>
      <c r="C81" s="43">
        <v>1490</v>
      </c>
      <c r="D81" s="43">
        <v>1635</v>
      </c>
      <c r="E81" s="20">
        <v>0.4662</v>
      </c>
      <c r="F81" s="17">
        <f t="shared" si="10"/>
        <v>8.3199999999999993E-3</v>
      </c>
      <c r="G81" s="17">
        <f t="shared" si="7"/>
        <v>8.2832124642722733E-3</v>
      </c>
      <c r="H81" s="13">
        <f t="shared" si="13"/>
        <v>92048.644625159475</v>
      </c>
      <c r="I81" s="13">
        <f t="shared" si="11"/>
        <v>762.45848047848995</v>
      </c>
      <c r="J81" s="13">
        <f t="shared" si="8"/>
        <v>91641.644288280047</v>
      </c>
      <c r="K81" s="13">
        <f t="shared" si="9"/>
        <v>1666439.7482781678</v>
      </c>
      <c r="L81" s="19">
        <f t="shared" si="12"/>
        <v>18.103903159728688</v>
      </c>
    </row>
    <row r="82" spans="1:12" x14ac:dyDescent="0.2">
      <c r="A82" s="15">
        <v>73</v>
      </c>
      <c r="B82" s="44">
        <v>18</v>
      </c>
      <c r="C82" s="43">
        <v>1505</v>
      </c>
      <c r="D82" s="43">
        <v>1492</v>
      </c>
      <c r="E82" s="20">
        <v>0.59179999999999999</v>
      </c>
      <c r="F82" s="17">
        <f t="shared" si="10"/>
        <v>1.2012012012012012E-2</v>
      </c>
      <c r="G82" s="17">
        <f t="shared" si="7"/>
        <v>1.195340086207927E-2</v>
      </c>
      <c r="H82" s="13">
        <f t="shared" si="13"/>
        <v>91286.186144680978</v>
      </c>
      <c r="I82" s="13">
        <f t="shared" si="11"/>
        <v>1091.1803761577582</v>
      </c>
      <c r="J82" s="13">
        <f t="shared" si="8"/>
        <v>90840.766315133384</v>
      </c>
      <c r="K82" s="13">
        <f t="shared" si="9"/>
        <v>1574798.1039898877</v>
      </c>
      <c r="L82" s="19">
        <f t="shared" si="12"/>
        <v>17.251220261233879</v>
      </c>
    </row>
    <row r="83" spans="1:12" x14ac:dyDescent="0.2">
      <c r="A83" s="15">
        <v>74</v>
      </c>
      <c r="B83" s="44">
        <v>12</v>
      </c>
      <c r="C83" s="43">
        <v>1661</v>
      </c>
      <c r="D83" s="43">
        <v>1508</v>
      </c>
      <c r="E83" s="20">
        <v>0.46210000000000001</v>
      </c>
      <c r="F83" s="17">
        <f t="shared" si="10"/>
        <v>7.5733669927421903E-3</v>
      </c>
      <c r="G83" s="17">
        <f t="shared" si="7"/>
        <v>7.5426404320223317E-3</v>
      </c>
      <c r="H83" s="13">
        <f t="shared" si="13"/>
        <v>90195.005768523217</v>
      </c>
      <c r="I83" s="13">
        <f t="shared" si="11"/>
        <v>680.30849727615066</v>
      </c>
      <c r="J83" s="13">
        <f t="shared" si="8"/>
        <v>89829.067827838371</v>
      </c>
      <c r="K83" s="13">
        <f t="shared" si="9"/>
        <v>1483957.3376747544</v>
      </c>
      <c r="L83" s="19">
        <f t="shared" si="12"/>
        <v>16.452766148529196</v>
      </c>
    </row>
    <row r="84" spans="1:12" x14ac:dyDescent="0.2">
      <c r="A84" s="15">
        <v>75</v>
      </c>
      <c r="B84" s="44">
        <v>14</v>
      </c>
      <c r="C84" s="43">
        <v>1398</v>
      </c>
      <c r="D84" s="43">
        <v>1659</v>
      </c>
      <c r="E84" s="20">
        <v>0.502</v>
      </c>
      <c r="F84" s="17">
        <f t="shared" si="10"/>
        <v>9.1593065096499844E-3</v>
      </c>
      <c r="G84" s="17">
        <f t="shared" si="7"/>
        <v>9.1177175487407135E-3</v>
      </c>
      <c r="H84" s="13">
        <f t="shared" si="13"/>
        <v>89514.69727124706</v>
      </c>
      <c r="I84" s="13">
        <f t="shared" si="11"/>
        <v>816.16972618026182</v>
      </c>
      <c r="J84" s="13">
        <f t="shared" si="8"/>
        <v>89108.244747609293</v>
      </c>
      <c r="K84" s="13">
        <f t="shared" si="9"/>
        <v>1394128.269846916</v>
      </c>
      <c r="L84" s="19">
        <f t="shared" si="12"/>
        <v>15.574294639263922</v>
      </c>
    </row>
    <row r="85" spans="1:12" x14ac:dyDescent="0.2">
      <c r="A85" s="15">
        <v>76</v>
      </c>
      <c r="B85" s="44">
        <v>16</v>
      </c>
      <c r="C85" s="43">
        <v>1300</v>
      </c>
      <c r="D85" s="43">
        <v>1394</v>
      </c>
      <c r="E85" s="20">
        <v>0.60570000000000002</v>
      </c>
      <c r="F85" s="17">
        <f t="shared" si="10"/>
        <v>1.1878247958426132E-2</v>
      </c>
      <c r="G85" s="17">
        <f t="shared" si="7"/>
        <v>1.1822874424521589E-2</v>
      </c>
      <c r="H85" s="13">
        <f t="shared" si="13"/>
        <v>88698.527545066798</v>
      </c>
      <c r="I85" s="13">
        <f t="shared" si="11"/>
        <v>1048.6715528052939</v>
      </c>
      <c r="J85" s="13">
        <f t="shared" si="8"/>
        <v>88285.036351795672</v>
      </c>
      <c r="K85" s="13">
        <f t="shared" si="9"/>
        <v>1305020.0250993066</v>
      </c>
      <c r="L85" s="19">
        <f t="shared" si="12"/>
        <v>14.712984095888622</v>
      </c>
    </row>
    <row r="86" spans="1:12" x14ac:dyDescent="0.2">
      <c r="A86" s="15">
        <v>77</v>
      </c>
      <c r="B86" s="44">
        <v>15</v>
      </c>
      <c r="C86" s="43">
        <v>1224</v>
      </c>
      <c r="D86" s="43">
        <v>1285</v>
      </c>
      <c r="E86" s="20">
        <v>0.5101</v>
      </c>
      <c r="F86" s="17">
        <f t="shared" si="10"/>
        <v>1.1956954962136309E-2</v>
      </c>
      <c r="G86" s="17">
        <f t="shared" si="7"/>
        <v>1.1887322447980084E-2</v>
      </c>
      <c r="H86" s="13">
        <f t="shared" si="13"/>
        <v>87649.85599226151</v>
      </c>
      <c r="I86" s="13">
        <f t="shared" si="11"/>
        <v>1041.9221006990319</v>
      </c>
      <c r="J86" s="13">
        <f t="shared" si="8"/>
        <v>87139.418355129063</v>
      </c>
      <c r="K86" s="13">
        <f t="shared" si="9"/>
        <v>1216734.9887475108</v>
      </c>
      <c r="L86" s="19">
        <f t="shared" si="12"/>
        <v>13.881768258180992</v>
      </c>
    </row>
    <row r="87" spans="1:12" x14ac:dyDescent="0.2">
      <c r="A87" s="15">
        <v>78</v>
      </c>
      <c r="B87" s="44">
        <v>15</v>
      </c>
      <c r="C87" s="43">
        <v>1138</v>
      </c>
      <c r="D87" s="43">
        <v>1227</v>
      </c>
      <c r="E87" s="20">
        <v>0.49609999999999999</v>
      </c>
      <c r="F87" s="17">
        <f t="shared" si="10"/>
        <v>1.2684989429175475E-2</v>
      </c>
      <c r="G87" s="17">
        <f t="shared" si="7"/>
        <v>1.2604422387638927E-2</v>
      </c>
      <c r="H87" s="13">
        <f t="shared" si="13"/>
        <v>86607.933891562483</v>
      </c>
      <c r="I87" s="13">
        <f t="shared" si="11"/>
        <v>1091.6429808899622</v>
      </c>
      <c r="J87" s="13">
        <f t="shared" si="8"/>
        <v>86057.854993492045</v>
      </c>
      <c r="K87" s="13">
        <f t="shared" si="9"/>
        <v>1129595.5703923819</v>
      </c>
      <c r="L87" s="19">
        <f t="shared" si="12"/>
        <v>13.042633851613326</v>
      </c>
    </row>
    <row r="88" spans="1:12" x14ac:dyDescent="0.2">
      <c r="A88" s="15">
        <v>79</v>
      </c>
      <c r="B88" s="44">
        <v>23</v>
      </c>
      <c r="C88" s="43">
        <v>1060</v>
      </c>
      <c r="D88" s="43">
        <v>1128</v>
      </c>
      <c r="E88" s="20">
        <v>0.66090000000000004</v>
      </c>
      <c r="F88" s="17">
        <f t="shared" si="10"/>
        <v>2.1023765996343691E-2</v>
      </c>
      <c r="G88" s="17">
        <f t="shared" si="7"/>
        <v>2.0874945191923792E-2</v>
      </c>
      <c r="H88" s="13">
        <f t="shared" si="13"/>
        <v>85516.290910672527</v>
      </c>
      <c r="I88" s="13">
        <f t="shared" si="11"/>
        <v>1785.1478857768998</v>
      </c>
      <c r="J88" s="13">
        <f t="shared" si="8"/>
        <v>84910.947262605579</v>
      </c>
      <c r="K88" s="13">
        <f t="shared" si="9"/>
        <v>1043537.7153988898</v>
      </c>
      <c r="L88" s="19">
        <f t="shared" si="12"/>
        <v>12.202794394917509</v>
      </c>
    </row>
    <row r="89" spans="1:12" x14ac:dyDescent="0.2">
      <c r="A89" s="15">
        <v>80</v>
      </c>
      <c r="B89" s="44">
        <v>30</v>
      </c>
      <c r="C89" s="43">
        <v>777</v>
      </c>
      <c r="D89" s="43">
        <v>1040</v>
      </c>
      <c r="E89" s="20">
        <v>0.46679999999999999</v>
      </c>
      <c r="F89" s="17">
        <f t="shared" si="10"/>
        <v>3.3021463951568519E-2</v>
      </c>
      <c r="G89" s="17">
        <f t="shared" si="7"/>
        <v>3.2450113359062664E-2</v>
      </c>
      <c r="H89" s="13">
        <f t="shared" si="13"/>
        <v>83731.143024895631</v>
      </c>
      <c r="I89" s="13">
        <f t="shared" si="11"/>
        <v>2717.0850828417524</v>
      </c>
      <c r="J89" s="13">
        <f t="shared" si="8"/>
        <v>82282.39325872442</v>
      </c>
      <c r="K89" s="13">
        <f t="shared" si="9"/>
        <v>958626.76813628431</v>
      </c>
      <c r="L89" s="19">
        <f t="shared" si="12"/>
        <v>11.448867571905206</v>
      </c>
    </row>
    <row r="90" spans="1:12" x14ac:dyDescent="0.2">
      <c r="A90" s="15">
        <v>81</v>
      </c>
      <c r="B90" s="44">
        <v>20</v>
      </c>
      <c r="C90" s="43">
        <v>707</v>
      </c>
      <c r="D90" s="43">
        <v>772</v>
      </c>
      <c r="E90" s="20">
        <v>0.52329999999999999</v>
      </c>
      <c r="F90" s="17">
        <f t="shared" si="10"/>
        <v>2.7045300878972278E-2</v>
      </c>
      <c r="G90" s="17">
        <f t="shared" si="7"/>
        <v>2.6701057628892678E-2</v>
      </c>
      <c r="H90" s="13">
        <f t="shared" si="13"/>
        <v>81014.057942053885</v>
      </c>
      <c r="I90" s="13">
        <f t="shared" si="11"/>
        <v>2163.1610298612313</v>
      </c>
      <c r="J90" s="13">
        <f t="shared" si="8"/>
        <v>79982.879079119026</v>
      </c>
      <c r="K90" s="13">
        <f t="shared" si="9"/>
        <v>876344.37487755984</v>
      </c>
      <c r="L90" s="19">
        <f t="shared" si="12"/>
        <v>10.817188981008382</v>
      </c>
    </row>
    <row r="91" spans="1:12" x14ac:dyDescent="0.2">
      <c r="A91" s="15">
        <v>82</v>
      </c>
      <c r="B91" s="44">
        <v>16</v>
      </c>
      <c r="C91" s="43">
        <v>889</v>
      </c>
      <c r="D91" s="43">
        <v>700</v>
      </c>
      <c r="E91" s="20">
        <v>0.48730000000000001</v>
      </c>
      <c r="F91" s="17">
        <f t="shared" si="10"/>
        <v>2.0138451856513532E-2</v>
      </c>
      <c r="G91" s="17">
        <f t="shared" si="7"/>
        <v>1.9932647583814293E-2</v>
      </c>
      <c r="H91" s="13">
        <f t="shared" si="13"/>
        <v>78850.896912192649</v>
      </c>
      <c r="I91" s="13">
        <f t="shared" si="11"/>
        <v>1571.7071398184066</v>
      </c>
      <c r="J91" s="13">
        <f t="shared" si="8"/>
        <v>78045.082661607754</v>
      </c>
      <c r="K91" s="13">
        <f t="shared" si="9"/>
        <v>796361.49579844077</v>
      </c>
      <c r="L91" s="19">
        <f t="shared" si="12"/>
        <v>10.099587030509731</v>
      </c>
    </row>
    <row r="92" spans="1:12" x14ac:dyDescent="0.2">
      <c r="A92" s="15">
        <v>83</v>
      </c>
      <c r="B92" s="44">
        <v>25</v>
      </c>
      <c r="C92" s="43">
        <v>542</v>
      </c>
      <c r="D92" s="43">
        <v>877</v>
      </c>
      <c r="E92" s="20">
        <v>0.54090000000000005</v>
      </c>
      <c r="F92" s="17">
        <f t="shared" si="10"/>
        <v>3.5236081747709654E-2</v>
      </c>
      <c r="G92" s="17">
        <f t="shared" si="7"/>
        <v>3.4675145895676357E-2</v>
      </c>
      <c r="H92" s="13">
        <f t="shared" si="13"/>
        <v>77279.189772374244</v>
      </c>
      <c r="I92" s="13">
        <f t="shared" si="11"/>
        <v>2679.6671800567369</v>
      </c>
      <c r="J92" s="13">
        <f t="shared" si="8"/>
        <v>76048.954570010188</v>
      </c>
      <c r="K92" s="13">
        <f t="shared" si="9"/>
        <v>718316.413136833</v>
      </c>
      <c r="L92" s="19">
        <f t="shared" si="12"/>
        <v>9.2950820945798363</v>
      </c>
    </row>
    <row r="93" spans="1:12" x14ac:dyDescent="0.2">
      <c r="A93" s="15">
        <v>84</v>
      </c>
      <c r="B93" s="44">
        <v>23</v>
      </c>
      <c r="C93" s="43">
        <v>600</v>
      </c>
      <c r="D93" s="43">
        <v>520</v>
      </c>
      <c r="E93" s="20">
        <v>0.44059999999999999</v>
      </c>
      <c r="F93" s="17">
        <f t="shared" si="10"/>
        <v>4.1071428571428571E-2</v>
      </c>
      <c r="G93" s="17">
        <f t="shared" si="7"/>
        <v>4.0148991160588628E-2</v>
      </c>
      <c r="H93" s="13">
        <f t="shared" si="13"/>
        <v>74599.522592317502</v>
      </c>
      <c r="I93" s="13">
        <f t="shared" si="11"/>
        <v>2995.0955731430872</v>
      </c>
      <c r="J93" s="13">
        <f t="shared" si="8"/>
        <v>72924.066128701263</v>
      </c>
      <c r="K93" s="13">
        <f t="shared" si="9"/>
        <v>642267.45856682281</v>
      </c>
      <c r="L93" s="19">
        <f t="shared" si="12"/>
        <v>8.6095384561209727</v>
      </c>
    </row>
    <row r="94" spans="1:12" x14ac:dyDescent="0.2">
      <c r="A94" s="15">
        <v>85</v>
      </c>
      <c r="B94" s="44">
        <v>30</v>
      </c>
      <c r="C94" s="43">
        <v>599</v>
      </c>
      <c r="D94" s="43">
        <v>581</v>
      </c>
      <c r="E94" s="20">
        <v>0.51039999999999996</v>
      </c>
      <c r="F94" s="17">
        <f t="shared" si="10"/>
        <v>5.0847457627118647E-2</v>
      </c>
      <c r="G94" s="17">
        <f t="shared" si="7"/>
        <v>4.9612362077633428E-2</v>
      </c>
      <c r="H94" s="13">
        <f t="shared" si="13"/>
        <v>71604.427019174414</v>
      </c>
      <c r="I94" s="13">
        <f t="shared" si="11"/>
        <v>3552.464759636759</v>
      </c>
      <c r="J94" s="13">
        <f t="shared" si="8"/>
        <v>69865.140272856253</v>
      </c>
      <c r="K94" s="13">
        <f t="shared" si="9"/>
        <v>569343.39243812161</v>
      </c>
      <c r="L94" s="19">
        <f t="shared" si="12"/>
        <v>7.9512317343962744</v>
      </c>
    </row>
    <row r="95" spans="1:12" x14ac:dyDescent="0.2">
      <c r="A95" s="15">
        <v>86</v>
      </c>
      <c r="B95" s="44">
        <v>35</v>
      </c>
      <c r="C95" s="43">
        <v>581</v>
      </c>
      <c r="D95" s="43">
        <v>583</v>
      </c>
      <c r="E95" s="20">
        <v>0.57110000000000005</v>
      </c>
      <c r="F95" s="17">
        <f t="shared" si="10"/>
        <v>6.0137457044673541E-2</v>
      </c>
      <c r="G95" s="17">
        <f t="shared" si="7"/>
        <v>5.8625336362867389E-2</v>
      </c>
      <c r="H95" s="13">
        <f t="shared" si="13"/>
        <v>68051.962259537657</v>
      </c>
      <c r="I95" s="13">
        <f t="shared" si="11"/>
        <v>3989.5691776185522</v>
      </c>
      <c r="J95" s="13">
        <f t="shared" si="8"/>
        <v>66340.836039257061</v>
      </c>
      <c r="K95" s="13">
        <f t="shared" si="9"/>
        <v>499478.25216526532</v>
      </c>
      <c r="L95" s="19">
        <f t="shared" si="12"/>
        <v>7.339659806727501</v>
      </c>
    </row>
    <row r="96" spans="1:12" x14ac:dyDescent="0.2">
      <c r="A96" s="15">
        <v>87</v>
      </c>
      <c r="B96" s="44">
        <v>34</v>
      </c>
      <c r="C96" s="43">
        <v>552</v>
      </c>
      <c r="D96" s="43">
        <v>559</v>
      </c>
      <c r="E96" s="20">
        <v>0.3861</v>
      </c>
      <c r="F96" s="17">
        <f t="shared" si="10"/>
        <v>6.1206120612061203E-2</v>
      </c>
      <c r="G96" s="17">
        <f t="shared" si="7"/>
        <v>5.8989618868072489E-2</v>
      </c>
      <c r="H96" s="13">
        <f t="shared" si="13"/>
        <v>64062.393081919101</v>
      </c>
      <c r="I96" s="13">
        <f t="shared" si="11"/>
        <v>3779.0161516790513</v>
      </c>
      <c r="J96" s="13">
        <f t="shared" si="8"/>
        <v>61742.45506640333</v>
      </c>
      <c r="K96" s="13">
        <f t="shared" si="9"/>
        <v>433137.41612600826</v>
      </c>
      <c r="L96" s="19">
        <f t="shared" si="12"/>
        <v>6.7611807066298386</v>
      </c>
    </row>
    <row r="97" spans="1:12" x14ac:dyDescent="0.2">
      <c r="A97" s="15">
        <v>88</v>
      </c>
      <c r="B97" s="44">
        <v>43</v>
      </c>
      <c r="C97" s="43">
        <v>493</v>
      </c>
      <c r="D97" s="43">
        <v>517</v>
      </c>
      <c r="E97" s="20">
        <v>0.43540000000000001</v>
      </c>
      <c r="F97" s="17">
        <f t="shared" si="10"/>
        <v>8.5148514851485155E-2</v>
      </c>
      <c r="G97" s="17">
        <f t="shared" si="7"/>
        <v>8.1242780256417332E-2</v>
      </c>
      <c r="H97" s="13">
        <f t="shared" si="13"/>
        <v>60283.376930240047</v>
      </c>
      <c r="I97" s="13">
        <f t="shared" si="11"/>
        <v>4897.5891450582703</v>
      </c>
      <c r="J97" s="13">
        <f t="shared" si="8"/>
        <v>57518.198098940149</v>
      </c>
      <c r="K97" s="13">
        <f t="shared" si="9"/>
        <v>371394.96105960495</v>
      </c>
      <c r="L97" s="19">
        <f t="shared" si="12"/>
        <v>6.1608187857389503</v>
      </c>
    </row>
    <row r="98" spans="1:12" x14ac:dyDescent="0.2">
      <c r="A98" s="15">
        <v>89</v>
      </c>
      <c r="B98" s="44">
        <v>48</v>
      </c>
      <c r="C98" s="43">
        <v>470</v>
      </c>
      <c r="D98" s="43">
        <v>455</v>
      </c>
      <c r="E98" s="20">
        <v>0.49330000000000002</v>
      </c>
      <c r="F98" s="17">
        <f t="shared" si="10"/>
        <v>0.10378378378378378</v>
      </c>
      <c r="G98" s="17">
        <f t="shared" si="7"/>
        <v>9.8598747467244674E-2</v>
      </c>
      <c r="H98" s="13">
        <f t="shared" si="13"/>
        <v>55385.787785181776</v>
      </c>
      <c r="I98" s="13">
        <f t="shared" si="11"/>
        <v>5460.9693031055422</v>
      </c>
      <c r="J98" s="13">
        <f t="shared" si="8"/>
        <v>52618.714639298196</v>
      </c>
      <c r="K98" s="13">
        <f>K99+J98</f>
        <v>313876.76296066481</v>
      </c>
      <c r="L98" s="19">
        <f t="shared" si="12"/>
        <v>5.6670993681278139</v>
      </c>
    </row>
    <row r="99" spans="1:12" x14ac:dyDescent="0.2">
      <c r="A99" s="15">
        <v>90</v>
      </c>
      <c r="B99" s="44">
        <v>48</v>
      </c>
      <c r="C99" s="43">
        <v>414</v>
      </c>
      <c r="D99" s="43">
        <v>441</v>
      </c>
      <c r="E99" s="20">
        <v>0.55130000000000001</v>
      </c>
      <c r="F99" s="21">
        <f t="shared" si="10"/>
        <v>0.11228070175438597</v>
      </c>
      <c r="G99" s="21">
        <f t="shared" si="7"/>
        <v>0.10689528003890988</v>
      </c>
      <c r="H99" s="22">
        <f t="shared" si="13"/>
        <v>49924.818482076233</v>
      </c>
      <c r="I99" s="22">
        <f t="shared" si="11"/>
        <v>5336.7274525332832</v>
      </c>
      <c r="J99" s="22">
        <f t="shared" si="8"/>
        <v>47530.22887412455</v>
      </c>
      <c r="K99" s="22">
        <f t="shared" ref="K99:K108" si="14">K100+J99</f>
        <v>261258.04832136663</v>
      </c>
      <c r="L99" s="23">
        <f t="shared" si="12"/>
        <v>5.2330295084630549</v>
      </c>
    </row>
    <row r="100" spans="1:12" x14ac:dyDescent="0.2">
      <c r="A100" s="15">
        <v>91</v>
      </c>
      <c r="B100" s="44">
        <v>36</v>
      </c>
      <c r="C100" s="43">
        <v>291</v>
      </c>
      <c r="D100" s="43">
        <v>378</v>
      </c>
      <c r="E100" s="20">
        <v>0.52329999999999999</v>
      </c>
      <c r="F100" s="21">
        <f t="shared" si="10"/>
        <v>0.10762331838565023</v>
      </c>
      <c r="G100" s="21">
        <f t="shared" si="7"/>
        <v>0.102371259610102</v>
      </c>
      <c r="H100" s="22">
        <f t="shared" si="13"/>
        <v>44588.091029542949</v>
      </c>
      <c r="I100" s="22">
        <f t="shared" si="11"/>
        <v>4564.5390423042018</v>
      </c>
      <c r="J100" s="22">
        <f t="shared" si="8"/>
        <v>42412.175268076535</v>
      </c>
      <c r="K100" s="22">
        <f t="shared" si="14"/>
        <v>213727.81944724207</v>
      </c>
      <c r="L100" s="23">
        <f t="shared" si="12"/>
        <v>4.7933834912472788</v>
      </c>
    </row>
    <row r="101" spans="1:12" x14ac:dyDescent="0.2">
      <c r="A101" s="15">
        <v>92</v>
      </c>
      <c r="B101" s="44">
        <v>42</v>
      </c>
      <c r="C101" s="43">
        <v>297</v>
      </c>
      <c r="D101" s="43">
        <v>256</v>
      </c>
      <c r="E101" s="20">
        <v>0.54620000000000002</v>
      </c>
      <c r="F101" s="21">
        <f t="shared" si="10"/>
        <v>0.15189873417721519</v>
      </c>
      <c r="G101" s="21">
        <f t="shared" si="7"/>
        <v>0.1421033185861667</v>
      </c>
      <c r="H101" s="22">
        <f t="shared" si="13"/>
        <v>40023.551987238745</v>
      </c>
      <c r="I101" s="22">
        <f t="shared" si="11"/>
        <v>5687.4795589925925</v>
      </c>
      <c r="J101" s="22">
        <f t="shared" si="8"/>
        <v>37442.573763367909</v>
      </c>
      <c r="K101" s="22">
        <f t="shared" si="14"/>
        <v>171315.64417916554</v>
      </c>
      <c r="L101" s="23">
        <f t="shared" si="12"/>
        <v>4.2803708235038318</v>
      </c>
    </row>
    <row r="102" spans="1:12" x14ac:dyDescent="0.2">
      <c r="A102" s="15">
        <v>93</v>
      </c>
      <c r="B102" s="44">
        <v>39</v>
      </c>
      <c r="C102" s="43">
        <v>267</v>
      </c>
      <c r="D102" s="43">
        <v>253</v>
      </c>
      <c r="E102" s="20">
        <v>0.45669999999999999</v>
      </c>
      <c r="F102" s="21">
        <f t="shared" si="10"/>
        <v>0.15</v>
      </c>
      <c r="G102" s="21">
        <f t="shared" si="7"/>
        <v>0.13869689642578095</v>
      </c>
      <c r="H102" s="22">
        <f t="shared" si="13"/>
        <v>34336.072428246152</v>
      </c>
      <c r="I102" s="22">
        <f t="shared" si="11"/>
        <v>4762.3066812485695</v>
      </c>
      <c r="J102" s="22">
        <f t="shared" si="8"/>
        <v>31748.711208323803</v>
      </c>
      <c r="K102" s="22">
        <f t="shared" si="14"/>
        <v>133873.07041579764</v>
      </c>
      <c r="L102" s="23">
        <f t="shared" si="12"/>
        <v>3.8989045906621689</v>
      </c>
    </row>
    <row r="103" spans="1:12" x14ac:dyDescent="0.2">
      <c r="A103" s="15">
        <v>94</v>
      </c>
      <c r="B103" s="44">
        <v>40</v>
      </c>
      <c r="C103" s="43">
        <v>179</v>
      </c>
      <c r="D103" s="43">
        <v>231</v>
      </c>
      <c r="E103" s="20">
        <v>0.48359999999999997</v>
      </c>
      <c r="F103" s="21">
        <f t="shared" si="10"/>
        <v>0.1951219512195122</v>
      </c>
      <c r="G103" s="21">
        <f t="shared" si="7"/>
        <v>0.17726096359059809</v>
      </c>
      <c r="H103" s="22">
        <f t="shared" si="13"/>
        <v>29573.765746997582</v>
      </c>
      <c r="I103" s="22">
        <f t="shared" si="11"/>
        <v>5242.2742133154152</v>
      </c>
      <c r="J103" s="22">
        <f t="shared" si="8"/>
        <v>26866.655343241498</v>
      </c>
      <c r="K103" s="22">
        <f t="shared" si="14"/>
        <v>102124.35920747384</v>
      </c>
      <c r="L103" s="23">
        <f t="shared" si="12"/>
        <v>3.4532078221334332</v>
      </c>
    </row>
    <row r="104" spans="1:12" x14ac:dyDescent="0.2">
      <c r="A104" s="15">
        <v>95</v>
      </c>
      <c r="B104" s="44">
        <v>38</v>
      </c>
      <c r="C104" s="43">
        <v>150</v>
      </c>
      <c r="D104" s="43">
        <v>156</v>
      </c>
      <c r="E104" s="20">
        <v>0.53500000000000003</v>
      </c>
      <c r="F104" s="21">
        <f t="shared" si="10"/>
        <v>0.24836601307189543</v>
      </c>
      <c r="G104" s="21">
        <f t="shared" si="7"/>
        <v>0.22265190133005217</v>
      </c>
      <c r="H104" s="22">
        <f t="shared" si="13"/>
        <v>24331.491533682165</v>
      </c>
      <c r="I104" s="22">
        <f t="shared" si="11"/>
        <v>5417.4528521704015</v>
      </c>
      <c r="J104" s="22">
        <f t="shared" si="8"/>
        <v>21812.37595742293</v>
      </c>
      <c r="K104" s="22">
        <f t="shared" si="14"/>
        <v>75257.703864232346</v>
      </c>
      <c r="L104" s="23">
        <f t="shared" si="12"/>
        <v>3.0930164622276797</v>
      </c>
    </row>
    <row r="105" spans="1:12" x14ac:dyDescent="0.2">
      <c r="A105" s="15">
        <v>96</v>
      </c>
      <c r="B105" s="44">
        <v>25</v>
      </c>
      <c r="C105" s="43">
        <v>121</v>
      </c>
      <c r="D105" s="43">
        <v>117</v>
      </c>
      <c r="E105" s="20">
        <v>0.50639999999999996</v>
      </c>
      <c r="F105" s="21">
        <f t="shared" si="10"/>
        <v>0.21008403361344538</v>
      </c>
      <c r="G105" s="21">
        <f t="shared" si="7"/>
        <v>0.19034566773260242</v>
      </c>
      <c r="H105" s="22">
        <f t="shared" si="13"/>
        <v>18914.038681511764</v>
      </c>
      <c r="I105" s="22">
        <f t="shared" si="11"/>
        <v>3600.2053223526277</v>
      </c>
      <c r="J105" s="22">
        <f t="shared" si="8"/>
        <v>17136.977334398507</v>
      </c>
      <c r="K105" s="22">
        <f t="shared" si="14"/>
        <v>53445.327906809413</v>
      </c>
      <c r="L105" s="23">
        <f t="shared" si="12"/>
        <v>2.8256962358362707</v>
      </c>
    </row>
    <row r="106" spans="1:12" x14ac:dyDescent="0.2">
      <c r="A106" s="15">
        <v>97</v>
      </c>
      <c r="B106" s="44">
        <v>19</v>
      </c>
      <c r="C106" s="43">
        <v>96</v>
      </c>
      <c r="D106" s="43">
        <v>99</v>
      </c>
      <c r="E106" s="20">
        <v>0.59730000000000005</v>
      </c>
      <c r="F106" s="21">
        <f t="shared" si="10"/>
        <v>0.19487179487179487</v>
      </c>
      <c r="G106" s="21">
        <f t="shared" si="7"/>
        <v>0.18069201236694174</v>
      </c>
      <c r="H106" s="22">
        <f t="shared" si="13"/>
        <v>15313.833359159136</v>
      </c>
      <c r="I106" s="22">
        <f t="shared" si="11"/>
        <v>2767.0873667184678</v>
      </c>
      <c r="J106" s="22">
        <f t="shared" si="8"/>
        <v>14199.52727658161</v>
      </c>
      <c r="K106" s="22">
        <f t="shared" si="14"/>
        <v>36308.350572410905</v>
      </c>
      <c r="L106" s="23">
        <f t="shared" si="12"/>
        <v>2.3709511342367482</v>
      </c>
    </row>
    <row r="107" spans="1:12" x14ac:dyDescent="0.2">
      <c r="A107" s="15">
        <v>98</v>
      </c>
      <c r="B107" s="44">
        <v>14</v>
      </c>
      <c r="C107" s="43">
        <v>63</v>
      </c>
      <c r="D107" s="43">
        <v>75</v>
      </c>
      <c r="E107" s="20">
        <v>0.35520000000000002</v>
      </c>
      <c r="F107" s="21">
        <f t="shared" si="10"/>
        <v>0.20289855072463769</v>
      </c>
      <c r="G107" s="21">
        <f t="shared" si="7"/>
        <v>0.17942461090491521</v>
      </c>
      <c r="H107" s="22">
        <f t="shared" si="13"/>
        <v>12546.745992440668</v>
      </c>
      <c r="I107" s="22">
        <f t="shared" si="11"/>
        <v>2251.1950178164711</v>
      </c>
      <c r="J107" s="22">
        <f t="shared" si="8"/>
        <v>11095.175444952607</v>
      </c>
      <c r="K107" s="22">
        <f t="shared" si="14"/>
        <v>22108.823295829297</v>
      </c>
      <c r="L107" s="23">
        <f t="shared" si="12"/>
        <v>1.7621161143414967</v>
      </c>
    </row>
    <row r="108" spans="1:12" x14ac:dyDescent="0.2">
      <c r="A108" s="15">
        <v>99</v>
      </c>
      <c r="B108" s="44">
        <v>17</v>
      </c>
      <c r="C108" s="43">
        <v>49</v>
      </c>
      <c r="D108" s="43">
        <v>51</v>
      </c>
      <c r="E108" s="20">
        <v>0.54090000000000005</v>
      </c>
      <c r="F108" s="21">
        <f t="shared" si="10"/>
        <v>0.34</v>
      </c>
      <c r="G108" s="21">
        <f t="shared" si="7"/>
        <v>0.29409373286255275</v>
      </c>
      <c r="H108" s="22">
        <f t="shared" si="13"/>
        <v>10295.550974624197</v>
      </c>
      <c r="I108" s="22">
        <f t="shared" si="11"/>
        <v>3027.8570180039233</v>
      </c>
      <c r="J108" s="22">
        <f t="shared" si="8"/>
        <v>8905.4618176585955</v>
      </c>
      <c r="K108" s="22">
        <f t="shared" si="14"/>
        <v>11013.64785087669</v>
      </c>
      <c r="L108" s="23">
        <f t="shared" si="12"/>
        <v>1.0697482706872523</v>
      </c>
    </row>
    <row r="109" spans="1:12" x14ac:dyDescent="0.2">
      <c r="A109" s="15" t="s">
        <v>21</v>
      </c>
      <c r="B109" s="44">
        <v>19</v>
      </c>
      <c r="C109" s="43">
        <v>54</v>
      </c>
      <c r="D109" s="43">
        <v>77</v>
      </c>
      <c r="E109" s="20">
        <v>0</v>
      </c>
      <c r="F109" s="21">
        <f>B109/((C109+D109)/2)</f>
        <v>0.29007633587786258</v>
      </c>
      <c r="G109" s="21">
        <v>1</v>
      </c>
      <c r="H109" s="22">
        <f>H108-I108</f>
        <v>7267.6939566202736</v>
      </c>
      <c r="I109" s="22">
        <f>H109*G109</f>
        <v>7267.6939566202736</v>
      </c>
      <c r="J109" s="22">
        <f>H109*F109</f>
        <v>2108.1860332180945</v>
      </c>
      <c r="K109" s="22">
        <f>J109</f>
        <v>2108.1860332180945</v>
      </c>
      <c r="L109" s="23">
        <f>K109/H109</f>
        <v>0.29007633587786258</v>
      </c>
    </row>
    <row r="110" spans="1:12" x14ac:dyDescent="0.2">
      <c r="A110" s="24"/>
      <c r="B110" s="24"/>
      <c r="C110" s="24"/>
      <c r="D110" s="24"/>
      <c r="E110" s="64"/>
      <c r="F110" s="25"/>
      <c r="G110" s="25"/>
      <c r="H110" s="24"/>
      <c r="I110" s="24"/>
      <c r="J110" s="24"/>
      <c r="K110" s="24"/>
      <c r="L110" s="25"/>
    </row>
    <row r="111" spans="1:12" x14ac:dyDescent="0.2">
      <c r="A111" s="13"/>
      <c r="B111" s="13"/>
      <c r="C111" s="13"/>
      <c r="D111" s="13"/>
      <c r="E111" s="63"/>
      <c r="F111" s="14"/>
      <c r="G111" s="14"/>
      <c r="H111" s="13"/>
      <c r="I111" s="13"/>
      <c r="J111" s="13"/>
      <c r="K111" s="13"/>
      <c r="L111" s="14"/>
    </row>
    <row r="112" spans="1:12" s="29" customFormat="1" x14ac:dyDescent="0.2">
      <c r="A112" s="50" t="s">
        <v>22</v>
      </c>
      <c r="B112" s="47"/>
      <c r="C112" s="9"/>
      <c r="D112" s="9"/>
      <c r="E112" s="65"/>
      <c r="H112" s="30"/>
      <c r="I112" s="30"/>
      <c r="J112" s="30"/>
      <c r="K112" s="30"/>
      <c r="L112" s="28"/>
    </row>
    <row r="113" spans="1:12" s="29" customFormat="1" x14ac:dyDescent="0.2">
      <c r="A113" s="50" t="s">
        <v>44</v>
      </c>
      <c r="B113" s="45"/>
      <c r="C113" s="45"/>
      <c r="D113" s="45"/>
      <c r="E113" s="66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0" t="s">
        <v>9</v>
      </c>
      <c r="B114" s="45"/>
      <c r="C114" s="45"/>
      <c r="D114" s="45"/>
      <c r="E114" s="66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0" t="s">
        <v>10</v>
      </c>
      <c r="B115" s="45"/>
      <c r="C115" s="45"/>
      <c r="D115" s="45"/>
      <c r="E115" s="66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0" t="s">
        <v>11</v>
      </c>
      <c r="B116" s="45"/>
      <c r="C116" s="45"/>
      <c r="D116" s="45"/>
      <c r="E116" s="66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0" t="s">
        <v>12</v>
      </c>
      <c r="B117" s="45"/>
      <c r="C117" s="45"/>
      <c r="D117" s="45"/>
      <c r="E117" s="66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0" t="s">
        <v>13</v>
      </c>
      <c r="B118" s="45"/>
      <c r="C118" s="45"/>
      <c r="D118" s="45"/>
      <c r="E118" s="66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50" t="s">
        <v>14</v>
      </c>
      <c r="B119" s="45"/>
      <c r="C119" s="45"/>
      <c r="D119" s="45"/>
      <c r="E119" s="66"/>
      <c r="F119" s="32"/>
      <c r="G119" s="32"/>
      <c r="H119" s="31"/>
      <c r="I119" s="31"/>
      <c r="J119" s="31"/>
      <c r="K119" s="31"/>
      <c r="L119" s="28"/>
    </row>
    <row r="120" spans="1:12" s="29" customFormat="1" x14ac:dyDescent="0.2">
      <c r="A120" s="50" t="s">
        <v>15</v>
      </c>
      <c r="B120" s="45"/>
      <c r="C120" s="45"/>
      <c r="D120" s="45"/>
      <c r="E120" s="66"/>
      <c r="F120" s="32"/>
      <c r="G120" s="32"/>
      <c r="H120" s="31"/>
      <c r="I120" s="31"/>
      <c r="J120" s="31"/>
      <c r="K120" s="31"/>
      <c r="L120" s="28"/>
    </row>
    <row r="121" spans="1:12" s="29" customFormat="1" x14ac:dyDescent="0.2">
      <c r="A121" s="50" t="s">
        <v>16</v>
      </c>
      <c r="B121" s="45"/>
      <c r="C121" s="45"/>
      <c r="D121" s="45"/>
      <c r="E121" s="66"/>
      <c r="F121" s="32"/>
      <c r="G121" s="32"/>
      <c r="H121" s="31"/>
      <c r="I121" s="31"/>
      <c r="J121" s="31"/>
      <c r="K121" s="31"/>
      <c r="L121" s="28"/>
    </row>
    <row r="122" spans="1:12" s="29" customFormat="1" x14ac:dyDescent="0.2">
      <c r="A122" s="50" t="s">
        <v>17</v>
      </c>
      <c r="B122" s="45"/>
      <c r="C122" s="45"/>
      <c r="D122" s="45"/>
      <c r="E122" s="66"/>
      <c r="F122" s="32"/>
      <c r="G122" s="32"/>
      <c r="H122" s="31"/>
      <c r="I122" s="31"/>
      <c r="J122" s="31"/>
      <c r="K122" s="31"/>
      <c r="L122" s="28"/>
    </row>
    <row r="123" spans="1:12" s="29" customFormat="1" x14ac:dyDescent="0.2">
      <c r="A123" s="50" t="s">
        <v>18</v>
      </c>
      <c r="B123" s="45"/>
      <c r="C123" s="45"/>
      <c r="D123" s="45"/>
      <c r="E123" s="66"/>
      <c r="F123" s="32"/>
      <c r="G123" s="32"/>
      <c r="H123" s="31"/>
      <c r="I123" s="31"/>
      <c r="J123" s="31"/>
      <c r="K123" s="31"/>
      <c r="L123" s="28"/>
    </row>
    <row r="124" spans="1:12" s="29" customFormat="1" x14ac:dyDescent="0.2">
      <c r="A124" s="26"/>
      <c r="B124" s="13"/>
      <c r="C124" s="13"/>
      <c r="D124" s="13"/>
      <c r="E124" s="67"/>
      <c r="F124" s="28"/>
      <c r="G124" s="28"/>
      <c r="H124" s="27"/>
      <c r="I124" s="27"/>
      <c r="J124" s="27"/>
      <c r="K124" s="27"/>
      <c r="L124" s="28"/>
    </row>
    <row r="125" spans="1:12" s="29" customFormat="1" x14ac:dyDescent="0.2">
      <c r="A125" s="49" t="s">
        <v>44</v>
      </c>
      <c r="B125" s="9"/>
      <c r="C125" s="9"/>
      <c r="D125" s="9"/>
      <c r="E125" s="65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E126" s="65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E127" s="65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E128" s="65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E129" s="65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E130" s="65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E131" s="65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E132" s="65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E133" s="65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E134" s="65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E135" s="65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E136" s="65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E137" s="65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E138" s="65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E139" s="65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E140" s="65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E141" s="65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E142" s="65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E143" s="65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E144" s="65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E145" s="65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E146" s="65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E147" s="65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E148" s="65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E149" s="65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E150" s="65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E151" s="65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E152" s="65"/>
      <c r="H152" s="30"/>
      <c r="I152" s="30"/>
      <c r="J152" s="30"/>
      <c r="K152" s="30"/>
      <c r="L152" s="28"/>
    </row>
    <row r="153" spans="1:12" s="29" customFormat="1" x14ac:dyDescent="0.2">
      <c r="A153" s="30"/>
      <c r="B153" s="9"/>
      <c r="C153" s="9"/>
      <c r="D153" s="9"/>
      <c r="E153" s="65"/>
      <c r="H153" s="30"/>
      <c r="I153" s="30"/>
      <c r="J153" s="30"/>
      <c r="K153" s="30"/>
      <c r="L153" s="28"/>
    </row>
    <row r="154" spans="1:12" s="29" customFormat="1" x14ac:dyDescent="0.2">
      <c r="A154" s="30"/>
      <c r="B154" s="9"/>
      <c r="C154" s="9"/>
      <c r="D154" s="9"/>
      <c r="E154" s="65"/>
      <c r="H154" s="30"/>
      <c r="I154" s="30"/>
      <c r="J154" s="30"/>
      <c r="K154" s="30"/>
      <c r="L154" s="28"/>
    </row>
    <row r="155" spans="1:12" s="29" customFormat="1" x14ac:dyDescent="0.2">
      <c r="A155" s="30"/>
      <c r="B155" s="9"/>
      <c r="C155" s="9"/>
      <c r="D155" s="9"/>
      <c r="E155" s="65"/>
      <c r="H155" s="30"/>
      <c r="I155" s="30"/>
      <c r="J155" s="30"/>
      <c r="K155" s="30"/>
      <c r="L155" s="28"/>
    </row>
    <row r="156" spans="1:12" s="29" customFormat="1" x14ac:dyDescent="0.2">
      <c r="A156" s="30"/>
      <c r="B156" s="9"/>
      <c r="C156" s="9"/>
      <c r="D156" s="9"/>
      <c r="E156" s="65"/>
      <c r="H156" s="30"/>
      <c r="I156" s="30"/>
      <c r="J156" s="30"/>
      <c r="K156" s="30"/>
      <c r="L156" s="28"/>
    </row>
    <row r="157" spans="1:12" s="29" customFormat="1" x14ac:dyDescent="0.2">
      <c r="A157" s="30"/>
      <c r="B157" s="9"/>
      <c r="C157" s="9"/>
      <c r="D157" s="9"/>
      <c r="E157" s="65"/>
      <c r="H157" s="30"/>
      <c r="I157" s="30"/>
      <c r="J157" s="30"/>
      <c r="K157" s="30"/>
      <c r="L157" s="28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49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8" t="s">
        <v>46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7.45" customHeight="1" x14ac:dyDescent="0.2">
      <c r="A6" s="51" t="s">
        <v>0</v>
      </c>
      <c r="B6" s="52" t="s">
        <v>34</v>
      </c>
      <c r="C6" s="68" t="s">
        <v>43</v>
      </c>
      <c r="D6" s="68"/>
      <c r="E6" s="53" t="s">
        <v>35</v>
      </c>
      <c r="F6" s="53" t="s">
        <v>36</v>
      </c>
      <c r="G6" s="53" t="s">
        <v>37</v>
      </c>
      <c r="H6" s="52" t="s">
        <v>38</v>
      </c>
      <c r="I6" s="52" t="s">
        <v>39</v>
      </c>
      <c r="J6" s="52" t="s">
        <v>40</v>
      </c>
      <c r="K6" s="52" t="s">
        <v>41</v>
      </c>
      <c r="L6" s="53" t="s">
        <v>42</v>
      </c>
    </row>
    <row r="7" spans="1:13" s="34" customFormat="1" ht="14.25" x14ac:dyDescent="0.2">
      <c r="A7" s="54"/>
      <c r="B7" s="55"/>
      <c r="C7" s="56">
        <v>44562</v>
      </c>
      <c r="D7" s="56">
        <v>44927</v>
      </c>
      <c r="E7" s="59" t="s">
        <v>1</v>
      </c>
      <c r="F7" s="59" t="s">
        <v>2</v>
      </c>
      <c r="G7" s="59" t="s">
        <v>3</v>
      </c>
      <c r="H7" s="60" t="s">
        <v>4</v>
      </c>
      <c r="I7" s="60" t="s">
        <v>5</v>
      </c>
      <c r="J7" s="60" t="s">
        <v>6</v>
      </c>
      <c r="K7" s="60" t="s">
        <v>7</v>
      </c>
      <c r="L7" s="59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5">
        <v>0</v>
      </c>
      <c r="B9" s="44">
        <v>5</v>
      </c>
      <c r="C9" s="43">
        <v>1398</v>
      </c>
      <c r="D9" s="43">
        <v>1411</v>
      </c>
      <c r="E9" s="16">
        <v>0.1452</v>
      </c>
      <c r="F9" s="17">
        <f>B9/((C9+D9)/2)</f>
        <v>3.55998576005696E-3</v>
      </c>
      <c r="G9" s="17">
        <f t="shared" ref="G9:G72" si="0">F9/((1+(1-E9)*F9))</f>
        <v>3.549185320001647E-3</v>
      </c>
      <c r="H9" s="13">
        <v>100000</v>
      </c>
      <c r="I9" s="13">
        <f>H9*G9</f>
        <v>354.9185320001647</v>
      </c>
      <c r="J9" s="13">
        <f t="shared" ref="J9:J72" si="1">H10+I9*E9</f>
        <v>99696.615638846255</v>
      </c>
      <c r="K9" s="13">
        <f t="shared" ref="K9:K72" si="2">K10+J9</f>
        <v>8743320.3033798318</v>
      </c>
      <c r="L9" s="18">
        <f>K9/H9</f>
        <v>87.433203033798321</v>
      </c>
    </row>
    <row r="10" spans="1:13" x14ac:dyDescent="0.2">
      <c r="A10" s="15">
        <v>1</v>
      </c>
      <c r="B10" s="44">
        <v>0</v>
      </c>
      <c r="C10" s="43">
        <v>1390</v>
      </c>
      <c r="D10" s="43">
        <v>1444</v>
      </c>
      <c r="E10" s="16">
        <v>0</v>
      </c>
      <c r="F10" s="17">
        <f t="shared" ref="F10:F73" si="3">B10/((C10+D10)/2)</f>
        <v>0</v>
      </c>
      <c r="G10" s="17">
        <f t="shared" si="0"/>
        <v>0</v>
      </c>
      <c r="H10" s="13">
        <f>H9-I9</f>
        <v>99645.081467999829</v>
      </c>
      <c r="I10" s="13">
        <f t="shared" ref="I10:I73" si="4">H10*G10</f>
        <v>0</v>
      </c>
      <c r="J10" s="13">
        <f t="shared" si="1"/>
        <v>99645.081467999829</v>
      </c>
      <c r="K10" s="13">
        <f t="shared" si="2"/>
        <v>8643623.6877409853</v>
      </c>
      <c r="L10" s="19">
        <f t="shared" ref="L10:L73" si="5">K10/H10</f>
        <v>86.744107791379662</v>
      </c>
    </row>
    <row r="11" spans="1:13" x14ac:dyDescent="0.2">
      <c r="A11" s="15">
        <v>2</v>
      </c>
      <c r="B11" s="44">
        <v>1</v>
      </c>
      <c r="C11" s="43">
        <v>1469</v>
      </c>
      <c r="D11" s="43">
        <v>1418</v>
      </c>
      <c r="E11" s="16">
        <v>0.47949999999999998</v>
      </c>
      <c r="F11" s="17">
        <f t="shared" si="3"/>
        <v>6.9276065119501214E-4</v>
      </c>
      <c r="G11" s="17">
        <f t="shared" si="0"/>
        <v>6.9251094426983552E-4</v>
      </c>
      <c r="H11" s="13">
        <f t="shared" ref="H11:H74" si="6">H10-I10</f>
        <v>99645.081467999829</v>
      </c>
      <c r="I11" s="13">
        <f t="shared" si="4"/>
        <v>69.005309459249247</v>
      </c>
      <c r="J11" s="13">
        <f t="shared" si="1"/>
        <v>99609.164204426299</v>
      </c>
      <c r="K11" s="13">
        <f t="shared" si="2"/>
        <v>8543978.6062729862</v>
      </c>
      <c r="L11" s="19">
        <f t="shared" si="5"/>
        <v>85.744107791379676</v>
      </c>
    </row>
    <row r="12" spans="1:13" x14ac:dyDescent="0.2">
      <c r="A12" s="15">
        <v>3</v>
      </c>
      <c r="B12" s="44">
        <v>0</v>
      </c>
      <c r="C12" s="43">
        <v>1692</v>
      </c>
      <c r="D12" s="43">
        <v>1568</v>
      </c>
      <c r="E12" s="16">
        <v>0</v>
      </c>
      <c r="F12" s="17">
        <f t="shared" si="3"/>
        <v>0</v>
      </c>
      <c r="G12" s="17">
        <f t="shared" si="0"/>
        <v>0</v>
      </c>
      <c r="H12" s="13">
        <f t="shared" si="6"/>
        <v>99576.076158540585</v>
      </c>
      <c r="I12" s="13">
        <f t="shared" si="4"/>
        <v>0</v>
      </c>
      <c r="J12" s="13">
        <f t="shared" si="1"/>
        <v>99576.076158540585</v>
      </c>
      <c r="K12" s="13">
        <f t="shared" si="2"/>
        <v>8444369.44206856</v>
      </c>
      <c r="L12" s="19">
        <f t="shared" si="5"/>
        <v>84.803195384238805</v>
      </c>
    </row>
    <row r="13" spans="1:13" x14ac:dyDescent="0.2">
      <c r="A13" s="15">
        <v>4</v>
      </c>
      <c r="B13" s="44">
        <v>0</v>
      </c>
      <c r="C13" s="43">
        <v>1835</v>
      </c>
      <c r="D13" s="43">
        <v>1736</v>
      </c>
      <c r="E13" s="16">
        <v>0</v>
      </c>
      <c r="F13" s="17">
        <f t="shared" si="3"/>
        <v>0</v>
      </c>
      <c r="G13" s="17">
        <f t="shared" si="0"/>
        <v>0</v>
      </c>
      <c r="H13" s="13">
        <f t="shared" si="6"/>
        <v>99576.076158540585</v>
      </c>
      <c r="I13" s="13">
        <f t="shared" si="4"/>
        <v>0</v>
      </c>
      <c r="J13" s="13">
        <f t="shared" si="1"/>
        <v>99576.076158540585</v>
      </c>
      <c r="K13" s="13">
        <f t="shared" si="2"/>
        <v>8344793.3659100188</v>
      </c>
      <c r="L13" s="19">
        <f t="shared" si="5"/>
        <v>83.803195384238791</v>
      </c>
    </row>
    <row r="14" spans="1:13" x14ac:dyDescent="0.2">
      <c r="A14" s="15">
        <v>5</v>
      </c>
      <c r="B14" s="44">
        <v>0</v>
      </c>
      <c r="C14" s="43">
        <v>1987</v>
      </c>
      <c r="D14" s="43">
        <v>1881</v>
      </c>
      <c r="E14" s="16">
        <v>0</v>
      </c>
      <c r="F14" s="17">
        <f t="shared" si="3"/>
        <v>0</v>
      </c>
      <c r="G14" s="17">
        <f t="shared" si="0"/>
        <v>0</v>
      </c>
      <c r="H14" s="13">
        <f t="shared" si="6"/>
        <v>99576.076158540585</v>
      </c>
      <c r="I14" s="13">
        <f t="shared" si="4"/>
        <v>0</v>
      </c>
      <c r="J14" s="13">
        <f t="shared" si="1"/>
        <v>99576.076158540585</v>
      </c>
      <c r="K14" s="13">
        <f t="shared" si="2"/>
        <v>8245217.2897514785</v>
      </c>
      <c r="L14" s="19">
        <f t="shared" si="5"/>
        <v>82.803195384238791</v>
      </c>
    </row>
    <row r="15" spans="1:13" x14ac:dyDescent="0.2">
      <c r="A15" s="15">
        <v>6</v>
      </c>
      <c r="B15" s="44">
        <v>0</v>
      </c>
      <c r="C15" s="43">
        <v>2044</v>
      </c>
      <c r="D15" s="43">
        <v>2052</v>
      </c>
      <c r="E15" s="16">
        <v>0</v>
      </c>
      <c r="F15" s="17">
        <f t="shared" si="3"/>
        <v>0</v>
      </c>
      <c r="G15" s="17">
        <f t="shared" si="0"/>
        <v>0</v>
      </c>
      <c r="H15" s="13">
        <f t="shared" si="6"/>
        <v>99576.076158540585</v>
      </c>
      <c r="I15" s="13">
        <f t="shared" si="4"/>
        <v>0</v>
      </c>
      <c r="J15" s="13">
        <f t="shared" si="1"/>
        <v>99576.076158540585</v>
      </c>
      <c r="K15" s="13">
        <f t="shared" si="2"/>
        <v>8145641.2135929381</v>
      </c>
      <c r="L15" s="19">
        <f t="shared" si="5"/>
        <v>81.803195384238791</v>
      </c>
    </row>
    <row r="16" spans="1:13" x14ac:dyDescent="0.2">
      <c r="A16" s="15">
        <v>7</v>
      </c>
      <c r="B16" s="44">
        <v>0</v>
      </c>
      <c r="C16" s="43">
        <v>2058</v>
      </c>
      <c r="D16" s="43">
        <v>2078</v>
      </c>
      <c r="E16" s="16">
        <v>0</v>
      </c>
      <c r="F16" s="17">
        <f t="shared" si="3"/>
        <v>0</v>
      </c>
      <c r="G16" s="17">
        <f t="shared" si="0"/>
        <v>0</v>
      </c>
      <c r="H16" s="13">
        <f t="shared" si="6"/>
        <v>99576.076158540585</v>
      </c>
      <c r="I16" s="13">
        <f t="shared" si="4"/>
        <v>0</v>
      </c>
      <c r="J16" s="13">
        <f t="shared" si="1"/>
        <v>99576.076158540585</v>
      </c>
      <c r="K16" s="13">
        <f t="shared" si="2"/>
        <v>8046065.1374343978</v>
      </c>
      <c r="L16" s="19">
        <f t="shared" si="5"/>
        <v>80.803195384238805</v>
      </c>
    </row>
    <row r="17" spans="1:12" x14ac:dyDescent="0.2">
      <c r="A17" s="15">
        <v>8</v>
      </c>
      <c r="B17" s="44">
        <v>0</v>
      </c>
      <c r="C17" s="43">
        <v>2041</v>
      </c>
      <c r="D17" s="43">
        <v>2133</v>
      </c>
      <c r="E17" s="16">
        <v>0</v>
      </c>
      <c r="F17" s="17">
        <f t="shared" si="3"/>
        <v>0</v>
      </c>
      <c r="G17" s="17">
        <f t="shared" si="0"/>
        <v>0</v>
      </c>
      <c r="H17" s="13">
        <f t="shared" si="6"/>
        <v>99576.076158540585</v>
      </c>
      <c r="I17" s="13">
        <f t="shared" si="4"/>
        <v>0</v>
      </c>
      <c r="J17" s="13">
        <f t="shared" si="1"/>
        <v>99576.076158540585</v>
      </c>
      <c r="K17" s="13">
        <f t="shared" si="2"/>
        <v>7946489.0612758575</v>
      </c>
      <c r="L17" s="19">
        <f t="shared" si="5"/>
        <v>79.803195384238805</v>
      </c>
    </row>
    <row r="18" spans="1:12" x14ac:dyDescent="0.2">
      <c r="A18" s="15">
        <v>9</v>
      </c>
      <c r="B18" s="44">
        <v>0</v>
      </c>
      <c r="C18" s="43">
        <v>2100</v>
      </c>
      <c r="D18" s="43">
        <v>2104</v>
      </c>
      <c r="E18" s="16">
        <v>0</v>
      </c>
      <c r="F18" s="17">
        <f t="shared" si="3"/>
        <v>0</v>
      </c>
      <c r="G18" s="17">
        <f t="shared" si="0"/>
        <v>0</v>
      </c>
      <c r="H18" s="13">
        <f t="shared" si="6"/>
        <v>99576.076158540585</v>
      </c>
      <c r="I18" s="13">
        <f t="shared" si="4"/>
        <v>0</v>
      </c>
      <c r="J18" s="13">
        <f t="shared" si="1"/>
        <v>99576.076158540585</v>
      </c>
      <c r="K18" s="13">
        <f t="shared" si="2"/>
        <v>7846912.9851173172</v>
      </c>
      <c r="L18" s="19">
        <f t="shared" si="5"/>
        <v>78.803195384238805</v>
      </c>
    </row>
    <row r="19" spans="1:12" x14ac:dyDescent="0.2">
      <c r="A19" s="15">
        <v>10</v>
      </c>
      <c r="B19" s="44">
        <v>0</v>
      </c>
      <c r="C19" s="43">
        <v>2163</v>
      </c>
      <c r="D19" s="43">
        <v>2184</v>
      </c>
      <c r="E19" s="16">
        <v>0</v>
      </c>
      <c r="F19" s="17">
        <f t="shared" si="3"/>
        <v>0</v>
      </c>
      <c r="G19" s="17">
        <f t="shared" si="0"/>
        <v>0</v>
      </c>
      <c r="H19" s="13">
        <f t="shared" si="6"/>
        <v>99576.076158540585</v>
      </c>
      <c r="I19" s="13">
        <f t="shared" si="4"/>
        <v>0</v>
      </c>
      <c r="J19" s="13">
        <f t="shared" si="1"/>
        <v>99576.076158540585</v>
      </c>
      <c r="K19" s="13">
        <f t="shared" si="2"/>
        <v>7747336.9089587769</v>
      </c>
      <c r="L19" s="19">
        <f t="shared" si="5"/>
        <v>77.803195384238805</v>
      </c>
    </row>
    <row r="20" spans="1:12" x14ac:dyDescent="0.2">
      <c r="A20" s="15">
        <v>11</v>
      </c>
      <c r="B20" s="44">
        <v>0</v>
      </c>
      <c r="C20" s="43">
        <v>2099</v>
      </c>
      <c r="D20" s="43">
        <v>2227</v>
      </c>
      <c r="E20" s="16">
        <v>0</v>
      </c>
      <c r="F20" s="17">
        <f t="shared" si="3"/>
        <v>0</v>
      </c>
      <c r="G20" s="17">
        <f t="shared" si="0"/>
        <v>0</v>
      </c>
      <c r="H20" s="13">
        <f t="shared" si="6"/>
        <v>99576.076158540585</v>
      </c>
      <c r="I20" s="13">
        <f t="shared" si="4"/>
        <v>0</v>
      </c>
      <c r="J20" s="13">
        <f t="shared" si="1"/>
        <v>99576.076158540585</v>
      </c>
      <c r="K20" s="13">
        <f t="shared" si="2"/>
        <v>7647760.8328002365</v>
      </c>
      <c r="L20" s="19">
        <f t="shared" si="5"/>
        <v>76.803195384238805</v>
      </c>
    </row>
    <row r="21" spans="1:12" x14ac:dyDescent="0.2">
      <c r="A21" s="15">
        <v>12</v>
      </c>
      <c r="B21" s="44">
        <v>0</v>
      </c>
      <c r="C21" s="43">
        <v>2155</v>
      </c>
      <c r="D21" s="43">
        <v>2161</v>
      </c>
      <c r="E21" s="16">
        <v>0</v>
      </c>
      <c r="F21" s="17">
        <f t="shared" si="3"/>
        <v>0</v>
      </c>
      <c r="G21" s="17">
        <f t="shared" si="0"/>
        <v>0</v>
      </c>
      <c r="H21" s="13">
        <f t="shared" si="6"/>
        <v>99576.076158540585</v>
      </c>
      <c r="I21" s="13">
        <f t="shared" si="4"/>
        <v>0</v>
      </c>
      <c r="J21" s="13">
        <f t="shared" si="1"/>
        <v>99576.076158540585</v>
      </c>
      <c r="K21" s="13">
        <f t="shared" si="2"/>
        <v>7548184.7566416962</v>
      </c>
      <c r="L21" s="19">
        <f t="shared" si="5"/>
        <v>75.803195384238819</v>
      </c>
    </row>
    <row r="22" spans="1:12" x14ac:dyDescent="0.2">
      <c r="A22" s="15">
        <v>13</v>
      </c>
      <c r="B22" s="44">
        <v>0</v>
      </c>
      <c r="C22" s="43">
        <v>2186</v>
      </c>
      <c r="D22" s="43">
        <v>2205</v>
      </c>
      <c r="E22" s="16">
        <v>0</v>
      </c>
      <c r="F22" s="17">
        <f t="shared" si="3"/>
        <v>0</v>
      </c>
      <c r="G22" s="17">
        <f t="shared" si="0"/>
        <v>0</v>
      </c>
      <c r="H22" s="13">
        <f t="shared" si="6"/>
        <v>99576.076158540585</v>
      </c>
      <c r="I22" s="13">
        <f t="shared" si="4"/>
        <v>0</v>
      </c>
      <c r="J22" s="13">
        <f t="shared" si="1"/>
        <v>99576.076158540585</v>
      </c>
      <c r="K22" s="13">
        <f t="shared" si="2"/>
        <v>7448608.6804831559</v>
      </c>
      <c r="L22" s="19">
        <f t="shared" si="5"/>
        <v>74.803195384238819</v>
      </c>
    </row>
    <row r="23" spans="1:12" x14ac:dyDescent="0.2">
      <c r="A23" s="15">
        <v>14</v>
      </c>
      <c r="B23" s="44">
        <v>0</v>
      </c>
      <c r="C23" s="43">
        <v>2082</v>
      </c>
      <c r="D23" s="43">
        <v>2243</v>
      </c>
      <c r="E23" s="16">
        <v>0</v>
      </c>
      <c r="F23" s="17">
        <f t="shared" si="3"/>
        <v>0</v>
      </c>
      <c r="G23" s="17">
        <f t="shared" si="0"/>
        <v>0</v>
      </c>
      <c r="H23" s="13">
        <f t="shared" si="6"/>
        <v>99576.076158540585</v>
      </c>
      <c r="I23" s="13">
        <f t="shared" si="4"/>
        <v>0</v>
      </c>
      <c r="J23" s="13">
        <f t="shared" si="1"/>
        <v>99576.076158540585</v>
      </c>
      <c r="K23" s="13">
        <f t="shared" si="2"/>
        <v>7349032.6043246156</v>
      </c>
      <c r="L23" s="19">
        <f t="shared" si="5"/>
        <v>73.803195384238819</v>
      </c>
    </row>
    <row r="24" spans="1:12" x14ac:dyDescent="0.2">
      <c r="A24" s="15">
        <v>15</v>
      </c>
      <c r="B24" s="44">
        <v>0</v>
      </c>
      <c r="C24" s="43">
        <v>2081</v>
      </c>
      <c r="D24" s="43">
        <v>2160</v>
      </c>
      <c r="E24" s="16">
        <v>0</v>
      </c>
      <c r="F24" s="17">
        <f t="shared" si="3"/>
        <v>0</v>
      </c>
      <c r="G24" s="17">
        <f t="shared" si="0"/>
        <v>0</v>
      </c>
      <c r="H24" s="13">
        <f t="shared" si="6"/>
        <v>99576.076158540585</v>
      </c>
      <c r="I24" s="13">
        <f t="shared" si="4"/>
        <v>0</v>
      </c>
      <c r="J24" s="13">
        <f t="shared" si="1"/>
        <v>99576.076158540585</v>
      </c>
      <c r="K24" s="13">
        <f t="shared" si="2"/>
        <v>7249456.5281660752</v>
      </c>
      <c r="L24" s="19">
        <f t="shared" si="5"/>
        <v>72.803195384238819</v>
      </c>
    </row>
    <row r="25" spans="1:12" x14ac:dyDescent="0.2">
      <c r="A25" s="15">
        <v>16</v>
      </c>
      <c r="B25" s="44">
        <v>0</v>
      </c>
      <c r="C25" s="43">
        <v>2030</v>
      </c>
      <c r="D25" s="43">
        <v>2128</v>
      </c>
      <c r="E25" s="16">
        <v>0</v>
      </c>
      <c r="F25" s="17">
        <f t="shared" si="3"/>
        <v>0</v>
      </c>
      <c r="G25" s="17">
        <f t="shared" si="0"/>
        <v>0</v>
      </c>
      <c r="H25" s="13">
        <f t="shared" si="6"/>
        <v>99576.076158540585</v>
      </c>
      <c r="I25" s="13">
        <f t="shared" si="4"/>
        <v>0</v>
      </c>
      <c r="J25" s="13">
        <f t="shared" si="1"/>
        <v>99576.076158540585</v>
      </c>
      <c r="K25" s="13">
        <f t="shared" si="2"/>
        <v>7149880.4520075349</v>
      </c>
      <c r="L25" s="19">
        <f t="shared" si="5"/>
        <v>71.803195384238819</v>
      </c>
    </row>
    <row r="26" spans="1:12" x14ac:dyDescent="0.2">
      <c r="A26" s="15">
        <v>17</v>
      </c>
      <c r="B26" s="44">
        <v>0</v>
      </c>
      <c r="C26" s="43">
        <v>2029</v>
      </c>
      <c r="D26" s="43">
        <v>2057</v>
      </c>
      <c r="E26" s="16">
        <v>0</v>
      </c>
      <c r="F26" s="17">
        <f t="shared" si="3"/>
        <v>0</v>
      </c>
      <c r="G26" s="17">
        <f t="shared" si="0"/>
        <v>0</v>
      </c>
      <c r="H26" s="13">
        <f t="shared" si="6"/>
        <v>99576.076158540585</v>
      </c>
      <c r="I26" s="13">
        <f t="shared" si="4"/>
        <v>0</v>
      </c>
      <c r="J26" s="13">
        <f t="shared" si="1"/>
        <v>99576.076158540585</v>
      </c>
      <c r="K26" s="13">
        <f t="shared" si="2"/>
        <v>7050304.3758489946</v>
      </c>
      <c r="L26" s="19">
        <f t="shared" si="5"/>
        <v>70.803195384238819</v>
      </c>
    </row>
    <row r="27" spans="1:12" x14ac:dyDescent="0.2">
      <c r="A27" s="15">
        <v>18</v>
      </c>
      <c r="B27" s="44">
        <v>0</v>
      </c>
      <c r="C27" s="43">
        <v>2023</v>
      </c>
      <c r="D27" s="43">
        <v>2096</v>
      </c>
      <c r="E27" s="16">
        <v>0</v>
      </c>
      <c r="F27" s="17">
        <f t="shared" si="3"/>
        <v>0</v>
      </c>
      <c r="G27" s="17">
        <f t="shared" si="0"/>
        <v>0</v>
      </c>
      <c r="H27" s="13">
        <f t="shared" si="6"/>
        <v>99576.076158540585</v>
      </c>
      <c r="I27" s="13">
        <f t="shared" si="4"/>
        <v>0</v>
      </c>
      <c r="J27" s="13">
        <f t="shared" si="1"/>
        <v>99576.076158540585</v>
      </c>
      <c r="K27" s="13">
        <f t="shared" si="2"/>
        <v>6950728.2996904543</v>
      </c>
      <c r="L27" s="19">
        <f t="shared" si="5"/>
        <v>69.803195384238833</v>
      </c>
    </row>
    <row r="28" spans="1:12" x14ac:dyDescent="0.2">
      <c r="A28" s="15">
        <v>19</v>
      </c>
      <c r="B28" s="44">
        <v>0</v>
      </c>
      <c r="C28" s="43">
        <v>1965</v>
      </c>
      <c r="D28" s="43">
        <v>2101</v>
      </c>
      <c r="E28" s="16">
        <v>0</v>
      </c>
      <c r="F28" s="17">
        <f t="shared" si="3"/>
        <v>0</v>
      </c>
      <c r="G28" s="17">
        <f t="shared" si="0"/>
        <v>0</v>
      </c>
      <c r="H28" s="13">
        <f t="shared" si="6"/>
        <v>99576.076158540585</v>
      </c>
      <c r="I28" s="13">
        <f t="shared" si="4"/>
        <v>0</v>
      </c>
      <c r="J28" s="13">
        <f t="shared" si="1"/>
        <v>99576.076158540585</v>
      </c>
      <c r="K28" s="13">
        <f t="shared" si="2"/>
        <v>6851152.2235319139</v>
      </c>
      <c r="L28" s="19">
        <f t="shared" si="5"/>
        <v>68.803195384238833</v>
      </c>
    </row>
    <row r="29" spans="1:12" x14ac:dyDescent="0.2">
      <c r="A29" s="15">
        <v>20</v>
      </c>
      <c r="B29" s="44">
        <v>0</v>
      </c>
      <c r="C29" s="43">
        <v>2007</v>
      </c>
      <c r="D29" s="43">
        <v>2028</v>
      </c>
      <c r="E29" s="16">
        <v>0</v>
      </c>
      <c r="F29" s="17">
        <f t="shared" si="3"/>
        <v>0</v>
      </c>
      <c r="G29" s="17">
        <f t="shared" si="0"/>
        <v>0</v>
      </c>
      <c r="H29" s="13">
        <f t="shared" si="6"/>
        <v>99576.076158540585</v>
      </c>
      <c r="I29" s="13">
        <f t="shared" si="4"/>
        <v>0</v>
      </c>
      <c r="J29" s="13">
        <f t="shared" si="1"/>
        <v>99576.076158540585</v>
      </c>
      <c r="K29" s="13">
        <f t="shared" si="2"/>
        <v>6751576.1473733736</v>
      </c>
      <c r="L29" s="19">
        <f t="shared" si="5"/>
        <v>67.803195384238833</v>
      </c>
    </row>
    <row r="30" spans="1:12" x14ac:dyDescent="0.2">
      <c r="A30" s="15">
        <v>21</v>
      </c>
      <c r="B30" s="44">
        <v>0</v>
      </c>
      <c r="C30" s="43">
        <v>1892</v>
      </c>
      <c r="D30" s="43">
        <v>2066</v>
      </c>
      <c r="E30" s="16">
        <v>0</v>
      </c>
      <c r="F30" s="17">
        <f t="shared" si="3"/>
        <v>0</v>
      </c>
      <c r="G30" s="17">
        <f t="shared" si="0"/>
        <v>0</v>
      </c>
      <c r="H30" s="13">
        <f t="shared" si="6"/>
        <v>99576.076158540585</v>
      </c>
      <c r="I30" s="13">
        <f t="shared" si="4"/>
        <v>0</v>
      </c>
      <c r="J30" s="13">
        <f t="shared" si="1"/>
        <v>99576.076158540585</v>
      </c>
      <c r="K30" s="13">
        <f t="shared" si="2"/>
        <v>6652000.0712148333</v>
      </c>
      <c r="L30" s="19">
        <f t="shared" si="5"/>
        <v>66.803195384238833</v>
      </c>
    </row>
    <row r="31" spans="1:12" x14ac:dyDescent="0.2">
      <c r="A31" s="15">
        <v>22</v>
      </c>
      <c r="B31" s="44">
        <v>1</v>
      </c>
      <c r="C31" s="43">
        <v>2015</v>
      </c>
      <c r="D31" s="43">
        <v>1977</v>
      </c>
      <c r="E31" s="16">
        <v>0.78080000000000005</v>
      </c>
      <c r="F31" s="17">
        <f t="shared" si="3"/>
        <v>5.0100200400801599E-4</v>
      </c>
      <c r="G31" s="17">
        <f t="shared" si="0"/>
        <v>5.0094699019025558E-4</v>
      </c>
      <c r="H31" s="13">
        <f t="shared" si="6"/>
        <v>99576.076158540585</v>
      </c>
      <c r="I31" s="13">
        <f t="shared" si="4"/>
        <v>49.882335646576571</v>
      </c>
      <c r="J31" s="13">
        <f t="shared" si="1"/>
        <v>99565.14195056686</v>
      </c>
      <c r="K31" s="13">
        <f t="shared" si="2"/>
        <v>6552423.995056293</v>
      </c>
      <c r="L31" s="19">
        <f t="shared" si="5"/>
        <v>65.803195384238833</v>
      </c>
    </row>
    <row r="32" spans="1:12" x14ac:dyDescent="0.2">
      <c r="A32" s="15">
        <v>23</v>
      </c>
      <c r="B32" s="44">
        <v>1</v>
      </c>
      <c r="C32" s="43">
        <v>1889</v>
      </c>
      <c r="D32" s="43">
        <v>2119</v>
      </c>
      <c r="E32" s="16">
        <v>0.86580000000000001</v>
      </c>
      <c r="F32" s="17">
        <f t="shared" si="3"/>
        <v>4.9900199600798399E-4</v>
      </c>
      <c r="G32" s="17">
        <f t="shared" si="0"/>
        <v>4.9896858204405664E-4</v>
      </c>
      <c r="H32" s="13">
        <f t="shared" si="6"/>
        <v>99526.193822894013</v>
      </c>
      <c r="I32" s="13">
        <f t="shared" si="4"/>
        <v>49.660443808051376</v>
      </c>
      <c r="J32" s="13">
        <f t="shared" si="1"/>
        <v>99519.529391334974</v>
      </c>
      <c r="K32" s="13">
        <f t="shared" si="2"/>
        <v>6452858.8531057257</v>
      </c>
      <c r="L32" s="19">
        <f t="shared" si="5"/>
        <v>64.835784482912416</v>
      </c>
    </row>
    <row r="33" spans="1:12" x14ac:dyDescent="0.2">
      <c r="A33" s="15">
        <v>24</v>
      </c>
      <c r="B33" s="44">
        <v>1</v>
      </c>
      <c r="C33" s="43">
        <v>1853</v>
      </c>
      <c r="D33" s="43">
        <v>1961</v>
      </c>
      <c r="E33" s="16">
        <v>0.57809999999999995</v>
      </c>
      <c r="F33" s="17">
        <f t="shared" si="3"/>
        <v>5.243838489774515E-4</v>
      </c>
      <c r="G33" s="17">
        <f t="shared" si="0"/>
        <v>5.2426786124244458E-4</v>
      </c>
      <c r="H33" s="13">
        <f t="shared" si="6"/>
        <v>99476.533379085959</v>
      </c>
      <c r="I33" s="13">
        <f t="shared" si="4"/>
        <v>52.152349398466043</v>
      </c>
      <c r="J33" s="13">
        <f t="shared" si="1"/>
        <v>99454.530302874744</v>
      </c>
      <c r="K33" s="13">
        <f t="shared" si="2"/>
        <v>6353339.3237143904</v>
      </c>
      <c r="L33" s="19">
        <f t="shared" si="5"/>
        <v>63.867719429898457</v>
      </c>
    </row>
    <row r="34" spans="1:12" x14ac:dyDescent="0.2">
      <c r="A34" s="15">
        <v>25</v>
      </c>
      <c r="B34" s="44">
        <v>0</v>
      </c>
      <c r="C34" s="43">
        <v>1940</v>
      </c>
      <c r="D34" s="43">
        <v>1929</v>
      </c>
      <c r="E34" s="16">
        <v>0</v>
      </c>
      <c r="F34" s="17">
        <f t="shared" si="3"/>
        <v>0</v>
      </c>
      <c r="G34" s="17">
        <f t="shared" si="0"/>
        <v>0</v>
      </c>
      <c r="H34" s="13">
        <f t="shared" si="6"/>
        <v>99424.381029687487</v>
      </c>
      <c r="I34" s="13">
        <f t="shared" si="4"/>
        <v>0</v>
      </c>
      <c r="J34" s="13">
        <f t="shared" si="1"/>
        <v>99424.381029687487</v>
      </c>
      <c r="K34" s="13">
        <f t="shared" si="2"/>
        <v>6253884.7934115157</v>
      </c>
      <c r="L34" s="19">
        <f t="shared" si="5"/>
        <v>62.900917548022207</v>
      </c>
    </row>
    <row r="35" spans="1:12" x14ac:dyDescent="0.2">
      <c r="A35" s="15">
        <v>26</v>
      </c>
      <c r="B35" s="44">
        <v>0</v>
      </c>
      <c r="C35" s="43">
        <v>1839</v>
      </c>
      <c r="D35" s="43">
        <v>2002</v>
      </c>
      <c r="E35" s="16">
        <v>0</v>
      </c>
      <c r="F35" s="17">
        <f t="shared" si="3"/>
        <v>0</v>
      </c>
      <c r="G35" s="17">
        <f t="shared" si="0"/>
        <v>0</v>
      </c>
      <c r="H35" s="13">
        <f t="shared" si="6"/>
        <v>99424.381029687487</v>
      </c>
      <c r="I35" s="13">
        <f t="shared" si="4"/>
        <v>0</v>
      </c>
      <c r="J35" s="13">
        <f t="shared" si="1"/>
        <v>99424.381029687487</v>
      </c>
      <c r="K35" s="13">
        <f t="shared" si="2"/>
        <v>6154460.4123818278</v>
      </c>
      <c r="L35" s="19">
        <f t="shared" si="5"/>
        <v>61.9009175480222</v>
      </c>
    </row>
    <row r="36" spans="1:12" x14ac:dyDescent="0.2">
      <c r="A36" s="15">
        <v>27</v>
      </c>
      <c r="B36" s="44">
        <v>0</v>
      </c>
      <c r="C36" s="43">
        <v>1848</v>
      </c>
      <c r="D36" s="43">
        <v>1887</v>
      </c>
      <c r="E36" s="16">
        <v>0</v>
      </c>
      <c r="F36" s="17">
        <f t="shared" si="3"/>
        <v>0</v>
      </c>
      <c r="G36" s="17">
        <f t="shared" si="0"/>
        <v>0</v>
      </c>
      <c r="H36" s="13">
        <f t="shared" si="6"/>
        <v>99424.381029687487</v>
      </c>
      <c r="I36" s="13">
        <f t="shared" si="4"/>
        <v>0</v>
      </c>
      <c r="J36" s="13">
        <f t="shared" si="1"/>
        <v>99424.381029687487</v>
      </c>
      <c r="K36" s="13">
        <f t="shared" si="2"/>
        <v>6055036.03135214</v>
      </c>
      <c r="L36" s="19">
        <f t="shared" si="5"/>
        <v>60.9009175480222</v>
      </c>
    </row>
    <row r="37" spans="1:12" x14ac:dyDescent="0.2">
      <c r="A37" s="15">
        <v>28</v>
      </c>
      <c r="B37" s="44">
        <v>1</v>
      </c>
      <c r="C37" s="43">
        <v>1953</v>
      </c>
      <c r="D37" s="43">
        <v>1922</v>
      </c>
      <c r="E37" s="16">
        <v>0.59179999999999999</v>
      </c>
      <c r="F37" s="17">
        <f t="shared" si="3"/>
        <v>5.1612903225806454E-4</v>
      </c>
      <c r="G37" s="17">
        <f t="shared" si="0"/>
        <v>5.1602031510058122E-4</v>
      </c>
      <c r="H37" s="13">
        <f t="shared" si="6"/>
        <v>99424.381029687487</v>
      </c>
      <c r="I37" s="13">
        <f t="shared" si="4"/>
        <v>51.305000427619589</v>
      </c>
      <c r="J37" s="13">
        <f t="shared" si="1"/>
        <v>99403.43832851293</v>
      </c>
      <c r="K37" s="13">
        <f t="shared" si="2"/>
        <v>5955611.6503224522</v>
      </c>
      <c r="L37" s="19">
        <f t="shared" si="5"/>
        <v>59.900917548022193</v>
      </c>
    </row>
    <row r="38" spans="1:12" x14ac:dyDescent="0.2">
      <c r="A38" s="15">
        <v>29</v>
      </c>
      <c r="B38" s="44">
        <v>1</v>
      </c>
      <c r="C38" s="43">
        <v>2004</v>
      </c>
      <c r="D38" s="43">
        <v>1994</v>
      </c>
      <c r="E38" s="16">
        <v>0.1973</v>
      </c>
      <c r="F38" s="17">
        <f t="shared" si="3"/>
        <v>5.0025012506253123E-4</v>
      </c>
      <c r="G38" s="17">
        <f t="shared" si="0"/>
        <v>5.0004932986639128E-4</v>
      </c>
      <c r="H38" s="13">
        <f t="shared" si="6"/>
        <v>99373.076029259872</v>
      </c>
      <c r="I38" s="13">
        <f t="shared" si="4"/>
        <v>49.691440075193348</v>
      </c>
      <c r="J38" s="13">
        <f t="shared" si="1"/>
        <v>99333.188710311515</v>
      </c>
      <c r="K38" s="13">
        <f t="shared" si="2"/>
        <v>5856208.2119939392</v>
      </c>
      <c r="L38" s="19">
        <f t="shared" si="5"/>
        <v>58.931538058353048</v>
      </c>
    </row>
    <row r="39" spans="1:12" x14ac:dyDescent="0.2">
      <c r="A39" s="15">
        <v>30</v>
      </c>
      <c r="B39" s="44">
        <v>0</v>
      </c>
      <c r="C39" s="43">
        <v>1917</v>
      </c>
      <c r="D39" s="43">
        <v>2099</v>
      </c>
      <c r="E39" s="16">
        <v>0</v>
      </c>
      <c r="F39" s="17">
        <f t="shared" si="3"/>
        <v>0</v>
      </c>
      <c r="G39" s="17">
        <f t="shared" si="0"/>
        <v>0</v>
      </c>
      <c r="H39" s="13">
        <f t="shared" si="6"/>
        <v>99323.384589184672</v>
      </c>
      <c r="I39" s="13">
        <f t="shared" si="4"/>
        <v>0</v>
      </c>
      <c r="J39" s="13">
        <f t="shared" si="1"/>
        <v>99323.384589184672</v>
      </c>
      <c r="K39" s="13">
        <f t="shared" si="2"/>
        <v>5756875.0232836278</v>
      </c>
      <c r="L39" s="19">
        <f t="shared" si="5"/>
        <v>57.960922768538985</v>
      </c>
    </row>
    <row r="40" spans="1:12" x14ac:dyDescent="0.2">
      <c r="A40" s="15">
        <v>31</v>
      </c>
      <c r="B40" s="44">
        <v>2</v>
      </c>
      <c r="C40" s="43">
        <v>1931</v>
      </c>
      <c r="D40" s="43">
        <v>2027</v>
      </c>
      <c r="E40" s="16">
        <v>0.2301</v>
      </c>
      <c r="F40" s="17">
        <f t="shared" si="3"/>
        <v>1.0106114199090451E-3</v>
      </c>
      <c r="G40" s="17">
        <f t="shared" si="0"/>
        <v>1.0098257050931267E-3</v>
      </c>
      <c r="H40" s="13">
        <f t="shared" si="6"/>
        <v>99323.384589184672</v>
      </c>
      <c r="I40" s="13">
        <f t="shared" si="4"/>
        <v>100.29930687500921</v>
      </c>
      <c r="J40" s="13">
        <f t="shared" si="1"/>
        <v>99246.164152821599</v>
      </c>
      <c r="K40" s="13">
        <f t="shared" si="2"/>
        <v>5657551.6386944428</v>
      </c>
      <c r="L40" s="19">
        <f t="shared" si="5"/>
        <v>56.960922768538978</v>
      </c>
    </row>
    <row r="41" spans="1:12" x14ac:dyDescent="0.2">
      <c r="A41" s="15">
        <v>32</v>
      </c>
      <c r="B41" s="44">
        <v>0</v>
      </c>
      <c r="C41" s="43">
        <v>2052</v>
      </c>
      <c r="D41" s="43">
        <v>2026</v>
      </c>
      <c r="E41" s="16">
        <v>0</v>
      </c>
      <c r="F41" s="17">
        <f t="shared" si="3"/>
        <v>0</v>
      </c>
      <c r="G41" s="17">
        <f t="shared" si="0"/>
        <v>0</v>
      </c>
      <c r="H41" s="13">
        <f t="shared" si="6"/>
        <v>99223.085282309665</v>
      </c>
      <c r="I41" s="13">
        <f t="shared" si="4"/>
        <v>0</v>
      </c>
      <c r="J41" s="13">
        <f t="shared" si="1"/>
        <v>99223.085282309665</v>
      </c>
      <c r="K41" s="13">
        <f t="shared" si="2"/>
        <v>5558305.4745416213</v>
      </c>
      <c r="L41" s="19">
        <f t="shared" si="5"/>
        <v>56.018268921260841</v>
      </c>
    </row>
    <row r="42" spans="1:12" x14ac:dyDescent="0.2">
      <c r="A42" s="15">
        <v>33</v>
      </c>
      <c r="B42" s="44">
        <v>0</v>
      </c>
      <c r="C42" s="43">
        <v>2090</v>
      </c>
      <c r="D42" s="43">
        <v>2155</v>
      </c>
      <c r="E42" s="16">
        <v>0</v>
      </c>
      <c r="F42" s="17">
        <f t="shared" si="3"/>
        <v>0</v>
      </c>
      <c r="G42" s="17">
        <f t="shared" si="0"/>
        <v>0</v>
      </c>
      <c r="H42" s="13">
        <f t="shared" si="6"/>
        <v>99223.085282309665</v>
      </c>
      <c r="I42" s="13">
        <f t="shared" si="4"/>
        <v>0</v>
      </c>
      <c r="J42" s="13">
        <f t="shared" si="1"/>
        <v>99223.085282309665</v>
      </c>
      <c r="K42" s="13">
        <f t="shared" si="2"/>
        <v>5459082.3892593114</v>
      </c>
      <c r="L42" s="19">
        <f t="shared" si="5"/>
        <v>55.018268921260834</v>
      </c>
    </row>
    <row r="43" spans="1:12" x14ac:dyDescent="0.2">
      <c r="A43" s="15">
        <v>34</v>
      </c>
      <c r="B43" s="44">
        <v>1</v>
      </c>
      <c r="C43" s="43">
        <v>2221</v>
      </c>
      <c r="D43" s="43">
        <v>2149</v>
      </c>
      <c r="E43" s="16">
        <v>0.51780000000000004</v>
      </c>
      <c r="F43" s="17">
        <f t="shared" si="3"/>
        <v>4.5766590389016021E-4</v>
      </c>
      <c r="G43" s="17">
        <f t="shared" si="0"/>
        <v>4.5756492548875485E-4</v>
      </c>
      <c r="H43" s="13">
        <f t="shared" si="6"/>
        <v>99223.085282309665</v>
      </c>
      <c r="I43" s="13">
        <f t="shared" si="4"/>
        <v>45.401003623964392</v>
      </c>
      <c r="J43" s="13">
        <f t="shared" si="1"/>
        <v>99201.192918362183</v>
      </c>
      <c r="K43" s="13">
        <f t="shared" si="2"/>
        <v>5359859.3039770015</v>
      </c>
      <c r="L43" s="19">
        <f t="shared" si="5"/>
        <v>54.018268921260834</v>
      </c>
    </row>
    <row r="44" spans="1:12" x14ac:dyDescent="0.2">
      <c r="A44" s="15">
        <v>35</v>
      </c>
      <c r="B44" s="44">
        <v>1</v>
      </c>
      <c r="C44" s="43">
        <v>2344</v>
      </c>
      <c r="D44" s="43">
        <v>2278</v>
      </c>
      <c r="E44" s="16">
        <v>0.82189999999999996</v>
      </c>
      <c r="F44" s="17">
        <f t="shared" si="3"/>
        <v>4.3271311120726956E-4</v>
      </c>
      <c r="G44" s="17">
        <f t="shared" si="0"/>
        <v>4.326797662196609E-4</v>
      </c>
      <c r="H44" s="13">
        <f t="shared" si="6"/>
        <v>99177.684278685701</v>
      </c>
      <c r="I44" s="13">
        <f t="shared" si="4"/>
        <v>42.912177247909071</v>
      </c>
      <c r="J44" s="13">
        <f t="shared" si="1"/>
        <v>99170.041619917843</v>
      </c>
      <c r="K44" s="13">
        <f t="shared" si="2"/>
        <v>5260658.1110586394</v>
      </c>
      <c r="L44" s="19">
        <f t="shared" si="5"/>
        <v>53.042760065625053</v>
      </c>
    </row>
    <row r="45" spans="1:12" x14ac:dyDescent="0.2">
      <c r="A45" s="15">
        <v>36</v>
      </c>
      <c r="B45" s="44">
        <v>2</v>
      </c>
      <c r="C45" s="43">
        <v>2473</v>
      </c>
      <c r="D45" s="43">
        <v>2439</v>
      </c>
      <c r="E45" s="16">
        <v>0.7863</v>
      </c>
      <c r="F45" s="17">
        <f t="shared" si="3"/>
        <v>8.1433224755700329E-4</v>
      </c>
      <c r="G45" s="17">
        <f t="shared" si="0"/>
        <v>8.1419055983498643E-4</v>
      </c>
      <c r="H45" s="13">
        <f t="shared" si="6"/>
        <v>99134.772101437789</v>
      </c>
      <c r="I45" s="13">
        <f t="shared" si="4"/>
        <v>80.714595596383433</v>
      </c>
      <c r="J45" s="13">
        <f t="shared" si="1"/>
        <v>99117.523392358853</v>
      </c>
      <c r="K45" s="13">
        <f t="shared" si="2"/>
        <v>5161488.0694387211</v>
      </c>
      <c r="L45" s="19">
        <f t="shared" si="5"/>
        <v>52.065364755742067</v>
      </c>
    </row>
    <row r="46" spans="1:12" x14ac:dyDescent="0.2">
      <c r="A46" s="15">
        <v>37</v>
      </c>
      <c r="B46" s="44">
        <v>1</v>
      </c>
      <c r="C46" s="43">
        <v>2600</v>
      </c>
      <c r="D46" s="43">
        <v>2535</v>
      </c>
      <c r="E46" s="16">
        <v>0.75339999999999996</v>
      </c>
      <c r="F46" s="17">
        <f t="shared" si="3"/>
        <v>3.8948393378773126E-4</v>
      </c>
      <c r="G46" s="17">
        <f t="shared" si="0"/>
        <v>3.8944652871899437E-4</v>
      </c>
      <c r="H46" s="13">
        <f t="shared" si="6"/>
        <v>99054.057505841411</v>
      </c>
      <c r="I46" s="13">
        <f t="shared" si="4"/>
        <v>38.576258851181585</v>
      </c>
      <c r="J46" s="13">
        <f t="shared" si="1"/>
        <v>99044.544600408699</v>
      </c>
      <c r="K46" s="13">
        <f t="shared" si="2"/>
        <v>5062370.5460463623</v>
      </c>
      <c r="L46" s="19">
        <f t="shared" si="5"/>
        <v>51.107149707096291</v>
      </c>
    </row>
    <row r="47" spans="1:12" x14ac:dyDescent="0.2">
      <c r="A47" s="15">
        <v>38</v>
      </c>
      <c r="B47" s="44">
        <v>0</v>
      </c>
      <c r="C47" s="43">
        <v>2680</v>
      </c>
      <c r="D47" s="43">
        <v>2715</v>
      </c>
      <c r="E47" s="16">
        <v>0</v>
      </c>
      <c r="F47" s="17">
        <f t="shared" si="3"/>
        <v>0</v>
      </c>
      <c r="G47" s="17">
        <f t="shared" si="0"/>
        <v>0</v>
      </c>
      <c r="H47" s="13">
        <f t="shared" si="6"/>
        <v>99015.481246990224</v>
      </c>
      <c r="I47" s="13">
        <f t="shared" si="4"/>
        <v>0</v>
      </c>
      <c r="J47" s="13">
        <f t="shared" si="1"/>
        <v>99015.481246990224</v>
      </c>
      <c r="K47" s="13">
        <f t="shared" si="2"/>
        <v>4963326.0014459537</v>
      </c>
      <c r="L47" s="19">
        <f t="shared" si="5"/>
        <v>50.126767440185766</v>
      </c>
    </row>
    <row r="48" spans="1:12" x14ac:dyDescent="0.2">
      <c r="A48" s="15">
        <v>39</v>
      </c>
      <c r="B48" s="44">
        <v>1</v>
      </c>
      <c r="C48" s="43">
        <v>2804</v>
      </c>
      <c r="D48" s="43">
        <v>2719</v>
      </c>
      <c r="E48" s="16">
        <v>0.80269999999999997</v>
      </c>
      <c r="F48" s="17">
        <f t="shared" si="3"/>
        <v>3.6212203512583739E-4</v>
      </c>
      <c r="G48" s="17">
        <f t="shared" si="0"/>
        <v>3.6209616455793326E-4</v>
      </c>
      <c r="H48" s="13">
        <f t="shared" si="6"/>
        <v>99015.481246990224</v>
      </c>
      <c r="I48" s="13">
        <f t="shared" si="4"/>
        <v>35.853125991393128</v>
      </c>
      <c r="J48" s="13">
        <f t="shared" si="1"/>
        <v>99008.40742523213</v>
      </c>
      <c r="K48" s="13">
        <f t="shared" si="2"/>
        <v>4864310.5201989636</v>
      </c>
      <c r="L48" s="19">
        <f t="shared" si="5"/>
        <v>49.126767440185766</v>
      </c>
    </row>
    <row r="49" spans="1:12" x14ac:dyDescent="0.2">
      <c r="A49" s="15">
        <v>40</v>
      </c>
      <c r="B49" s="44">
        <v>0</v>
      </c>
      <c r="C49" s="43">
        <v>2934</v>
      </c>
      <c r="D49" s="43">
        <v>2895</v>
      </c>
      <c r="E49" s="16">
        <v>0</v>
      </c>
      <c r="F49" s="17">
        <f t="shared" si="3"/>
        <v>0</v>
      </c>
      <c r="G49" s="17">
        <f t="shared" si="0"/>
        <v>0</v>
      </c>
      <c r="H49" s="13">
        <f t="shared" si="6"/>
        <v>98979.628120998837</v>
      </c>
      <c r="I49" s="13">
        <f t="shared" si="4"/>
        <v>0</v>
      </c>
      <c r="J49" s="13">
        <f t="shared" si="1"/>
        <v>98979.628120998837</v>
      </c>
      <c r="K49" s="13">
        <f t="shared" si="2"/>
        <v>4765302.1127737314</v>
      </c>
      <c r="L49" s="19">
        <f t="shared" si="5"/>
        <v>48.144271737900759</v>
      </c>
    </row>
    <row r="50" spans="1:12" x14ac:dyDescent="0.2">
      <c r="A50" s="15">
        <v>41</v>
      </c>
      <c r="B50" s="44">
        <v>2</v>
      </c>
      <c r="C50" s="43">
        <v>3033</v>
      </c>
      <c r="D50" s="43">
        <v>3008</v>
      </c>
      <c r="E50" s="16">
        <v>0.5534</v>
      </c>
      <c r="F50" s="17">
        <f t="shared" si="3"/>
        <v>6.6214202946532027E-4</v>
      </c>
      <c r="G50" s="17">
        <f t="shared" si="0"/>
        <v>6.6194628358864384E-4</v>
      </c>
      <c r="H50" s="13">
        <f t="shared" si="6"/>
        <v>98979.628120998837</v>
      </c>
      <c r="I50" s="13">
        <f t="shared" si="4"/>
        <v>65.519196985681205</v>
      </c>
      <c r="J50" s="13">
        <f t="shared" si="1"/>
        <v>98950.367247625036</v>
      </c>
      <c r="K50" s="13">
        <f t="shared" si="2"/>
        <v>4666322.4846527325</v>
      </c>
      <c r="L50" s="19">
        <f t="shared" si="5"/>
        <v>47.144271737900759</v>
      </c>
    </row>
    <row r="51" spans="1:12" x14ac:dyDescent="0.2">
      <c r="A51" s="15">
        <v>42</v>
      </c>
      <c r="B51" s="44">
        <v>0</v>
      </c>
      <c r="C51" s="43">
        <v>3084</v>
      </c>
      <c r="D51" s="43">
        <v>3098</v>
      </c>
      <c r="E51" s="16">
        <v>0</v>
      </c>
      <c r="F51" s="17">
        <f t="shared" si="3"/>
        <v>0</v>
      </c>
      <c r="G51" s="17">
        <f t="shared" si="0"/>
        <v>0</v>
      </c>
      <c r="H51" s="13">
        <f t="shared" si="6"/>
        <v>98914.108924013155</v>
      </c>
      <c r="I51" s="13">
        <f t="shared" si="4"/>
        <v>0</v>
      </c>
      <c r="J51" s="13">
        <f t="shared" si="1"/>
        <v>98914.108924013155</v>
      </c>
      <c r="K51" s="13">
        <f t="shared" si="2"/>
        <v>4567372.1174051072</v>
      </c>
      <c r="L51" s="19">
        <f t="shared" si="5"/>
        <v>46.175132820675863</v>
      </c>
    </row>
    <row r="52" spans="1:12" x14ac:dyDescent="0.2">
      <c r="A52" s="15">
        <v>43</v>
      </c>
      <c r="B52" s="44">
        <v>3</v>
      </c>
      <c r="C52" s="43">
        <v>3395</v>
      </c>
      <c r="D52" s="43">
        <v>3152</v>
      </c>
      <c r="E52" s="16">
        <v>0.74890000000000001</v>
      </c>
      <c r="F52" s="17">
        <f t="shared" si="3"/>
        <v>9.1645028257217049E-4</v>
      </c>
      <c r="G52" s="17">
        <f t="shared" si="0"/>
        <v>9.16239436942768E-4</v>
      </c>
      <c r="H52" s="13">
        <f t="shared" si="6"/>
        <v>98914.108924013155</v>
      </c>
      <c r="I52" s="13">
        <f t="shared" si="4"/>
        <v>90.629007466233432</v>
      </c>
      <c r="J52" s="13">
        <f t="shared" si="1"/>
        <v>98891.351980238382</v>
      </c>
      <c r="K52" s="13">
        <f t="shared" si="2"/>
        <v>4468458.0084810937</v>
      </c>
      <c r="L52" s="19">
        <f t="shared" si="5"/>
        <v>45.175132820675863</v>
      </c>
    </row>
    <row r="53" spans="1:12" x14ac:dyDescent="0.2">
      <c r="A53" s="15">
        <v>44</v>
      </c>
      <c r="B53" s="44">
        <v>1</v>
      </c>
      <c r="C53" s="43">
        <v>3277</v>
      </c>
      <c r="D53" s="43">
        <v>3445</v>
      </c>
      <c r="E53" s="16">
        <v>0.31230000000000002</v>
      </c>
      <c r="F53" s="17">
        <f t="shared" si="3"/>
        <v>2.9753049687592978E-4</v>
      </c>
      <c r="G53" s="17">
        <f t="shared" si="0"/>
        <v>2.9746963110225858E-4</v>
      </c>
      <c r="H53" s="13">
        <f t="shared" si="6"/>
        <v>98823.479916546916</v>
      </c>
      <c r="I53" s="13">
        <f t="shared" si="4"/>
        <v>29.396984115016672</v>
      </c>
      <c r="J53" s="13">
        <f t="shared" si="1"/>
        <v>98803.263610571026</v>
      </c>
      <c r="K53" s="13">
        <f t="shared" si="2"/>
        <v>4369566.6565008555</v>
      </c>
      <c r="L53" s="19">
        <f t="shared" si="5"/>
        <v>44.215875217011245</v>
      </c>
    </row>
    <row r="54" spans="1:12" x14ac:dyDescent="0.2">
      <c r="A54" s="15">
        <v>45</v>
      </c>
      <c r="B54" s="44">
        <v>3</v>
      </c>
      <c r="C54" s="43">
        <v>3494</v>
      </c>
      <c r="D54" s="43">
        <v>3352</v>
      </c>
      <c r="E54" s="16">
        <v>0.6502</v>
      </c>
      <c r="F54" s="17">
        <f t="shared" si="3"/>
        <v>8.7642418930762491E-4</v>
      </c>
      <c r="G54" s="17">
        <f t="shared" si="0"/>
        <v>8.7615558350297173E-4</v>
      </c>
      <c r="H54" s="13">
        <f t="shared" si="6"/>
        <v>98794.082932431906</v>
      </c>
      <c r="I54" s="13">
        <f t="shared" si="4"/>
        <v>86.558987378305858</v>
      </c>
      <c r="J54" s="13">
        <f t="shared" si="1"/>
        <v>98763.804598646981</v>
      </c>
      <c r="K54" s="13">
        <f t="shared" si="2"/>
        <v>4270763.3928902848</v>
      </c>
      <c r="L54" s="19">
        <f t="shared" si="5"/>
        <v>43.228939083438647</v>
      </c>
    </row>
    <row r="55" spans="1:12" x14ac:dyDescent="0.2">
      <c r="A55" s="15">
        <v>46</v>
      </c>
      <c r="B55" s="44">
        <v>2</v>
      </c>
      <c r="C55" s="43">
        <v>3406</v>
      </c>
      <c r="D55" s="43">
        <v>3513</v>
      </c>
      <c r="E55" s="16">
        <v>0.61370000000000002</v>
      </c>
      <c r="F55" s="17">
        <f t="shared" si="3"/>
        <v>5.7811822517704874E-4</v>
      </c>
      <c r="G55" s="17">
        <f t="shared" si="0"/>
        <v>5.7798914455468051E-4</v>
      </c>
      <c r="H55" s="13">
        <f t="shared" si="6"/>
        <v>98707.523945053603</v>
      </c>
      <c r="I55" s="13">
        <f t="shared" si="4"/>
        <v>57.051877326112177</v>
      </c>
      <c r="J55" s="13">
        <f t="shared" si="1"/>
        <v>98685.484804842519</v>
      </c>
      <c r="K55" s="13">
        <f t="shared" si="2"/>
        <v>4171999.5882916381</v>
      </c>
      <c r="L55" s="19">
        <f t="shared" si="5"/>
        <v>42.266277397597548</v>
      </c>
    </row>
    <row r="56" spans="1:12" x14ac:dyDescent="0.2">
      <c r="A56" s="15">
        <v>47</v>
      </c>
      <c r="B56" s="44">
        <v>3</v>
      </c>
      <c r="C56" s="43">
        <v>3404</v>
      </c>
      <c r="D56" s="43">
        <v>3459</v>
      </c>
      <c r="E56" s="16">
        <v>0.51600000000000001</v>
      </c>
      <c r="F56" s="17">
        <f t="shared" si="3"/>
        <v>8.7425324202243916E-4</v>
      </c>
      <c r="G56" s="17">
        <f t="shared" si="0"/>
        <v>8.7388346822210149E-4</v>
      </c>
      <c r="H56" s="13">
        <f t="shared" si="6"/>
        <v>98650.472067727489</v>
      </c>
      <c r="I56" s="13">
        <f t="shared" si="4"/>
        <v>86.209016672293245</v>
      </c>
      <c r="J56" s="13">
        <f t="shared" si="1"/>
        <v>98608.746903658102</v>
      </c>
      <c r="K56" s="13">
        <f t="shared" si="2"/>
        <v>4073314.1034867954</v>
      </c>
      <c r="L56" s="19">
        <f t="shared" si="5"/>
        <v>41.290366058160394</v>
      </c>
    </row>
    <row r="57" spans="1:12" x14ac:dyDescent="0.2">
      <c r="A57" s="15">
        <v>48</v>
      </c>
      <c r="B57" s="44">
        <v>2</v>
      </c>
      <c r="C57" s="43">
        <v>3307</v>
      </c>
      <c r="D57" s="43">
        <v>3451</v>
      </c>
      <c r="E57" s="16">
        <v>0.41370000000000001</v>
      </c>
      <c r="F57" s="17">
        <f t="shared" si="3"/>
        <v>5.9189109203906483E-4</v>
      </c>
      <c r="G57" s="17">
        <f t="shared" si="0"/>
        <v>5.9168576184541585E-4</v>
      </c>
      <c r="H57" s="13">
        <f t="shared" si="6"/>
        <v>98564.263051055197</v>
      </c>
      <c r="I57" s="13">
        <f t="shared" si="4"/>
        <v>58.319071074095568</v>
      </c>
      <c r="J57" s="13">
        <f t="shared" si="1"/>
        <v>98530.070579684456</v>
      </c>
      <c r="K57" s="13">
        <f t="shared" si="2"/>
        <v>3974705.3565831375</v>
      </c>
      <c r="L57" s="19">
        <f t="shared" si="5"/>
        <v>40.32602926807543</v>
      </c>
    </row>
    <row r="58" spans="1:12" x14ac:dyDescent="0.2">
      <c r="A58" s="15">
        <v>49</v>
      </c>
      <c r="B58" s="44">
        <v>3</v>
      </c>
      <c r="C58" s="43">
        <v>3063</v>
      </c>
      <c r="D58" s="43">
        <v>3309</v>
      </c>
      <c r="E58" s="16">
        <v>0.63929999999999998</v>
      </c>
      <c r="F58" s="17">
        <f t="shared" si="3"/>
        <v>9.4161958568738226E-4</v>
      </c>
      <c r="G58" s="17">
        <f t="shared" si="0"/>
        <v>9.4129988053963214E-4</v>
      </c>
      <c r="H58" s="13">
        <f t="shared" si="6"/>
        <v>98505.943979981108</v>
      </c>
      <c r="I58" s="13">
        <f t="shared" si="4"/>
        <v>92.723633300799918</v>
      </c>
      <c r="J58" s="13">
        <f t="shared" si="1"/>
        <v>98472.49856544951</v>
      </c>
      <c r="K58" s="13">
        <f t="shared" si="2"/>
        <v>3876175.2860034532</v>
      </c>
      <c r="L58" s="19">
        <f t="shared" si="5"/>
        <v>39.349658806286754</v>
      </c>
    </row>
    <row r="59" spans="1:12" x14ac:dyDescent="0.2">
      <c r="A59" s="15">
        <v>50</v>
      </c>
      <c r="B59" s="44">
        <v>4</v>
      </c>
      <c r="C59" s="43">
        <v>3208</v>
      </c>
      <c r="D59" s="43">
        <v>3109</v>
      </c>
      <c r="E59" s="16">
        <v>0.41920000000000002</v>
      </c>
      <c r="F59" s="17">
        <f t="shared" si="3"/>
        <v>1.2664239354123793E-3</v>
      </c>
      <c r="G59" s="17">
        <f t="shared" si="0"/>
        <v>1.2654931158439992E-3</v>
      </c>
      <c r="H59" s="13">
        <f t="shared" si="6"/>
        <v>98413.220346680304</v>
      </c>
      <c r="I59" s="13">
        <f t="shared" si="4"/>
        <v>124.54125285676253</v>
      </c>
      <c r="J59" s="13">
        <f t="shared" si="1"/>
        <v>98340.886787021096</v>
      </c>
      <c r="K59" s="13">
        <f t="shared" si="2"/>
        <v>3777702.7874380038</v>
      </c>
      <c r="L59" s="19">
        <f t="shared" si="5"/>
        <v>38.386131193860827</v>
      </c>
    </row>
    <row r="60" spans="1:12" x14ac:dyDescent="0.2">
      <c r="A60" s="15">
        <v>51</v>
      </c>
      <c r="B60" s="44">
        <v>3</v>
      </c>
      <c r="C60" s="43">
        <v>3021</v>
      </c>
      <c r="D60" s="43">
        <v>3250</v>
      </c>
      <c r="E60" s="16">
        <v>0.60640000000000005</v>
      </c>
      <c r="F60" s="17">
        <f t="shared" si="3"/>
        <v>9.567852017222134E-4</v>
      </c>
      <c r="G60" s="17">
        <f t="shared" si="0"/>
        <v>9.5642502099671739E-4</v>
      </c>
      <c r="H60" s="13">
        <f t="shared" si="6"/>
        <v>98288.679093823535</v>
      </c>
      <c r="I60" s="13">
        <f t="shared" si="4"/>
        <v>94.005751966049786</v>
      </c>
      <c r="J60" s="13">
        <f t="shared" si="1"/>
        <v>98251.678429849693</v>
      </c>
      <c r="K60" s="13">
        <f t="shared" si="2"/>
        <v>3679361.9006509827</v>
      </c>
      <c r="L60" s="19">
        <f t="shared" si="5"/>
        <v>37.434238963968269</v>
      </c>
    </row>
    <row r="61" spans="1:12" x14ac:dyDescent="0.2">
      <c r="A61" s="15">
        <v>52</v>
      </c>
      <c r="B61" s="44">
        <v>3</v>
      </c>
      <c r="C61" s="43">
        <v>2821</v>
      </c>
      <c r="D61" s="43">
        <v>3038</v>
      </c>
      <c r="E61" s="16">
        <v>0.64200000000000002</v>
      </c>
      <c r="F61" s="17">
        <f t="shared" si="3"/>
        <v>1.0240655401945725E-3</v>
      </c>
      <c r="G61" s="17">
        <f t="shared" si="0"/>
        <v>1.0236902395230423E-3</v>
      </c>
      <c r="H61" s="13">
        <f t="shared" si="6"/>
        <v>98194.673341857488</v>
      </c>
      <c r="I61" s="13">
        <f t="shared" si="4"/>
        <v>100.52092867321299</v>
      </c>
      <c r="J61" s="13">
        <f t="shared" si="1"/>
        <v>98158.68684939247</v>
      </c>
      <c r="K61" s="13">
        <f t="shared" si="2"/>
        <v>3581110.2222211328</v>
      </c>
      <c r="L61" s="19">
        <f t="shared" si="5"/>
        <v>36.469495751096012</v>
      </c>
    </row>
    <row r="62" spans="1:12" x14ac:dyDescent="0.2">
      <c r="A62" s="15">
        <v>53</v>
      </c>
      <c r="B62" s="44">
        <v>1</v>
      </c>
      <c r="C62" s="43">
        <v>2880</v>
      </c>
      <c r="D62" s="43">
        <v>2858</v>
      </c>
      <c r="E62" s="16">
        <v>2.7400000000000001E-2</v>
      </c>
      <c r="F62" s="17">
        <f t="shared" si="3"/>
        <v>3.4855350296270478E-4</v>
      </c>
      <c r="G62" s="17">
        <f t="shared" si="0"/>
        <v>3.484353822750782E-4</v>
      </c>
      <c r="H62" s="13">
        <f t="shared" si="6"/>
        <v>98094.152413184274</v>
      </c>
      <c r="I62" s="13">
        <f t="shared" si="4"/>
        <v>34.179473495037648</v>
      </c>
      <c r="J62" s="13">
        <f t="shared" si="1"/>
        <v>98060.909457262998</v>
      </c>
      <c r="K62" s="13">
        <f t="shared" si="2"/>
        <v>3482951.5353717403</v>
      </c>
      <c r="L62" s="19">
        <f t="shared" si="5"/>
        <v>35.50620959240397</v>
      </c>
    </row>
    <row r="63" spans="1:12" x14ac:dyDescent="0.2">
      <c r="A63" s="15">
        <v>54</v>
      </c>
      <c r="B63" s="44">
        <v>3</v>
      </c>
      <c r="C63" s="43">
        <v>2813</v>
      </c>
      <c r="D63" s="43">
        <v>2892</v>
      </c>
      <c r="E63" s="16">
        <v>0.5927</v>
      </c>
      <c r="F63" s="17">
        <f t="shared" si="3"/>
        <v>1.0517090271691498E-3</v>
      </c>
      <c r="G63" s="17">
        <f t="shared" si="0"/>
        <v>1.0512587088461563E-3</v>
      </c>
      <c r="H63" s="13">
        <f t="shared" si="6"/>
        <v>98059.972939689236</v>
      </c>
      <c r="I63" s="13">
        <f t="shared" si="4"/>
        <v>103.08640054206673</v>
      </c>
      <c r="J63" s="13">
        <f t="shared" si="1"/>
        <v>98017.985848748445</v>
      </c>
      <c r="K63" s="13">
        <f t="shared" si="2"/>
        <v>3384890.6259144773</v>
      </c>
      <c r="L63" s="19">
        <f t="shared" si="5"/>
        <v>34.518575973871819</v>
      </c>
    </row>
    <row r="64" spans="1:12" x14ac:dyDescent="0.2">
      <c r="A64" s="15">
        <v>55</v>
      </c>
      <c r="B64" s="44">
        <v>4</v>
      </c>
      <c r="C64" s="43">
        <v>2753</v>
      </c>
      <c r="D64" s="43">
        <v>2810</v>
      </c>
      <c r="E64" s="16">
        <v>0.52529999999999999</v>
      </c>
      <c r="F64" s="17">
        <f t="shared" si="3"/>
        <v>1.4380729822038468E-3</v>
      </c>
      <c r="G64" s="17">
        <f t="shared" si="0"/>
        <v>1.4370919467235524E-3</v>
      </c>
      <c r="H64" s="13">
        <f t="shared" si="6"/>
        <v>97956.886539147163</v>
      </c>
      <c r="I64" s="13">
        <f t="shared" si="4"/>
        <v>140.77305277152115</v>
      </c>
      <c r="J64" s="13">
        <f t="shared" si="1"/>
        <v>97890.06157099652</v>
      </c>
      <c r="K64" s="13">
        <f t="shared" si="2"/>
        <v>3286872.6400657287</v>
      </c>
      <c r="L64" s="19">
        <f t="shared" si="5"/>
        <v>33.554278378908805</v>
      </c>
    </row>
    <row r="65" spans="1:12" x14ac:dyDescent="0.2">
      <c r="A65" s="15">
        <v>56</v>
      </c>
      <c r="B65" s="44">
        <v>4</v>
      </c>
      <c r="C65" s="43">
        <v>2678</v>
      </c>
      <c r="D65" s="43">
        <v>2768</v>
      </c>
      <c r="E65" s="16">
        <v>0.50270000000000004</v>
      </c>
      <c r="F65" s="17">
        <f t="shared" si="3"/>
        <v>1.4689680499449136E-3</v>
      </c>
      <c r="G65" s="17">
        <f t="shared" si="0"/>
        <v>1.4678957259720514E-3</v>
      </c>
      <c r="H65" s="13">
        <f t="shared" si="6"/>
        <v>97816.113486375645</v>
      </c>
      <c r="I65" s="13">
        <f t="shared" si="4"/>
        <v>143.58385491784796</v>
      </c>
      <c r="J65" s="13">
        <f t="shared" si="1"/>
        <v>97744.709235325005</v>
      </c>
      <c r="K65" s="13">
        <f t="shared" si="2"/>
        <v>3188982.5784947323</v>
      </c>
      <c r="L65" s="19">
        <f t="shared" si="5"/>
        <v>32.601812368459221</v>
      </c>
    </row>
    <row r="66" spans="1:12" x14ac:dyDescent="0.2">
      <c r="A66" s="15">
        <v>57</v>
      </c>
      <c r="B66" s="44">
        <v>6</v>
      </c>
      <c r="C66" s="43">
        <v>2710</v>
      </c>
      <c r="D66" s="43">
        <v>2676</v>
      </c>
      <c r="E66" s="16">
        <v>0.30730000000000002</v>
      </c>
      <c r="F66" s="17">
        <f t="shared" si="3"/>
        <v>2.2279985146676567E-3</v>
      </c>
      <c r="G66" s="17">
        <f t="shared" si="0"/>
        <v>2.2245652661866599E-3</v>
      </c>
      <c r="H66" s="13">
        <f t="shared" si="6"/>
        <v>97672.529631457801</v>
      </c>
      <c r="I66" s="13">
        <f t="shared" si="4"/>
        <v>217.27891687872835</v>
      </c>
      <c r="J66" s="13">
        <f t="shared" si="1"/>
        <v>97522.020525735905</v>
      </c>
      <c r="K66" s="13">
        <f t="shared" si="2"/>
        <v>3091237.8692594073</v>
      </c>
      <c r="L66" s="19">
        <f t="shared" si="5"/>
        <v>31.648999784518729</v>
      </c>
    </row>
    <row r="67" spans="1:12" x14ac:dyDescent="0.2">
      <c r="A67" s="15">
        <v>58</v>
      </c>
      <c r="B67" s="44">
        <v>3</v>
      </c>
      <c r="C67" s="43">
        <v>2602</v>
      </c>
      <c r="D67" s="43">
        <v>2697</v>
      </c>
      <c r="E67" s="16">
        <v>0.35799999999999998</v>
      </c>
      <c r="F67" s="17">
        <f t="shared" si="3"/>
        <v>1.1322891111530478E-3</v>
      </c>
      <c r="G67" s="17">
        <f t="shared" si="0"/>
        <v>1.1314666145689151E-3</v>
      </c>
      <c r="H67" s="13">
        <f t="shared" si="6"/>
        <v>97455.250714579073</v>
      </c>
      <c r="I67" s="13">
        <f t="shared" si="4"/>
        <v>110.26736259798963</v>
      </c>
      <c r="J67" s="13">
        <f t="shared" si="1"/>
        <v>97384.459067791162</v>
      </c>
      <c r="K67" s="13">
        <f t="shared" si="2"/>
        <v>2993715.8487336715</v>
      </c>
      <c r="L67" s="19">
        <f t="shared" si="5"/>
        <v>30.718876887418634</v>
      </c>
    </row>
    <row r="68" spans="1:12" x14ac:dyDescent="0.2">
      <c r="A68" s="15">
        <v>59</v>
      </c>
      <c r="B68" s="44">
        <v>9</v>
      </c>
      <c r="C68" s="43">
        <v>2371</v>
      </c>
      <c r="D68" s="43">
        <v>2594</v>
      </c>
      <c r="E68" s="16">
        <v>0.68489999999999995</v>
      </c>
      <c r="F68" s="17">
        <f t="shared" si="3"/>
        <v>3.6253776435045317E-3</v>
      </c>
      <c r="G68" s="17">
        <f t="shared" si="0"/>
        <v>3.6212408954459639E-3</v>
      </c>
      <c r="H68" s="13">
        <f t="shared" si="6"/>
        <v>97344.983351981078</v>
      </c>
      <c r="I68" s="13">
        <f t="shared" si="4"/>
        <v>352.5096346807004</v>
      </c>
      <c r="J68" s="13">
        <f t="shared" si="1"/>
        <v>97233.907566093199</v>
      </c>
      <c r="K68" s="13">
        <f t="shared" si="2"/>
        <v>2896331.3896658802</v>
      </c>
      <c r="L68" s="19">
        <f t="shared" si="5"/>
        <v>29.75326811853563</v>
      </c>
    </row>
    <row r="69" spans="1:12" x14ac:dyDescent="0.2">
      <c r="A69" s="15">
        <v>60</v>
      </c>
      <c r="B69" s="44">
        <v>5</v>
      </c>
      <c r="C69" s="43">
        <v>2301</v>
      </c>
      <c r="D69" s="43">
        <v>2353</v>
      </c>
      <c r="E69" s="16">
        <v>0.71840000000000004</v>
      </c>
      <c r="F69" s="17">
        <f t="shared" si="3"/>
        <v>2.1486892995272885E-3</v>
      </c>
      <c r="G69" s="17">
        <f t="shared" si="0"/>
        <v>2.1473899763271732E-3</v>
      </c>
      <c r="H69" s="13">
        <f t="shared" si="6"/>
        <v>96992.473717300381</v>
      </c>
      <c r="I69" s="13">
        <f t="shared" si="4"/>
        <v>208.28066583970764</v>
      </c>
      <c r="J69" s="13">
        <f t="shared" si="1"/>
        <v>96933.82188179993</v>
      </c>
      <c r="K69" s="13">
        <f t="shared" si="2"/>
        <v>2799097.4820997869</v>
      </c>
      <c r="L69" s="19">
        <f t="shared" si="5"/>
        <v>28.8589142520294</v>
      </c>
    </row>
    <row r="70" spans="1:12" x14ac:dyDescent="0.2">
      <c r="A70" s="15">
        <v>61</v>
      </c>
      <c r="B70" s="44">
        <v>6</v>
      </c>
      <c r="C70" s="43">
        <v>2205</v>
      </c>
      <c r="D70" s="43">
        <v>2286</v>
      </c>
      <c r="E70" s="16">
        <v>0.59950000000000003</v>
      </c>
      <c r="F70" s="17">
        <f t="shared" si="3"/>
        <v>2.6720106880427524E-3</v>
      </c>
      <c r="G70" s="17">
        <f t="shared" si="0"/>
        <v>2.6691543184915009E-3</v>
      </c>
      <c r="H70" s="13">
        <f t="shared" si="6"/>
        <v>96784.193051460679</v>
      </c>
      <c r="I70" s="13">
        <f t="shared" si="4"/>
        <v>258.33194684502138</v>
      </c>
      <c r="J70" s="13">
        <f t="shared" si="1"/>
        <v>96680.731106749256</v>
      </c>
      <c r="K70" s="13">
        <f t="shared" si="2"/>
        <v>2702163.6602179869</v>
      </c>
      <c r="L70" s="19">
        <f t="shared" si="5"/>
        <v>27.919472953411223</v>
      </c>
    </row>
    <row r="71" spans="1:12" x14ac:dyDescent="0.2">
      <c r="A71" s="15">
        <v>62</v>
      </c>
      <c r="B71" s="44">
        <v>8</v>
      </c>
      <c r="C71" s="43">
        <v>2205</v>
      </c>
      <c r="D71" s="43">
        <v>2181</v>
      </c>
      <c r="E71" s="16">
        <v>0.59730000000000005</v>
      </c>
      <c r="F71" s="17">
        <f t="shared" si="3"/>
        <v>3.6479708162334701E-3</v>
      </c>
      <c r="G71" s="17">
        <f t="shared" si="0"/>
        <v>3.6426196700733663E-3</v>
      </c>
      <c r="H71" s="13">
        <f t="shared" si="6"/>
        <v>96525.861104615658</v>
      </c>
      <c r="I71" s="13">
        <f t="shared" si="4"/>
        <v>351.60700033044265</v>
      </c>
      <c r="J71" s="13">
        <f t="shared" si="1"/>
        <v>96384.268965582582</v>
      </c>
      <c r="K71" s="13">
        <f t="shared" si="2"/>
        <v>2605482.9291112376</v>
      </c>
      <c r="L71" s="19">
        <f t="shared" si="5"/>
        <v>26.992589336109525</v>
      </c>
    </row>
    <row r="72" spans="1:12" x14ac:dyDescent="0.2">
      <c r="A72" s="15">
        <v>63</v>
      </c>
      <c r="B72" s="44">
        <v>13</v>
      </c>
      <c r="C72" s="43">
        <v>2074</v>
      </c>
      <c r="D72" s="43">
        <v>2191</v>
      </c>
      <c r="E72" s="16">
        <v>0.69650000000000001</v>
      </c>
      <c r="F72" s="17">
        <f t="shared" si="3"/>
        <v>6.0961313012895665E-3</v>
      </c>
      <c r="G72" s="17">
        <f t="shared" si="0"/>
        <v>6.0848732158157092E-3</v>
      </c>
      <c r="H72" s="13">
        <f t="shared" si="6"/>
        <v>96174.25410428521</v>
      </c>
      <c r="I72" s="13">
        <f t="shared" si="4"/>
        <v>585.20814285021913</v>
      </c>
      <c r="J72" s="13">
        <f t="shared" si="1"/>
        <v>95996.64343293017</v>
      </c>
      <c r="K72" s="13">
        <f t="shared" si="2"/>
        <v>2509098.6601456553</v>
      </c>
      <c r="L72" s="19">
        <f t="shared" si="5"/>
        <v>26.089088847259987</v>
      </c>
    </row>
    <row r="73" spans="1:12" x14ac:dyDescent="0.2">
      <c r="A73" s="15">
        <v>64</v>
      </c>
      <c r="B73" s="44">
        <v>5</v>
      </c>
      <c r="C73" s="43">
        <v>1981</v>
      </c>
      <c r="D73" s="43">
        <v>2049</v>
      </c>
      <c r="E73" s="16">
        <v>0.64600000000000002</v>
      </c>
      <c r="F73" s="17">
        <f t="shared" si="3"/>
        <v>2.4813895781637717E-3</v>
      </c>
      <c r="G73" s="17">
        <f t="shared" ref="G73:G108" si="7">F73/((1+(1-E73)*F73))</f>
        <v>2.4792118089816888E-3</v>
      </c>
      <c r="H73" s="13">
        <f t="shared" si="6"/>
        <v>95589.045961434997</v>
      </c>
      <c r="I73" s="13">
        <f t="shared" si="4"/>
        <v>236.98549155688306</v>
      </c>
      <c r="J73" s="13">
        <f t="shared" ref="J73:J108" si="8">H74+I73*E73</f>
        <v>95505.153097423856</v>
      </c>
      <c r="K73" s="13">
        <f t="shared" ref="K73:K97" si="9">K74+J73</f>
        <v>2413102.0167127252</v>
      </c>
      <c r="L73" s="19">
        <f t="shared" si="5"/>
        <v>25.244545464825343</v>
      </c>
    </row>
    <row r="74" spans="1:12" x14ac:dyDescent="0.2">
      <c r="A74" s="15">
        <v>65</v>
      </c>
      <c r="B74" s="44">
        <v>7</v>
      </c>
      <c r="C74" s="43">
        <v>1918</v>
      </c>
      <c r="D74" s="43">
        <v>1986</v>
      </c>
      <c r="E74" s="16">
        <v>0.3382</v>
      </c>
      <c r="F74" s="17">
        <f t="shared" ref="F74:F108" si="10">B74/((C74+D74)/2)</f>
        <v>3.5860655737704919E-3</v>
      </c>
      <c r="G74" s="17">
        <f t="shared" si="7"/>
        <v>3.5775750644244609E-3</v>
      </c>
      <c r="H74" s="13">
        <f t="shared" si="6"/>
        <v>95352.06046987811</v>
      </c>
      <c r="I74" s="13">
        <f t="shared" ref="I74:I108" si="11">H74*G74</f>
        <v>341.12915387852928</v>
      </c>
      <c r="J74" s="13">
        <f t="shared" si="8"/>
        <v>95126.301195841297</v>
      </c>
      <c r="K74" s="13">
        <f t="shared" si="9"/>
        <v>2317596.8636153014</v>
      </c>
      <c r="L74" s="19">
        <f t="shared" ref="L74:L108" si="12">K74/H74</f>
        <v>24.305682039744013</v>
      </c>
    </row>
    <row r="75" spans="1:12" x14ac:dyDescent="0.2">
      <c r="A75" s="15">
        <v>66</v>
      </c>
      <c r="B75" s="44">
        <v>8</v>
      </c>
      <c r="C75" s="43">
        <v>1785</v>
      </c>
      <c r="D75" s="43">
        <v>1882</v>
      </c>
      <c r="E75" s="16">
        <v>0.42399999999999999</v>
      </c>
      <c r="F75" s="17">
        <f t="shared" si="10"/>
        <v>4.3632397054813197E-3</v>
      </c>
      <c r="G75" s="17">
        <f t="shared" si="7"/>
        <v>4.352301388166527E-3</v>
      </c>
      <c r="H75" s="13">
        <f t="shared" ref="H75:H108" si="13">H74-I74</f>
        <v>95010.93131599958</v>
      </c>
      <c r="I75" s="13">
        <f t="shared" si="11"/>
        <v>413.5162082576195</v>
      </c>
      <c r="J75" s="13">
        <f t="shared" si="8"/>
        <v>94772.745980043197</v>
      </c>
      <c r="K75" s="13">
        <f t="shared" si="9"/>
        <v>2222470.5624194602</v>
      </c>
      <c r="L75" s="19">
        <f t="shared" si="12"/>
        <v>23.391735368088138</v>
      </c>
    </row>
    <row r="76" spans="1:12" x14ac:dyDescent="0.2">
      <c r="A76" s="15">
        <v>67</v>
      </c>
      <c r="B76" s="44">
        <v>8</v>
      </c>
      <c r="C76" s="43">
        <v>1695</v>
      </c>
      <c r="D76" s="43">
        <v>1775</v>
      </c>
      <c r="E76" s="16">
        <v>0.60719999999999996</v>
      </c>
      <c r="F76" s="17">
        <f t="shared" si="10"/>
        <v>4.6109510086455334E-3</v>
      </c>
      <c r="G76" s="17">
        <f t="shared" si="7"/>
        <v>4.6026148375415046E-3</v>
      </c>
      <c r="H76" s="13">
        <f t="shared" si="13"/>
        <v>94597.415107741966</v>
      </c>
      <c r="I76" s="13">
        <f t="shared" si="11"/>
        <v>435.39546636796604</v>
      </c>
      <c r="J76" s="13">
        <f t="shared" si="8"/>
        <v>94426.391768552639</v>
      </c>
      <c r="K76" s="13">
        <f t="shared" si="9"/>
        <v>2127697.8164394167</v>
      </c>
      <c r="L76" s="19">
        <f t="shared" si="12"/>
        <v>22.492134843389429</v>
      </c>
    </row>
    <row r="77" spans="1:12" x14ac:dyDescent="0.2">
      <c r="A77" s="15">
        <v>68</v>
      </c>
      <c r="B77" s="44">
        <v>9</v>
      </c>
      <c r="C77" s="43">
        <v>1710</v>
      </c>
      <c r="D77" s="43">
        <v>1683</v>
      </c>
      <c r="E77" s="16">
        <v>0.4244</v>
      </c>
      <c r="F77" s="17">
        <f t="shared" si="10"/>
        <v>5.3050397877984082E-3</v>
      </c>
      <c r="G77" s="17">
        <f t="shared" si="7"/>
        <v>5.2888897351112459E-3</v>
      </c>
      <c r="H77" s="13">
        <f t="shared" si="13"/>
        <v>94162.019641374005</v>
      </c>
      <c r="I77" s="13">
        <f t="shared" si="11"/>
        <v>498.01253911860647</v>
      </c>
      <c r="J77" s="13">
        <f t="shared" si="8"/>
        <v>93875.363623857338</v>
      </c>
      <c r="K77" s="13">
        <f t="shared" si="9"/>
        <v>2033271.4246708641</v>
      </c>
      <c r="L77" s="19">
        <f t="shared" si="12"/>
        <v>21.593328524757574</v>
      </c>
    </row>
    <row r="78" spans="1:12" x14ac:dyDescent="0.2">
      <c r="A78" s="15">
        <v>69</v>
      </c>
      <c r="B78" s="44">
        <v>8</v>
      </c>
      <c r="C78" s="43">
        <v>1778</v>
      </c>
      <c r="D78" s="43">
        <v>1696</v>
      </c>
      <c r="E78" s="16">
        <v>0.45140000000000002</v>
      </c>
      <c r="F78" s="17">
        <f t="shared" si="10"/>
        <v>4.6056419113413936E-3</v>
      </c>
      <c r="G78" s="17">
        <f t="shared" si="7"/>
        <v>4.5940343707275488E-3</v>
      </c>
      <c r="H78" s="13">
        <f t="shared" si="13"/>
        <v>93664.007102255404</v>
      </c>
      <c r="I78" s="13">
        <f t="shared" si="11"/>
        <v>430.29566792783055</v>
      </c>
      <c r="J78" s="13">
        <f t="shared" si="8"/>
        <v>93427.946898830196</v>
      </c>
      <c r="K78" s="13">
        <f t="shared" si="9"/>
        <v>1939396.0610470069</v>
      </c>
      <c r="L78" s="19">
        <f t="shared" si="12"/>
        <v>20.705883946751481</v>
      </c>
    </row>
    <row r="79" spans="1:12" x14ac:dyDescent="0.2">
      <c r="A79" s="15">
        <v>70</v>
      </c>
      <c r="B79" s="44">
        <v>8</v>
      </c>
      <c r="C79" s="43">
        <v>1643</v>
      </c>
      <c r="D79" s="43">
        <v>1788</v>
      </c>
      <c r="E79" s="16">
        <v>0.5716</v>
      </c>
      <c r="F79" s="17">
        <f t="shared" si="10"/>
        <v>4.663363450888954E-3</v>
      </c>
      <c r="G79" s="17">
        <f t="shared" si="7"/>
        <v>4.6540656288410589E-3</v>
      </c>
      <c r="H79" s="13">
        <f t="shared" si="13"/>
        <v>93233.711434327575</v>
      </c>
      <c r="I79" s="13">
        <f t="shared" si="11"/>
        <v>433.91581183578961</v>
      </c>
      <c r="J79" s="13">
        <f t="shared" si="8"/>
        <v>93047.821900537121</v>
      </c>
      <c r="K79" s="13">
        <f t="shared" si="9"/>
        <v>1845968.1141481767</v>
      </c>
      <c r="L79" s="19">
        <f t="shared" si="12"/>
        <v>19.79936318901612</v>
      </c>
    </row>
    <row r="80" spans="1:12" x14ac:dyDescent="0.2">
      <c r="A80" s="15">
        <v>71</v>
      </c>
      <c r="B80" s="44">
        <v>10</v>
      </c>
      <c r="C80" s="43">
        <v>1501</v>
      </c>
      <c r="D80" s="43">
        <v>1634</v>
      </c>
      <c r="E80" s="16">
        <v>0.44490000000000002</v>
      </c>
      <c r="F80" s="17">
        <f t="shared" si="10"/>
        <v>6.379585326953748E-3</v>
      </c>
      <c r="G80" s="17">
        <f t="shared" si="7"/>
        <v>6.3570729747477999E-3</v>
      </c>
      <c r="H80" s="13">
        <f t="shared" si="13"/>
        <v>92799.795622491787</v>
      </c>
      <c r="I80" s="13">
        <f t="shared" si="11"/>
        <v>589.93507281386178</v>
      </c>
      <c r="J80" s="13">
        <f t="shared" si="8"/>
        <v>92472.322663572806</v>
      </c>
      <c r="K80" s="13">
        <f t="shared" si="9"/>
        <v>1752920.2922476397</v>
      </c>
      <c r="L80" s="19">
        <f t="shared" si="12"/>
        <v>18.88926888781624</v>
      </c>
    </row>
    <row r="81" spans="1:12" x14ac:dyDescent="0.2">
      <c r="A81" s="15">
        <v>72</v>
      </c>
      <c r="B81" s="44">
        <v>10</v>
      </c>
      <c r="C81" s="43">
        <v>1535</v>
      </c>
      <c r="D81" s="43">
        <v>1490</v>
      </c>
      <c r="E81" s="16">
        <v>0.44550000000000001</v>
      </c>
      <c r="F81" s="17">
        <f t="shared" si="10"/>
        <v>6.6115702479338841E-3</v>
      </c>
      <c r="G81" s="17">
        <f t="shared" si="7"/>
        <v>6.5874200040183266E-3</v>
      </c>
      <c r="H81" s="13">
        <f t="shared" si="13"/>
        <v>92209.86054967792</v>
      </c>
      <c r="I81" s="13">
        <f t="shared" si="11"/>
        <v>607.42507995268863</v>
      </c>
      <c r="J81" s="13">
        <f t="shared" si="8"/>
        <v>91873.043342844147</v>
      </c>
      <c r="K81" s="13">
        <f t="shared" si="9"/>
        <v>1660447.9695840669</v>
      </c>
      <c r="L81" s="19">
        <f t="shared" si="12"/>
        <v>18.007271236350078</v>
      </c>
    </row>
    <row r="82" spans="1:12" x14ac:dyDescent="0.2">
      <c r="A82" s="15">
        <v>73</v>
      </c>
      <c r="B82" s="44">
        <v>12</v>
      </c>
      <c r="C82" s="43">
        <v>1671</v>
      </c>
      <c r="D82" s="43">
        <v>1505</v>
      </c>
      <c r="E82" s="16">
        <v>0.58150000000000002</v>
      </c>
      <c r="F82" s="17">
        <f t="shared" si="10"/>
        <v>7.556675062972292E-3</v>
      </c>
      <c r="G82" s="17">
        <f t="shared" si="7"/>
        <v>7.5328526536356686E-3</v>
      </c>
      <c r="H82" s="13">
        <f t="shared" si="13"/>
        <v>91602.435469725227</v>
      </c>
      <c r="I82" s="13">
        <f t="shared" si="11"/>
        <v>690.02764910760982</v>
      </c>
      <c r="J82" s="13">
        <f t="shared" si="8"/>
        <v>91313.658898573689</v>
      </c>
      <c r="K82" s="13">
        <f t="shared" si="9"/>
        <v>1568574.9262412228</v>
      </c>
      <c r="L82" s="19">
        <f t="shared" si="12"/>
        <v>17.123725130208353</v>
      </c>
    </row>
    <row r="83" spans="1:12" x14ac:dyDescent="0.2">
      <c r="A83" s="15">
        <v>74</v>
      </c>
      <c r="B83" s="44">
        <v>14</v>
      </c>
      <c r="C83" s="43">
        <v>1411</v>
      </c>
      <c r="D83" s="43">
        <v>1661</v>
      </c>
      <c r="E83" s="16">
        <v>0.65010000000000001</v>
      </c>
      <c r="F83" s="17">
        <f t="shared" si="10"/>
        <v>9.1145833333333339E-3</v>
      </c>
      <c r="G83" s="17">
        <f t="shared" si="7"/>
        <v>9.0856075798887732E-3</v>
      </c>
      <c r="H83" s="13">
        <f t="shared" si="13"/>
        <v>90912.40782061762</v>
      </c>
      <c r="I83" s="13">
        <f t="shared" si="11"/>
        <v>825.99446160094283</v>
      </c>
      <c r="J83" s="13">
        <f t="shared" si="8"/>
        <v>90623.39235850345</v>
      </c>
      <c r="K83" s="13">
        <f t="shared" si="9"/>
        <v>1477261.2673426492</v>
      </c>
      <c r="L83" s="19">
        <f t="shared" si="12"/>
        <v>16.249281069064676</v>
      </c>
    </row>
    <row r="84" spans="1:12" x14ac:dyDescent="0.2">
      <c r="A84" s="15">
        <v>75</v>
      </c>
      <c r="B84" s="44">
        <v>12</v>
      </c>
      <c r="C84" s="43">
        <v>1310</v>
      </c>
      <c r="D84" s="43">
        <v>1398</v>
      </c>
      <c r="E84" s="16">
        <v>0.56210000000000004</v>
      </c>
      <c r="F84" s="17">
        <f t="shared" si="10"/>
        <v>8.8626292466765146E-3</v>
      </c>
      <c r="G84" s="17">
        <f t="shared" si="7"/>
        <v>8.8283668374759469E-3</v>
      </c>
      <c r="H84" s="13">
        <f t="shared" si="13"/>
        <v>90086.413359016675</v>
      </c>
      <c r="I84" s="13">
        <f t="shared" si="11"/>
        <v>795.31590420589293</v>
      </c>
      <c r="J84" s="13">
        <f t="shared" si="8"/>
        <v>89738.144524564908</v>
      </c>
      <c r="K84" s="13">
        <f t="shared" si="9"/>
        <v>1386637.8749841456</v>
      </c>
      <c r="L84" s="19">
        <f t="shared" si="12"/>
        <v>15.392308598834434</v>
      </c>
    </row>
    <row r="85" spans="1:12" x14ac:dyDescent="0.2">
      <c r="A85" s="15">
        <v>76</v>
      </c>
      <c r="B85" s="44">
        <v>20</v>
      </c>
      <c r="C85" s="43">
        <v>1253</v>
      </c>
      <c r="D85" s="43">
        <v>1300</v>
      </c>
      <c r="E85" s="16">
        <v>0.47070000000000001</v>
      </c>
      <c r="F85" s="17">
        <f t="shared" si="10"/>
        <v>1.5667841754798278E-2</v>
      </c>
      <c r="G85" s="17">
        <f t="shared" si="7"/>
        <v>1.5538977193443174E-2</v>
      </c>
      <c r="H85" s="13">
        <f t="shared" si="13"/>
        <v>89291.097454810777</v>
      </c>
      <c r="I85" s="13">
        <f t="shared" si="11"/>
        <v>1387.4923269278165</v>
      </c>
      <c r="J85" s="13">
        <f t="shared" si="8"/>
        <v>88556.697766167883</v>
      </c>
      <c r="K85" s="13">
        <f t="shared" si="9"/>
        <v>1296899.7304595807</v>
      </c>
      <c r="L85" s="19">
        <f t="shared" si="12"/>
        <v>14.524401283296211</v>
      </c>
    </row>
    <row r="86" spans="1:12" x14ac:dyDescent="0.2">
      <c r="A86" s="15">
        <v>77</v>
      </c>
      <c r="B86" s="44">
        <v>15</v>
      </c>
      <c r="C86" s="43">
        <v>1145</v>
      </c>
      <c r="D86" s="43">
        <v>1224</v>
      </c>
      <c r="E86" s="16">
        <v>0.38429999999999997</v>
      </c>
      <c r="F86" s="17">
        <f t="shared" si="10"/>
        <v>1.266357112705783E-2</v>
      </c>
      <c r="G86" s="17">
        <f t="shared" si="7"/>
        <v>1.2565597655427018E-2</v>
      </c>
      <c r="H86" s="13">
        <f t="shared" si="13"/>
        <v>87903.605127882955</v>
      </c>
      <c r="I86" s="13">
        <f t="shared" si="11"/>
        <v>1104.5613344985084</v>
      </c>
      <c r="J86" s="13">
        <f t="shared" si="8"/>
        <v>87223.526714232226</v>
      </c>
      <c r="K86" s="13">
        <f t="shared" si="9"/>
        <v>1208343.0326934129</v>
      </c>
      <c r="L86" s="19">
        <f t="shared" si="12"/>
        <v>13.74622839342601</v>
      </c>
    </row>
    <row r="87" spans="1:12" x14ac:dyDescent="0.2">
      <c r="A87" s="15">
        <v>78</v>
      </c>
      <c r="B87" s="44">
        <v>26</v>
      </c>
      <c r="C87" s="43">
        <v>1075</v>
      </c>
      <c r="D87" s="43">
        <v>1138</v>
      </c>
      <c r="E87" s="16">
        <v>0.46039999999999998</v>
      </c>
      <c r="F87" s="17">
        <f t="shared" si="10"/>
        <v>2.3497514685946679E-2</v>
      </c>
      <c r="G87" s="17">
        <f t="shared" si="7"/>
        <v>2.3203313861588307E-2</v>
      </c>
      <c r="H87" s="13">
        <f t="shared" si="13"/>
        <v>86799.043793384451</v>
      </c>
      <c r="I87" s="13">
        <f t="shared" si="11"/>
        <v>2014.0254560236481</v>
      </c>
      <c r="J87" s="13">
        <f t="shared" si="8"/>
        <v>85712.275657314094</v>
      </c>
      <c r="K87" s="13">
        <f t="shared" si="9"/>
        <v>1121119.5059791806</v>
      </c>
      <c r="L87" s="19">
        <f t="shared" si="12"/>
        <v>12.91626562900718</v>
      </c>
    </row>
    <row r="88" spans="1:12" x14ac:dyDescent="0.2">
      <c r="A88" s="15">
        <v>79</v>
      </c>
      <c r="B88" s="44">
        <v>24</v>
      </c>
      <c r="C88" s="43">
        <v>788</v>
      </c>
      <c r="D88" s="43">
        <v>1060</v>
      </c>
      <c r="E88" s="16">
        <v>0.58650000000000002</v>
      </c>
      <c r="F88" s="17">
        <f t="shared" si="10"/>
        <v>2.5974025974025976E-2</v>
      </c>
      <c r="G88" s="17">
        <f t="shared" si="7"/>
        <v>2.5698022537165768E-2</v>
      </c>
      <c r="H88" s="13">
        <f t="shared" si="13"/>
        <v>84785.018337360802</v>
      </c>
      <c r="I88" s="13">
        <f t="shared" si="11"/>
        <v>2178.8073120475105</v>
      </c>
      <c r="J88" s="13">
        <f t="shared" si="8"/>
        <v>83884.081513829151</v>
      </c>
      <c r="K88" s="13">
        <f t="shared" si="9"/>
        <v>1035407.2303218665</v>
      </c>
      <c r="L88" s="19">
        <f t="shared" si="12"/>
        <v>12.212148450590249</v>
      </c>
    </row>
    <row r="89" spans="1:12" x14ac:dyDescent="0.2">
      <c r="A89" s="15">
        <v>80</v>
      </c>
      <c r="B89" s="44">
        <v>14</v>
      </c>
      <c r="C89" s="43">
        <v>722</v>
      </c>
      <c r="D89" s="43">
        <v>777</v>
      </c>
      <c r="E89" s="16">
        <v>0.36259999999999998</v>
      </c>
      <c r="F89" s="17">
        <f t="shared" si="10"/>
        <v>1.8679119412941963E-2</v>
      </c>
      <c r="G89" s="17">
        <f t="shared" si="7"/>
        <v>1.8459341191386976E-2</v>
      </c>
      <c r="H89" s="13">
        <f t="shared" si="13"/>
        <v>82606.211025313285</v>
      </c>
      <c r="I89" s="13">
        <f t="shared" si="11"/>
        <v>1524.8562338439706</v>
      </c>
      <c r="J89" s="13">
        <f t="shared" si="8"/>
        <v>81634.267661861144</v>
      </c>
      <c r="K89" s="13">
        <f t="shared" si="9"/>
        <v>951523.14880803728</v>
      </c>
      <c r="L89" s="19">
        <f t="shared" si="12"/>
        <v>11.518784568347519</v>
      </c>
    </row>
    <row r="90" spans="1:12" x14ac:dyDescent="0.2">
      <c r="A90" s="15">
        <v>81</v>
      </c>
      <c r="B90" s="44">
        <v>22</v>
      </c>
      <c r="C90" s="43">
        <v>905</v>
      </c>
      <c r="D90" s="43">
        <v>707</v>
      </c>
      <c r="E90" s="16">
        <v>0.59360000000000002</v>
      </c>
      <c r="F90" s="17">
        <f t="shared" si="10"/>
        <v>2.729528535980149E-2</v>
      </c>
      <c r="G90" s="17">
        <f t="shared" si="7"/>
        <v>2.6995825954474237E-2</v>
      </c>
      <c r="H90" s="13">
        <f t="shared" si="13"/>
        <v>81081.354791469319</v>
      </c>
      <c r="I90" s="13">
        <f t="shared" si="11"/>
        <v>2188.8581421034814</v>
      </c>
      <c r="J90" s="13">
        <f t="shared" si="8"/>
        <v>80191.802842518475</v>
      </c>
      <c r="K90" s="13">
        <f t="shared" si="9"/>
        <v>869888.88114617614</v>
      </c>
      <c r="L90" s="19">
        <f t="shared" si="12"/>
        <v>10.728593316964387</v>
      </c>
    </row>
    <row r="91" spans="1:12" x14ac:dyDescent="0.2">
      <c r="A91" s="15">
        <v>82</v>
      </c>
      <c r="B91" s="44">
        <v>23</v>
      </c>
      <c r="C91" s="43">
        <v>543</v>
      </c>
      <c r="D91" s="43">
        <v>889</v>
      </c>
      <c r="E91" s="16">
        <v>0.39629999999999999</v>
      </c>
      <c r="F91" s="17">
        <f t="shared" si="10"/>
        <v>3.2122905027932962E-2</v>
      </c>
      <c r="G91" s="17">
        <f t="shared" si="7"/>
        <v>3.1511809187500885E-2</v>
      </c>
      <c r="H91" s="13">
        <f t="shared" si="13"/>
        <v>78892.496649365843</v>
      </c>
      <c r="I91" s="13">
        <f t="shared" si="11"/>
        <v>2486.0453007403694</v>
      </c>
      <c r="J91" s="13">
        <f t="shared" si="8"/>
        <v>77391.671101308879</v>
      </c>
      <c r="K91" s="13">
        <f t="shared" si="9"/>
        <v>789697.0783036577</v>
      </c>
      <c r="L91" s="19">
        <f t="shared" si="12"/>
        <v>10.009786885227259</v>
      </c>
    </row>
    <row r="92" spans="1:12" x14ac:dyDescent="0.2">
      <c r="A92" s="15">
        <v>83</v>
      </c>
      <c r="B92" s="44">
        <v>23</v>
      </c>
      <c r="C92" s="43">
        <v>608</v>
      </c>
      <c r="D92" s="43">
        <v>542</v>
      </c>
      <c r="E92" s="16">
        <v>0.50480000000000003</v>
      </c>
      <c r="F92" s="17">
        <f t="shared" si="10"/>
        <v>0.04</v>
      </c>
      <c r="G92" s="17">
        <f t="shared" si="7"/>
        <v>3.9223069440522139E-2</v>
      </c>
      <c r="H92" s="13">
        <f t="shared" si="13"/>
        <v>76406.451348625473</v>
      </c>
      <c r="I92" s="13">
        <f t="shared" si="11"/>
        <v>2996.8955469510133</v>
      </c>
      <c r="J92" s="13">
        <f t="shared" si="8"/>
        <v>74922.388673775335</v>
      </c>
      <c r="K92" s="13">
        <f t="shared" si="9"/>
        <v>712305.40720234881</v>
      </c>
      <c r="L92" s="19">
        <f t="shared" si="12"/>
        <v>9.3225819892126545</v>
      </c>
    </row>
    <row r="93" spans="1:12" x14ac:dyDescent="0.2">
      <c r="A93" s="15">
        <v>84</v>
      </c>
      <c r="B93" s="44">
        <v>17</v>
      </c>
      <c r="C93" s="43">
        <v>605</v>
      </c>
      <c r="D93" s="43">
        <v>600</v>
      </c>
      <c r="E93" s="16">
        <v>0.48330000000000001</v>
      </c>
      <c r="F93" s="17">
        <f t="shared" si="10"/>
        <v>2.8215767634854772E-2</v>
      </c>
      <c r="G93" s="17">
        <f t="shared" si="7"/>
        <v>2.7810318577014704E-2</v>
      </c>
      <c r="H93" s="13">
        <f t="shared" si="13"/>
        <v>73409.555801674462</v>
      </c>
      <c r="I93" s="13">
        <f t="shared" si="11"/>
        <v>2041.5431334417049</v>
      </c>
      <c r="J93" s="13">
        <f t="shared" si="8"/>
        <v>72354.690464625135</v>
      </c>
      <c r="K93" s="13">
        <f t="shared" si="9"/>
        <v>637383.01852857345</v>
      </c>
      <c r="L93" s="19">
        <f t="shared" si="12"/>
        <v>8.6825619848531339</v>
      </c>
    </row>
    <row r="94" spans="1:12" x14ac:dyDescent="0.2">
      <c r="A94" s="15">
        <v>85</v>
      </c>
      <c r="B94" s="44">
        <v>39</v>
      </c>
      <c r="C94" s="43">
        <v>602</v>
      </c>
      <c r="D94" s="43">
        <v>599</v>
      </c>
      <c r="E94" s="16">
        <v>0.57720000000000005</v>
      </c>
      <c r="F94" s="17">
        <f t="shared" si="10"/>
        <v>6.4945878434637797E-2</v>
      </c>
      <c r="G94" s="17">
        <f t="shared" si="7"/>
        <v>6.3210182609355237E-2</v>
      </c>
      <c r="H94" s="13">
        <f t="shared" si="13"/>
        <v>71368.012668232754</v>
      </c>
      <c r="I94" s="13">
        <f t="shared" si="11"/>
        <v>4511.1851132257698</v>
      </c>
      <c r="J94" s="13">
        <f t="shared" si="8"/>
        <v>69460.683602360892</v>
      </c>
      <c r="K94" s="13">
        <f t="shared" si="9"/>
        <v>565028.32806394831</v>
      </c>
      <c r="L94" s="19">
        <f t="shared" si="12"/>
        <v>7.917108897099121</v>
      </c>
    </row>
    <row r="95" spans="1:12" x14ac:dyDescent="0.2">
      <c r="A95" s="15">
        <v>86</v>
      </c>
      <c r="B95" s="44">
        <v>20</v>
      </c>
      <c r="C95" s="43">
        <v>559</v>
      </c>
      <c r="D95" s="43">
        <v>581</v>
      </c>
      <c r="E95" s="16">
        <v>0.39400000000000002</v>
      </c>
      <c r="F95" s="17">
        <f t="shared" si="10"/>
        <v>3.5087719298245612E-2</v>
      </c>
      <c r="G95" s="17">
        <f t="shared" si="7"/>
        <v>3.4357177214320071E-2</v>
      </c>
      <c r="H95" s="13">
        <f t="shared" si="13"/>
        <v>66856.827555006981</v>
      </c>
      <c r="I95" s="13">
        <f t="shared" si="11"/>
        <v>2297.0118722946122</v>
      </c>
      <c r="J95" s="13">
        <f t="shared" si="8"/>
        <v>65464.838360396447</v>
      </c>
      <c r="K95" s="13">
        <f t="shared" si="9"/>
        <v>495567.64446158748</v>
      </c>
      <c r="L95" s="19">
        <f t="shared" si="12"/>
        <v>7.4123715196305913</v>
      </c>
    </row>
    <row r="96" spans="1:12" x14ac:dyDescent="0.2">
      <c r="A96" s="15">
        <v>87</v>
      </c>
      <c r="B96" s="44">
        <v>38</v>
      </c>
      <c r="C96" s="43">
        <v>533</v>
      </c>
      <c r="D96" s="43">
        <v>552</v>
      </c>
      <c r="E96" s="16">
        <v>0.48980000000000001</v>
      </c>
      <c r="F96" s="17">
        <f t="shared" si="10"/>
        <v>7.0046082949308752E-2</v>
      </c>
      <c r="G96" s="17">
        <f t="shared" si="7"/>
        <v>6.7629184199829287E-2</v>
      </c>
      <c r="H96" s="13">
        <f t="shared" si="13"/>
        <v>64559.815682712368</v>
      </c>
      <c r="I96" s="13">
        <f t="shared" si="11"/>
        <v>4366.1276667131824</v>
      </c>
      <c r="J96" s="13">
        <f t="shared" si="8"/>
        <v>62332.217347155303</v>
      </c>
      <c r="K96" s="13">
        <f t="shared" si="9"/>
        <v>430102.80610119103</v>
      </c>
      <c r="L96" s="19">
        <f t="shared" si="12"/>
        <v>6.6620823116191561</v>
      </c>
    </row>
    <row r="97" spans="1:12" x14ac:dyDescent="0.2">
      <c r="A97" s="15">
        <v>88</v>
      </c>
      <c r="B97" s="44">
        <v>45</v>
      </c>
      <c r="C97" s="43">
        <v>496</v>
      </c>
      <c r="D97" s="43">
        <v>493</v>
      </c>
      <c r="E97" s="16">
        <v>0.51959999999999995</v>
      </c>
      <c r="F97" s="17">
        <f t="shared" si="10"/>
        <v>9.1001011122345807E-2</v>
      </c>
      <c r="G97" s="17">
        <f t="shared" si="7"/>
        <v>8.7189363672648512E-2</v>
      </c>
      <c r="H97" s="13">
        <f t="shared" si="13"/>
        <v>60193.688015999185</v>
      </c>
      <c r="I97" s="13">
        <f t="shared" si="11"/>
        <v>5248.249355224897</v>
      </c>
      <c r="J97" s="13">
        <f t="shared" si="8"/>
        <v>57672.429025749145</v>
      </c>
      <c r="K97" s="13">
        <f t="shared" si="9"/>
        <v>367770.58875403571</v>
      </c>
      <c r="L97" s="19">
        <f t="shared" si="12"/>
        <v>6.1097866051384671</v>
      </c>
    </row>
    <row r="98" spans="1:12" x14ac:dyDescent="0.2">
      <c r="A98" s="15">
        <v>89</v>
      </c>
      <c r="B98" s="44">
        <v>39</v>
      </c>
      <c r="C98" s="43">
        <v>442</v>
      </c>
      <c r="D98" s="43">
        <v>470</v>
      </c>
      <c r="E98" s="16">
        <v>0.60489999999999999</v>
      </c>
      <c r="F98" s="17">
        <f t="shared" si="10"/>
        <v>8.5526315789473686E-2</v>
      </c>
      <c r="G98" s="17">
        <f t="shared" si="7"/>
        <v>8.273072485479166E-2</v>
      </c>
      <c r="H98" s="13">
        <f t="shared" si="13"/>
        <v>54945.438660774285</v>
      </c>
      <c r="I98" s="13">
        <f t="shared" si="11"/>
        <v>4545.6759678703502</v>
      </c>
      <c r="J98" s="13">
        <f t="shared" si="8"/>
        <v>53149.442085868708</v>
      </c>
      <c r="K98" s="13">
        <f>K99+J98</f>
        <v>310098.15972828656</v>
      </c>
      <c r="L98" s="19">
        <f t="shared" si="12"/>
        <v>5.6437470932353584</v>
      </c>
    </row>
    <row r="99" spans="1:12" x14ac:dyDescent="0.2">
      <c r="A99" s="15">
        <v>90</v>
      </c>
      <c r="B99" s="44">
        <v>39</v>
      </c>
      <c r="C99" s="43">
        <v>328</v>
      </c>
      <c r="D99" s="43">
        <v>414</v>
      </c>
      <c r="E99" s="16">
        <v>0.4597</v>
      </c>
      <c r="F99" s="21">
        <f t="shared" si="10"/>
        <v>0.10512129380053908</v>
      </c>
      <c r="G99" s="21">
        <f t="shared" si="7"/>
        <v>9.9471601750394129E-2</v>
      </c>
      <c r="H99" s="22">
        <f t="shared" si="13"/>
        <v>50399.762692903932</v>
      </c>
      <c r="I99" s="22">
        <f t="shared" si="11"/>
        <v>5013.3451229029115</v>
      </c>
      <c r="J99" s="22">
        <f t="shared" si="8"/>
        <v>47691.052322999494</v>
      </c>
      <c r="K99" s="22">
        <f t="shared" ref="K99:K108" si="14">K100+J99</f>
        <v>256948.71764241785</v>
      </c>
      <c r="L99" s="23">
        <f t="shared" si="12"/>
        <v>5.0982128469147554</v>
      </c>
    </row>
    <row r="100" spans="1:12" x14ac:dyDescent="0.2">
      <c r="A100" s="15">
        <v>91</v>
      </c>
      <c r="B100" s="44">
        <v>36</v>
      </c>
      <c r="C100" s="43">
        <v>328</v>
      </c>
      <c r="D100" s="43">
        <v>291</v>
      </c>
      <c r="E100" s="16">
        <v>0.52300000000000002</v>
      </c>
      <c r="F100" s="21">
        <f t="shared" si="10"/>
        <v>0.11631663974151858</v>
      </c>
      <c r="G100" s="21">
        <f t="shared" si="7"/>
        <v>0.11020228241171573</v>
      </c>
      <c r="H100" s="22">
        <f t="shared" si="13"/>
        <v>45386.417570001024</v>
      </c>
      <c r="I100" s="22">
        <f t="shared" si="11"/>
        <v>5001.6868067053092</v>
      </c>
      <c r="J100" s="22">
        <f t="shared" si="8"/>
        <v>43000.612963202591</v>
      </c>
      <c r="K100" s="22">
        <f t="shared" si="14"/>
        <v>209257.66531941836</v>
      </c>
      <c r="L100" s="23">
        <f t="shared" si="12"/>
        <v>4.6105790349430666</v>
      </c>
    </row>
    <row r="101" spans="1:12" x14ac:dyDescent="0.2">
      <c r="A101" s="15">
        <v>92</v>
      </c>
      <c r="B101" s="44">
        <v>47</v>
      </c>
      <c r="C101" s="43">
        <v>290</v>
      </c>
      <c r="D101" s="43">
        <v>297</v>
      </c>
      <c r="E101" s="16">
        <v>0.48020000000000002</v>
      </c>
      <c r="F101" s="21">
        <f t="shared" si="10"/>
        <v>0.16013628620102216</v>
      </c>
      <c r="G101" s="21">
        <f t="shared" si="7"/>
        <v>0.14783100462805407</v>
      </c>
      <c r="H101" s="22">
        <f t="shared" si="13"/>
        <v>40384.730763295716</v>
      </c>
      <c r="I101" s="22">
        <f t="shared" si="11"/>
        <v>5970.1153203714866</v>
      </c>
      <c r="J101" s="22">
        <f t="shared" si="8"/>
        <v>37281.464819766617</v>
      </c>
      <c r="K101" s="22">
        <f t="shared" si="14"/>
        <v>166257.05235621578</v>
      </c>
      <c r="L101" s="23">
        <f t="shared" si="12"/>
        <v>4.1168295346745518</v>
      </c>
    </row>
    <row r="102" spans="1:12" x14ac:dyDescent="0.2">
      <c r="A102" s="15">
        <v>93</v>
      </c>
      <c r="B102" s="44">
        <v>39</v>
      </c>
      <c r="C102" s="43">
        <v>219</v>
      </c>
      <c r="D102" s="43">
        <v>267</v>
      </c>
      <c r="E102" s="16">
        <v>0.56230000000000002</v>
      </c>
      <c r="F102" s="21">
        <f t="shared" si="10"/>
        <v>0.16049382716049382</v>
      </c>
      <c r="G102" s="21">
        <f t="shared" si="7"/>
        <v>0.14995945327090407</v>
      </c>
      <c r="H102" s="22">
        <f t="shared" si="13"/>
        <v>34414.615442924231</v>
      </c>
      <c r="I102" s="22">
        <f t="shared" si="11"/>
        <v>5160.7969163493299</v>
      </c>
      <c r="J102" s="22">
        <f t="shared" si="8"/>
        <v>32155.73463263813</v>
      </c>
      <c r="K102" s="22">
        <f t="shared" si="14"/>
        <v>128975.58753644917</v>
      </c>
      <c r="L102" s="23">
        <f t="shared" si="12"/>
        <v>3.7476980601556313</v>
      </c>
    </row>
    <row r="103" spans="1:12" x14ac:dyDescent="0.2">
      <c r="A103" s="15">
        <v>94</v>
      </c>
      <c r="B103" s="44">
        <v>42</v>
      </c>
      <c r="C103" s="43">
        <v>181</v>
      </c>
      <c r="D103" s="43">
        <v>179</v>
      </c>
      <c r="E103" s="16">
        <v>0.4662</v>
      </c>
      <c r="F103" s="21">
        <f t="shared" si="10"/>
        <v>0.23333333333333334</v>
      </c>
      <c r="G103" s="21">
        <f t="shared" si="7"/>
        <v>0.20748978853826408</v>
      </c>
      <c r="H103" s="22">
        <f t="shared" si="13"/>
        <v>29253.818526574902</v>
      </c>
      <c r="I103" s="22">
        <f t="shared" si="11"/>
        <v>6069.8686200157781</v>
      </c>
      <c r="J103" s="22">
        <f t="shared" si="8"/>
        <v>26013.722657210477</v>
      </c>
      <c r="K103" s="22">
        <f t="shared" si="14"/>
        <v>96819.852903811028</v>
      </c>
      <c r="L103" s="23">
        <f t="shared" si="12"/>
        <v>3.3096483734544755</v>
      </c>
    </row>
    <row r="104" spans="1:12" x14ac:dyDescent="0.2">
      <c r="A104" s="15">
        <v>95</v>
      </c>
      <c r="B104" s="44">
        <v>32</v>
      </c>
      <c r="C104" s="43">
        <v>148</v>
      </c>
      <c r="D104" s="43">
        <v>150</v>
      </c>
      <c r="E104" s="16">
        <v>0.46139999999999998</v>
      </c>
      <c r="F104" s="21">
        <f t="shared" si="10"/>
        <v>0.21476510067114093</v>
      </c>
      <c r="G104" s="21">
        <f t="shared" si="7"/>
        <v>0.19249833970182004</v>
      </c>
      <c r="H104" s="22">
        <f t="shared" si="13"/>
        <v>23183.949906559123</v>
      </c>
      <c r="I104" s="22">
        <f t="shared" si="11"/>
        <v>4462.8718647427968</v>
      </c>
      <c r="J104" s="22">
        <f t="shared" si="8"/>
        <v>20780.247120208653</v>
      </c>
      <c r="K104" s="22">
        <f t="shared" si="14"/>
        <v>70806.130246600544</v>
      </c>
      <c r="L104" s="23">
        <f t="shared" si="12"/>
        <v>3.0541012438337058</v>
      </c>
    </row>
    <row r="105" spans="1:12" x14ac:dyDescent="0.2">
      <c r="A105" s="15">
        <v>96</v>
      </c>
      <c r="B105" s="44">
        <v>21</v>
      </c>
      <c r="C105" s="43">
        <v>112</v>
      </c>
      <c r="D105" s="43">
        <v>121</v>
      </c>
      <c r="E105" s="16">
        <v>0.43419999999999997</v>
      </c>
      <c r="F105" s="21">
        <f t="shared" si="10"/>
        <v>0.18025751072961374</v>
      </c>
      <c r="G105" s="21">
        <f t="shared" si="7"/>
        <v>0.16357458767520008</v>
      </c>
      <c r="H105" s="22">
        <f t="shared" si="13"/>
        <v>18721.078041816327</v>
      </c>
      <c r="I105" s="22">
        <f t="shared" si="11"/>
        <v>3062.2926215253478</v>
      </c>
      <c r="J105" s="22">
        <f t="shared" si="8"/>
        <v>16988.432876557283</v>
      </c>
      <c r="K105" s="22">
        <f t="shared" si="14"/>
        <v>50025.883126391884</v>
      </c>
      <c r="L105" s="23">
        <f t="shared" si="12"/>
        <v>2.6721689325076041</v>
      </c>
    </row>
    <row r="106" spans="1:12" x14ac:dyDescent="0.2">
      <c r="A106" s="15">
        <v>97</v>
      </c>
      <c r="B106" s="44">
        <v>28</v>
      </c>
      <c r="C106" s="43">
        <v>94</v>
      </c>
      <c r="D106" s="43">
        <v>96</v>
      </c>
      <c r="E106" s="16">
        <v>0.52639999999999998</v>
      </c>
      <c r="F106" s="21">
        <f t="shared" si="10"/>
        <v>0.29473684210526313</v>
      </c>
      <c r="G106" s="21">
        <f t="shared" si="7"/>
        <v>0.2586347043435851</v>
      </c>
      <c r="H106" s="22">
        <f t="shared" si="13"/>
        <v>15658.785420290978</v>
      </c>
      <c r="I106" s="22">
        <f t="shared" si="11"/>
        <v>4049.9053375565982</v>
      </c>
      <c r="J106" s="22">
        <f t="shared" si="8"/>
        <v>13740.750252424174</v>
      </c>
      <c r="K106" s="22">
        <f t="shared" si="14"/>
        <v>33037.450249834605</v>
      </c>
      <c r="L106" s="23">
        <f t="shared" si="12"/>
        <v>2.1098347900613028</v>
      </c>
    </row>
    <row r="107" spans="1:12" x14ac:dyDescent="0.2">
      <c r="A107" s="15">
        <v>98</v>
      </c>
      <c r="B107" s="44">
        <v>23</v>
      </c>
      <c r="C107" s="43">
        <v>67</v>
      </c>
      <c r="D107" s="43">
        <v>63</v>
      </c>
      <c r="E107" s="16">
        <v>0.4304</v>
      </c>
      <c r="F107" s="21">
        <f t="shared" si="10"/>
        <v>0.35384615384615387</v>
      </c>
      <c r="G107" s="21">
        <f t="shared" si="7"/>
        <v>0.2944912216008031</v>
      </c>
      <c r="H107" s="22">
        <f t="shared" si="13"/>
        <v>11608.88008273438</v>
      </c>
      <c r="I107" s="22">
        <f t="shared" si="11"/>
        <v>3418.7132769816799</v>
      </c>
      <c r="J107" s="22">
        <f t="shared" si="8"/>
        <v>9661.5810001656155</v>
      </c>
      <c r="K107" s="22">
        <f t="shared" si="14"/>
        <v>19296.699997410429</v>
      </c>
      <c r="L107" s="23">
        <f t="shared" si="12"/>
        <v>1.6622361381878659</v>
      </c>
    </row>
    <row r="108" spans="1:12" x14ac:dyDescent="0.2">
      <c r="A108" s="15">
        <v>99</v>
      </c>
      <c r="B108" s="44">
        <v>15</v>
      </c>
      <c r="C108" s="43">
        <v>36</v>
      </c>
      <c r="D108" s="43">
        <v>49</v>
      </c>
      <c r="E108" s="16">
        <v>0.4491</v>
      </c>
      <c r="F108" s="21">
        <f t="shared" si="10"/>
        <v>0.35294117647058826</v>
      </c>
      <c r="G108" s="21">
        <f t="shared" si="7"/>
        <v>0.29548789977050444</v>
      </c>
      <c r="H108" s="22">
        <f t="shared" si="13"/>
        <v>8190.1668057527004</v>
      </c>
      <c r="I108" s="22">
        <f t="shared" si="11"/>
        <v>2420.0951882019663</v>
      </c>
      <c r="J108" s="22">
        <f t="shared" si="8"/>
        <v>6856.9363665722376</v>
      </c>
      <c r="K108" s="22">
        <f t="shared" si="14"/>
        <v>9635.1189972448137</v>
      </c>
      <c r="L108" s="23">
        <f t="shared" si="12"/>
        <v>1.1764252457565567</v>
      </c>
    </row>
    <row r="109" spans="1:12" x14ac:dyDescent="0.2">
      <c r="A109" s="15" t="s">
        <v>21</v>
      </c>
      <c r="B109" s="44">
        <v>26</v>
      </c>
      <c r="C109" s="43">
        <v>54</v>
      </c>
      <c r="D109" s="43">
        <v>54</v>
      </c>
      <c r="E109" s="16"/>
      <c r="F109" s="21">
        <f>B109/((C109+D109)/2)</f>
        <v>0.48148148148148145</v>
      </c>
      <c r="G109" s="21">
        <v>1</v>
      </c>
      <c r="H109" s="22">
        <f>H108-I108</f>
        <v>5770.0716175507341</v>
      </c>
      <c r="I109" s="22">
        <f>H109*G109</f>
        <v>5770.0716175507341</v>
      </c>
      <c r="J109" s="22">
        <f>H109*F109</f>
        <v>2778.1826306725757</v>
      </c>
      <c r="K109" s="22">
        <f>J109</f>
        <v>2778.1826306725757</v>
      </c>
      <c r="L109" s="23">
        <f>K109/H109</f>
        <v>0.48148148148148145</v>
      </c>
    </row>
    <row r="110" spans="1:12" x14ac:dyDescent="0.2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9" customFormat="1" x14ac:dyDescent="0.2">
      <c r="A112" s="50" t="s">
        <v>22</v>
      </c>
      <c r="B112" s="47"/>
      <c r="C112" s="9"/>
      <c r="D112" s="9"/>
      <c r="H112" s="30"/>
      <c r="I112" s="30"/>
      <c r="J112" s="30"/>
      <c r="K112" s="30"/>
      <c r="L112" s="28"/>
    </row>
    <row r="113" spans="1:12" s="29" customFormat="1" x14ac:dyDescent="0.2">
      <c r="A113" s="50" t="s">
        <v>44</v>
      </c>
      <c r="B113" s="45"/>
      <c r="C113" s="45"/>
      <c r="D113" s="45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0" t="s">
        <v>9</v>
      </c>
      <c r="B114" s="45"/>
      <c r="C114" s="45"/>
      <c r="D114" s="45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0" t="s">
        <v>10</v>
      </c>
      <c r="B115" s="45"/>
      <c r="C115" s="45"/>
      <c r="D115" s="45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0" t="s">
        <v>11</v>
      </c>
      <c r="B116" s="45"/>
      <c r="C116" s="45"/>
      <c r="D116" s="45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0" t="s">
        <v>12</v>
      </c>
      <c r="B117" s="45"/>
      <c r="C117" s="45"/>
      <c r="D117" s="45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0" t="s">
        <v>13</v>
      </c>
      <c r="B118" s="45"/>
      <c r="C118" s="45"/>
      <c r="D118" s="45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50" t="s">
        <v>14</v>
      </c>
      <c r="B119" s="45"/>
      <c r="C119" s="45"/>
      <c r="D119" s="45"/>
      <c r="E119" s="32"/>
      <c r="F119" s="32"/>
      <c r="G119" s="32"/>
      <c r="H119" s="31"/>
      <c r="I119" s="31"/>
      <c r="J119" s="31"/>
      <c r="K119" s="31"/>
      <c r="L119" s="28"/>
    </row>
    <row r="120" spans="1:12" s="29" customFormat="1" x14ac:dyDescent="0.2">
      <c r="A120" s="50" t="s">
        <v>15</v>
      </c>
      <c r="B120" s="45"/>
      <c r="C120" s="45"/>
      <c r="D120" s="45"/>
      <c r="E120" s="32"/>
      <c r="F120" s="32"/>
      <c r="G120" s="32"/>
      <c r="H120" s="31"/>
      <c r="I120" s="31"/>
      <c r="J120" s="31"/>
      <c r="K120" s="31"/>
      <c r="L120" s="28"/>
    </row>
    <row r="121" spans="1:12" s="29" customFormat="1" x14ac:dyDescent="0.2">
      <c r="A121" s="50" t="s">
        <v>16</v>
      </c>
      <c r="B121" s="45"/>
      <c r="C121" s="45"/>
      <c r="D121" s="45"/>
      <c r="E121" s="32"/>
      <c r="F121" s="32"/>
      <c r="G121" s="32"/>
      <c r="H121" s="31"/>
      <c r="I121" s="31"/>
      <c r="J121" s="31"/>
      <c r="K121" s="31"/>
      <c r="L121" s="28"/>
    </row>
    <row r="122" spans="1:12" s="29" customFormat="1" x14ac:dyDescent="0.2">
      <c r="A122" s="50" t="s">
        <v>17</v>
      </c>
      <c r="B122" s="45"/>
      <c r="C122" s="45"/>
      <c r="D122" s="45"/>
      <c r="E122" s="32"/>
      <c r="F122" s="32"/>
      <c r="G122" s="32"/>
      <c r="H122" s="31"/>
      <c r="I122" s="31"/>
      <c r="J122" s="31"/>
      <c r="K122" s="31"/>
      <c r="L122" s="28"/>
    </row>
    <row r="123" spans="1:12" s="29" customFormat="1" x14ac:dyDescent="0.2">
      <c r="A123" s="50" t="s">
        <v>18</v>
      </c>
      <c r="B123" s="45"/>
      <c r="C123" s="45"/>
      <c r="D123" s="45"/>
      <c r="E123" s="32"/>
      <c r="F123" s="32"/>
      <c r="G123" s="32"/>
      <c r="H123" s="31"/>
      <c r="I123" s="31"/>
      <c r="J123" s="31"/>
      <c r="K123" s="31"/>
      <c r="L123" s="28"/>
    </row>
    <row r="124" spans="1:12" s="29" customFormat="1" x14ac:dyDescent="0.2">
      <c r="A124" s="26"/>
      <c r="B124" s="13"/>
      <c r="C124" s="13"/>
      <c r="D124" s="13"/>
      <c r="E124" s="28"/>
      <c r="F124" s="28"/>
      <c r="G124" s="28"/>
      <c r="H124" s="27"/>
      <c r="I124" s="27"/>
      <c r="J124" s="27"/>
      <c r="K124" s="27"/>
      <c r="L124" s="28"/>
    </row>
    <row r="125" spans="1:12" s="29" customFormat="1" x14ac:dyDescent="0.2">
      <c r="A125" s="49" t="s">
        <v>44</v>
      </c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s="29" customFormat="1" x14ac:dyDescent="0.2">
      <c r="A153" s="30"/>
      <c r="B153" s="9"/>
      <c r="C153" s="9"/>
      <c r="D153" s="9"/>
      <c r="H153" s="30"/>
      <c r="I153" s="30"/>
      <c r="J153" s="30"/>
      <c r="K153" s="30"/>
      <c r="L153" s="28"/>
    </row>
    <row r="154" spans="1:12" s="29" customFormat="1" x14ac:dyDescent="0.2">
      <c r="A154" s="30"/>
      <c r="B154" s="9"/>
      <c r="C154" s="9"/>
      <c r="D154" s="9"/>
      <c r="H154" s="30"/>
      <c r="I154" s="30"/>
      <c r="J154" s="30"/>
      <c r="K154" s="30"/>
      <c r="L154" s="28"/>
    </row>
    <row r="155" spans="1:12" s="29" customFormat="1" x14ac:dyDescent="0.2">
      <c r="A155" s="30"/>
      <c r="B155" s="9"/>
      <c r="C155" s="9"/>
      <c r="D155" s="9"/>
      <c r="H155" s="30"/>
      <c r="I155" s="30"/>
      <c r="J155" s="30"/>
      <c r="K155" s="30"/>
      <c r="L155" s="28"/>
    </row>
    <row r="156" spans="1:12" s="29" customFormat="1" x14ac:dyDescent="0.2">
      <c r="A156" s="30"/>
      <c r="B156" s="9"/>
      <c r="C156" s="9"/>
      <c r="D156" s="9"/>
      <c r="H156" s="30"/>
      <c r="I156" s="30"/>
      <c r="J156" s="30"/>
      <c r="K156" s="30"/>
      <c r="L156" s="28"/>
    </row>
    <row r="157" spans="1:12" s="29" customFormat="1" x14ac:dyDescent="0.2">
      <c r="A157" s="30"/>
      <c r="B157" s="9"/>
      <c r="C157" s="9"/>
      <c r="D157" s="9"/>
      <c r="H157" s="30"/>
      <c r="I157" s="30"/>
      <c r="J157" s="30"/>
      <c r="K157" s="30"/>
      <c r="L157" s="28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49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/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8" t="s">
        <v>45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7.45" customHeight="1" x14ac:dyDescent="0.2">
      <c r="A6" s="51" t="s">
        <v>0</v>
      </c>
      <c r="B6" s="52" t="s">
        <v>34</v>
      </c>
      <c r="C6" s="68" t="s">
        <v>43</v>
      </c>
      <c r="D6" s="68"/>
      <c r="E6" s="53" t="s">
        <v>35</v>
      </c>
      <c r="F6" s="53" t="s">
        <v>36</v>
      </c>
      <c r="G6" s="53" t="s">
        <v>37</v>
      </c>
      <c r="H6" s="52" t="s">
        <v>38</v>
      </c>
      <c r="I6" s="52" t="s">
        <v>39</v>
      </c>
      <c r="J6" s="52" t="s">
        <v>40</v>
      </c>
      <c r="K6" s="52" t="s">
        <v>41</v>
      </c>
      <c r="L6" s="53" t="s">
        <v>42</v>
      </c>
    </row>
    <row r="7" spans="1:13" s="34" customFormat="1" ht="14.25" x14ac:dyDescent="0.2">
      <c r="A7" s="54"/>
      <c r="B7" s="55"/>
      <c r="C7" s="56">
        <v>44197</v>
      </c>
      <c r="D7" s="56">
        <v>44562</v>
      </c>
      <c r="E7" s="59" t="s">
        <v>1</v>
      </c>
      <c r="F7" s="59" t="s">
        <v>2</v>
      </c>
      <c r="G7" s="59" t="s">
        <v>3</v>
      </c>
      <c r="H7" s="60" t="s">
        <v>4</v>
      </c>
      <c r="I7" s="60" t="s">
        <v>5</v>
      </c>
      <c r="J7" s="60" t="s">
        <v>6</v>
      </c>
      <c r="K7" s="60" t="s">
        <v>7</v>
      </c>
      <c r="L7" s="59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5">
        <v>0</v>
      </c>
      <c r="B9" s="44">
        <v>6</v>
      </c>
      <c r="C9" s="43">
        <v>1301</v>
      </c>
      <c r="D9" s="43">
        <v>1326</v>
      </c>
      <c r="E9" s="16">
        <v>7.6999999999999999E-2</v>
      </c>
      <c r="F9" s="17">
        <f>B9/((C9+D9)/2)</f>
        <v>4.5679482299200609E-3</v>
      </c>
      <c r="G9" s="17">
        <f t="shared" ref="G9:G72" si="0">F9/((1+(1-E9)*F9))</f>
        <v>4.5487696336269307E-3</v>
      </c>
      <c r="H9" s="13">
        <v>100000</v>
      </c>
      <c r="I9" s="13">
        <f>H9*G9</f>
        <v>454.87696336269306</v>
      </c>
      <c r="J9" s="13">
        <f t="shared" ref="J9:J72" si="1">H10+I9*E9</f>
        <v>99580.148562816234</v>
      </c>
      <c r="K9" s="13">
        <f t="shared" ref="K9:K72" si="2">K10+J9</f>
        <v>8744442.0983960498</v>
      </c>
      <c r="L9" s="18">
        <f>K9/H9</f>
        <v>87.444420983960498</v>
      </c>
    </row>
    <row r="10" spans="1:13" x14ac:dyDescent="0.2">
      <c r="A10" s="15">
        <v>1</v>
      </c>
      <c r="B10" s="44">
        <v>0</v>
      </c>
      <c r="C10" s="43">
        <v>1436</v>
      </c>
      <c r="D10" s="43">
        <v>1378</v>
      </c>
      <c r="E10" s="16">
        <v>0</v>
      </c>
      <c r="F10" s="17">
        <f t="shared" ref="F10:F73" si="3">B10/((C10+D10)/2)</f>
        <v>0</v>
      </c>
      <c r="G10" s="17">
        <f t="shared" si="0"/>
        <v>0</v>
      </c>
      <c r="H10" s="13">
        <f>H9-I9</f>
        <v>99545.123036637306</v>
      </c>
      <c r="I10" s="13">
        <f t="shared" ref="I10:I73" si="4">H10*G10</f>
        <v>0</v>
      </c>
      <c r="J10" s="13">
        <f t="shared" si="1"/>
        <v>99545.123036637306</v>
      </c>
      <c r="K10" s="13">
        <f t="shared" si="2"/>
        <v>8644861.9498332329</v>
      </c>
      <c r="L10" s="19">
        <f t="shared" ref="L10:L73" si="5">K10/H10</f>
        <v>86.843651262066501</v>
      </c>
    </row>
    <row r="11" spans="1:13" x14ac:dyDescent="0.2">
      <c r="A11" s="15">
        <v>2</v>
      </c>
      <c r="B11" s="44">
        <v>0</v>
      </c>
      <c r="C11" s="43">
        <v>1609</v>
      </c>
      <c r="D11" s="43">
        <v>1467</v>
      </c>
      <c r="E11" s="16">
        <v>0</v>
      </c>
      <c r="F11" s="17">
        <f t="shared" si="3"/>
        <v>0</v>
      </c>
      <c r="G11" s="17">
        <f t="shared" si="0"/>
        <v>0</v>
      </c>
      <c r="H11" s="13">
        <f t="shared" ref="H11:H74" si="6">H10-I10</f>
        <v>99545.123036637306</v>
      </c>
      <c r="I11" s="13">
        <f t="shared" si="4"/>
        <v>0</v>
      </c>
      <c r="J11" s="13">
        <f t="shared" si="1"/>
        <v>99545.123036637306</v>
      </c>
      <c r="K11" s="13">
        <f t="shared" si="2"/>
        <v>8545316.826796595</v>
      </c>
      <c r="L11" s="19">
        <f t="shared" si="5"/>
        <v>85.843651262066501</v>
      </c>
    </row>
    <row r="12" spans="1:13" x14ac:dyDescent="0.2">
      <c r="A12" s="15">
        <v>3</v>
      </c>
      <c r="B12" s="44">
        <v>0</v>
      </c>
      <c r="C12" s="43">
        <v>1765</v>
      </c>
      <c r="D12" s="43">
        <v>1689</v>
      </c>
      <c r="E12" s="16">
        <v>0</v>
      </c>
      <c r="F12" s="17">
        <f t="shared" si="3"/>
        <v>0</v>
      </c>
      <c r="G12" s="17">
        <f t="shared" si="0"/>
        <v>0</v>
      </c>
      <c r="H12" s="13">
        <f t="shared" si="6"/>
        <v>99545.123036637306</v>
      </c>
      <c r="I12" s="13">
        <f t="shared" si="4"/>
        <v>0</v>
      </c>
      <c r="J12" s="13">
        <f t="shared" si="1"/>
        <v>99545.123036637306</v>
      </c>
      <c r="K12" s="13">
        <f t="shared" si="2"/>
        <v>8445771.7037599571</v>
      </c>
      <c r="L12" s="19">
        <f t="shared" si="5"/>
        <v>84.843651262066487</v>
      </c>
    </row>
    <row r="13" spans="1:13" x14ac:dyDescent="0.2">
      <c r="A13" s="15">
        <v>4</v>
      </c>
      <c r="B13" s="44">
        <v>0</v>
      </c>
      <c r="C13" s="43">
        <v>1932</v>
      </c>
      <c r="D13" s="43">
        <v>1834</v>
      </c>
      <c r="E13" s="16">
        <v>0</v>
      </c>
      <c r="F13" s="17">
        <f t="shared" si="3"/>
        <v>0</v>
      </c>
      <c r="G13" s="17">
        <f t="shared" si="0"/>
        <v>0</v>
      </c>
      <c r="H13" s="13">
        <f t="shared" si="6"/>
        <v>99545.123036637306</v>
      </c>
      <c r="I13" s="13">
        <f t="shared" si="4"/>
        <v>0</v>
      </c>
      <c r="J13" s="13">
        <f t="shared" si="1"/>
        <v>99545.123036637306</v>
      </c>
      <c r="K13" s="13">
        <f t="shared" si="2"/>
        <v>8346226.5807233201</v>
      </c>
      <c r="L13" s="19">
        <f t="shared" si="5"/>
        <v>83.843651262066501</v>
      </c>
    </row>
    <row r="14" spans="1:13" x14ac:dyDescent="0.2">
      <c r="A14" s="15">
        <v>5</v>
      </c>
      <c r="B14" s="44">
        <v>0</v>
      </c>
      <c r="C14" s="43">
        <v>1998</v>
      </c>
      <c r="D14" s="43">
        <v>1988</v>
      </c>
      <c r="E14" s="16">
        <v>0</v>
      </c>
      <c r="F14" s="17">
        <f t="shared" si="3"/>
        <v>0</v>
      </c>
      <c r="G14" s="17">
        <f t="shared" si="0"/>
        <v>0</v>
      </c>
      <c r="H14" s="13">
        <f t="shared" si="6"/>
        <v>99545.123036637306</v>
      </c>
      <c r="I14" s="13">
        <f t="shared" si="4"/>
        <v>0</v>
      </c>
      <c r="J14" s="13">
        <f t="shared" si="1"/>
        <v>99545.123036637306</v>
      </c>
      <c r="K14" s="13">
        <f t="shared" si="2"/>
        <v>8246681.4576866832</v>
      </c>
      <c r="L14" s="19">
        <f t="shared" si="5"/>
        <v>82.843651262066501</v>
      </c>
    </row>
    <row r="15" spans="1:13" x14ac:dyDescent="0.2">
      <c r="A15" s="15">
        <v>6</v>
      </c>
      <c r="B15" s="44">
        <v>0</v>
      </c>
      <c r="C15" s="43">
        <v>2020</v>
      </c>
      <c r="D15" s="43">
        <v>2044</v>
      </c>
      <c r="E15" s="16">
        <v>0</v>
      </c>
      <c r="F15" s="17">
        <f t="shared" si="3"/>
        <v>0</v>
      </c>
      <c r="G15" s="17">
        <f t="shared" si="0"/>
        <v>0</v>
      </c>
      <c r="H15" s="13">
        <f t="shared" si="6"/>
        <v>99545.123036637306</v>
      </c>
      <c r="I15" s="13">
        <f t="shared" si="4"/>
        <v>0</v>
      </c>
      <c r="J15" s="13">
        <f t="shared" si="1"/>
        <v>99545.123036637306</v>
      </c>
      <c r="K15" s="13">
        <f t="shared" si="2"/>
        <v>8147136.3346500462</v>
      </c>
      <c r="L15" s="19">
        <f t="shared" si="5"/>
        <v>81.843651262066501</v>
      </c>
    </row>
    <row r="16" spans="1:13" x14ac:dyDescent="0.2">
      <c r="A16" s="15">
        <v>7</v>
      </c>
      <c r="B16" s="44">
        <v>0</v>
      </c>
      <c r="C16" s="43">
        <v>2011</v>
      </c>
      <c r="D16" s="43">
        <v>2061</v>
      </c>
      <c r="E16" s="16">
        <v>0</v>
      </c>
      <c r="F16" s="17">
        <f t="shared" si="3"/>
        <v>0</v>
      </c>
      <c r="G16" s="17">
        <f t="shared" si="0"/>
        <v>0</v>
      </c>
      <c r="H16" s="13">
        <f t="shared" si="6"/>
        <v>99545.123036637306</v>
      </c>
      <c r="I16" s="13">
        <f t="shared" si="4"/>
        <v>0</v>
      </c>
      <c r="J16" s="13">
        <f t="shared" si="1"/>
        <v>99545.123036637306</v>
      </c>
      <c r="K16" s="13">
        <f t="shared" si="2"/>
        <v>8047591.2116134092</v>
      </c>
      <c r="L16" s="19">
        <f t="shared" si="5"/>
        <v>80.843651262066501</v>
      </c>
    </row>
    <row r="17" spans="1:12" x14ac:dyDescent="0.2">
      <c r="A17" s="15">
        <v>8</v>
      </c>
      <c r="B17" s="44">
        <v>1</v>
      </c>
      <c r="C17" s="43">
        <v>2052</v>
      </c>
      <c r="D17" s="43">
        <v>2038</v>
      </c>
      <c r="E17" s="16">
        <v>0</v>
      </c>
      <c r="F17" s="17">
        <f t="shared" si="3"/>
        <v>4.8899755501222489E-4</v>
      </c>
      <c r="G17" s="17">
        <f t="shared" si="0"/>
        <v>4.8875855327468231E-4</v>
      </c>
      <c r="H17" s="13">
        <f t="shared" si="6"/>
        <v>99545.123036637306</v>
      </c>
      <c r="I17" s="13">
        <f t="shared" si="4"/>
        <v>48.653530320937101</v>
      </c>
      <c r="J17" s="13">
        <f t="shared" si="1"/>
        <v>99496.469506316367</v>
      </c>
      <c r="K17" s="13">
        <f t="shared" si="2"/>
        <v>7948046.0885767723</v>
      </c>
      <c r="L17" s="19">
        <f t="shared" si="5"/>
        <v>79.843651262066516</v>
      </c>
    </row>
    <row r="18" spans="1:12" x14ac:dyDescent="0.2">
      <c r="A18" s="15">
        <v>9</v>
      </c>
      <c r="B18" s="44">
        <v>0</v>
      </c>
      <c r="C18" s="43">
        <v>2135</v>
      </c>
      <c r="D18" s="43">
        <v>2102</v>
      </c>
      <c r="E18" s="16">
        <v>0</v>
      </c>
      <c r="F18" s="17">
        <f t="shared" si="3"/>
        <v>0</v>
      </c>
      <c r="G18" s="17">
        <f t="shared" si="0"/>
        <v>0</v>
      </c>
      <c r="H18" s="13">
        <f t="shared" si="6"/>
        <v>99496.469506316367</v>
      </c>
      <c r="I18" s="13">
        <f t="shared" si="4"/>
        <v>0</v>
      </c>
      <c r="J18" s="13">
        <f t="shared" si="1"/>
        <v>99496.469506316367</v>
      </c>
      <c r="K18" s="13">
        <f t="shared" si="2"/>
        <v>7848549.6190704554</v>
      </c>
      <c r="L18" s="19">
        <f t="shared" si="5"/>
        <v>78.882694612316911</v>
      </c>
    </row>
    <row r="19" spans="1:12" x14ac:dyDescent="0.2">
      <c r="A19" s="15">
        <v>10</v>
      </c>
      <c r="B19" s="44">
        <v>0</v>
      </c>
      <c r="C19" s="43">
        <v>2087</v>
      </c>
      <c r="D19" s="43">
        <v>2164</v>
      </c>
      <c r="E19" s="16">
        <v>0</v>
      </c>
      <c r="F19" s="17">
        <f t="shared" si="3"/>
        <v>0</v>
      </c>
      <c r="G19" s="17">
        <f t="shared" si="0"/>
        <v>0</v>
      </c>
      <c r="H19" s="13">
        <f t="shared" si="6"/>
        <v>99496.469506316367</v>
      </c>
      <c r="I19" s="13">
        <f t="shared" si="4"/>
        <v>0</v>
      </c>
      <c r="J19" s="13">
        <f t="shared" si="1"/>
        <v>99496.469506316367</v>
      </c>
      <c r="K19" s="13">
        <f t="shared" si="2"/>
        <v>7749053.1495641386</v>
      </c>
      <c r="L19" s="19">
        <f t="shared" si="5"/>
        <v>77.882694612316897</v>
      </c>
    </row>
    <row r="20" spans="1:12" x14ac:dyDescent="0.2">
      <c r="A20" s="15">
        <v>11</v>
      </c>
      <c r="B20" s="44">
        <v>1</v>
      </c>
      <c r="C20" s="43">
        <v>2107</v>
      </c>
      <c r="D20" s="43">
        <v>2100</v>
      </c>
      <c r="E20" s="16">
        <v>0</v>
      </c>
      <c r="F20" s="17">
        <f t="shared" si="3"/>
        <v>4.7539814594723079E-4</v>
      </c>
      <c r="G20" s="17">
        <f t="shared" si="0"/>
        <v>4.7517224994060342E-4</v>
      </c>
      <c r="H20" s="13">
        <f t="shared" si="6"/>
        <v>99496.469506316367</v>
      </c>
      <c r="I20" s="13">
        <f t="shared" si="4"/>
        <v>47.277961276462989</v>
      </c>
      <c r="J20" s="13">
        <f t="shared" si="1"/>
        <v>99449.19154503991</v>
      </c>
      <c r="K20" s="13">
        <f t="shared" si="2"/>
        <v>7649556.6800578218</v>
      </c>
      <c r="L20" s="19">
        <f t="shared" si="5"/>
        <v>76.882694612316897</v>
      </c>
    </row>
    <row r="21" spans="1:12" x14ac:dyDescent="0.2">
      <c r="A21" s="15">
        <v>12</v>
      </c>
      <c r="B21" s="44">
        <v>0</v>
      </c>
      <c r="C21" s="43">
        <v>2163</v>
      </c>
      <c r="D21" s="43">
        <v>2154</v>
      </c>
      <c r="E21" s="16">
        <v>0</v>
      </c>
      <c r="F21" s="17">
        <f t="shared" si="3"/>
        <v>0</v>
      </c>
      <c r="G21" s="17">
        <f t="shared" si="0"/>
        <v>0</v>
      </c>
      <c r="H21" s="13">
        <f t="shared" si="6"/>
        <v>99449.19154503991</v>
      </c>
      <c r="I21" s="13">
        <f t="shared" si="4"/>
        <v>0</v>
      </c>
      <c r="J21" s="13">
        <f t="shared" si="1"/>
        <v>99449.19154503991</v>
      </c>
      <c r="K21" s="13">
        <f t="shared" si="2"/>
        <v>7550107.4885127814</v>
      </c>
      <c r="L21" s="19">
        <f t="shared" si="5"/>
        <v>75.919244502791017</v>
      </c>
    </row>
    <row r="22" spans="1:12" x14ac:dyDescent="0.2">
      <c r="A22" s="15">
        <v>13</v>
      </c>
      <c r="B22" s="44">
        <v>0</v>
      </c>
      <c r="C22" s="43">
        <v>2068</v>
      </c>
      <c r="D22" s="43">
        <v>2178</v>
      </c>
      <c r="E22" s="16">
        <v>0</v>
      </c>
      <c r="F22" s="17">
        <f t="shared" si="3"/>
        <v>0</v>
      </c>
      <c r="G22" s="17">
        <f t="shared" si="0"/>
        <v>0</v>
      </c>
      <c r="H22" s="13">
        <f t="shared" si="6"/>
        <v>99449.19154503991</v>
      </c>
      <c r="I22" s="13">
        <f t="shared" si="4"/>
        <v>0</v>
      </c>
      <c r="J22" s="13">
        <f t="shared" si="1"/>
        <v>99449.19154503991</v>
      </c>
      <c r="K22" s="13">
        <f t="shared" si="2"/>
        <v>7450658.2969677411</v>
      </c>
      <c r="L22" s="19">
        <f t="shared" si="5"/>
        <v>74.919244502791003</v>
      </c>
    </row>
    <row r="23" spans="1:12" x14ac:dyDescent="0.2">
      <c r="A23" s="15">
        <v>14</v>
      </c>
      <c r="B23" s="44">
        <v>0</v>
      </c>
      <c r="C23" s="43">
        <v>2049</v>
      </c>
      <c r="D23" s="43">
        <v>2082</v>
      </c>
      <c r="E23" s="16">
        <v>0</v>
      </c>
      <c r="F23" s="17">
        <f t="shared" si="3"/>
        <v>0</v>
      </c>
      <c r="G23" s="17">
        <f t="shared" si="0"/>
        <v>0</v>
      </c>
      <c r="H23" s="13">
        <f t="shared" si="6"/>
        <v>99449.19154503991</v>
      </c>
      <c r="I23" s="13">
        <f t="shared" si="4"/>
        <v>0</v>
      </c>
      <c r="J23" s="13">
        <f t="shared" si="1"/>
        <v>99449.19154503991</v>
      </c>
      <c r="K23" s="13">
        <f t="shared" si="2"/>
        <v>7351209.1054227008</v>
      </c>
      <c r="L23" s="19">
        <f t="shared" si="5"/>
        <v>73.919244502791003</v>
      </c>
    </row>
    <row r="24" spans="1:12" x14ac:dyDescent="0.2">
      <c r="A24" s="15">
        <v>15</v>
      </c>
      <c r="B24" s="44">
        <v>0</v>
      </c>
      <c r="C24" s="43">
        <v>2009</v>
      </c>
      <c r="D24" s="43">
        <v>2082</v>
      </c>
      <c r="E24" s="16">
        <v>0</v>
      </c>
      <c r="F24" s="17">
        <f t="shared" si="3"/>
        <v>0</v>
      </c>
      <c r="G24" s="17">
        <f t="shared" si="0"/>
        <v>0</v>
      </c>
      <c r="H24" s="13">
        <f t="shared" si="6"/>
        <v>99449.19154503991</v>
      </c>
      <c r="I24" s="13">
        <f t="shared" si="4"/>
        <v>0</v>
      </c>
      <c r="J24" s="13">
        <f t="shared" si="1"/>
        <v>99449.19154503991</v>
      </c>
      <c r="K24" s="13">
        <f t="shared" si="2"/>
        <v>7251759.9138776604</v>
      </c>
      <c r="L24" s="19">
        <f t="shared" si="5"/>
        <v>72.919244502791003</v>
      </c>
    </row>
    <row r="25" spans="1:12" x14ac:dyDescent="0.2">
      <c r="A25" s="15">
        <v>16</v>
      </c>
      <c r="B25" s="44">
        <v>0</v>
      </c>
      <c r="C25" s="43">
        <v>2021</v>
      </c>
      <c r="D25" s="43">
        <v>2024</v>
      </c>
      <c r="E25" s="16">
        <v>0.63900000000000001</v>
      </c>
      <c r="F25" s="17">
        <f t="shared" si="3"/>
        <v>0</v>
      </c>
      <c r="G25" s="17">
        <f t="shared" si="0"/>
        <v>0</v>
      </c>
      <c r="H25" s="13">
        <f t="shared" si="6"/>
        <v>99449.19154503991</v>
      </c>
      <c r="I25" s="13">
        <f t="shared" si="4"/>
        <v>0</v>
      </c>
      <c r="J25" s="13">
        <f t="shared" si="1"/>
        <v>99449.19154503991</v>
      </c>
      <c r="K25" s="13">
        <f t="shared" si="2"/>
        <v>7152310.7223326201</v>
      </c>
      <c r="L25" s="19">
        <f t="shared" si="5"/>
        <v>71.919244502790988</v>
      </c>
    </row>
    <row r="26" spans="1:12" x14ac:dyDescent="0.2">
      <c r="A26" s="15">
        <v>17</v>
      </c>
      <c r="B26" s="44">
        <v>0</v>
      </c>
      <c r="C26" s="43">
        <v>1984</v>
      </c>
      <c r="D26" s="43">
        <v>2030</v>
      </c>
      <c r="E26" s="16">
        <v>0</v>
      </c>
      <c r="F26" s="17">
        <f t="shared" si="3"/>
        <v>0</v>
      </c>
      <c r="G26" s="17">
        <f t="shared" si="0"/>
        <v>0</v>
      </c>
      <c r="H26" s="13">
        <f t="shared" si="6"/>
        <v>99449.19154503991</v>
      </c>
      <c r="I26" s="13">
        <f t="shared" si="4"/>
        <v>0</v>
      </c>
      <c r="J26" s="13">
        <f t="shared" si="1"/>
        <v>99449.19154503991</v>
      </c>
      <c r="K26" s="13">
        <f t="shared" si="2"/>
        <v>7052861.5307875797</v>
      </c>
      <c r="L26" s="19">
        <f t="shared" si="5"/>
        <v>70.919244502790988</v>
      </c>
    </row>
    <row r="27" spans="1:12" x14ac:dyDescent="0.2">
      <c r="A27" s="15">
        <v>18</v>
      </c>
      <c r="B27" s="44">
        <v>0</v>
      </c>
      <c r="C27" s="43">
        <v>1958</v>
      </c>
      <c r="D27" s="43">
        <v>2024</v>
      </c>
      <c r="E27" s="16">
        <v>0</v>
      </c>
      <c r="F27" s="17">
        <f t="shared" si="3"/>
        <v>0</v>
      </c>
      <c r="G27" s="17">
        <f t="shared" si="0"/>
        <v>0</v>
      </c>
      <c r="H27" s="13">
        <f t="shared" si="6"/>
        <v>99449.19154503991</v>
      </c>
      <c r="I27" s="13">
        <f t="shared" si="4"/>
        <v>0</v>
      </c>
      <c r="J27" s="13">
        <f t="shared" si="1"/>
        <v>99449.19154503991</v>
      </c>
      <c r="K27" s="13">
        <f t="shared" si="2"/>
        <v>6953412.3392425394</v>
      </c>
      <c r="L27" s="19">
        <f t="shared" si="5"/>
        <v>69.919244502790988</v>
      </c>
    </row>
    <row r="28" spans="1:12" x14ac:dyDescent="0.2">
      <c r="A28" s="15">
        <v>19</v>
      </c>
      <c r="B28" s="44">
        <v>0</v>
      </c>
      <c r="C28" s="43">
        <v>1975</v>
      </c>
      <c r="D28" s="43">
        <v>1972</v>
      </c>
      <c r="E28" s="16">
        <v>0</v>
      </c>
      <c r="F28" s="17">
        <f t="shared" si="3"/>
        <v>0</v>
      </c>
      <c r="G28" s="17">
        <f t="shared" si="0"/>
        <v>0</v>
      </c>
      <c r="H28" s="13">
        <f t="shared" si="6"/>
        <v>99449.19154503991</v>
      </c>
      <c r="I28" s="13">
        <f t="shared" si="4"/>
        <v>0</v>
      </c>
      <c r="J28" s="13">
        <f t="shared" si="1"/>
        <v>99449.19154503991</v>
      </c>
      <c r="K28" s="13">
        <f t="shared" si="2"/>
        <v>6853963.147697499</v>
      </c>
      <c r="L28" s="19">
        <f t="shared" si="5"/>
        <v>68.919244502790974</v>
      </c>
    </row>
    <row r="29" spans="1:12" x14ac:dyDescent="0.2">
      <c r="A29" s="15">
        <v>20</v>
      </c>
      <c r="B29" s="44">
        <v>0</v>
      </c>
      <c r="C29" s="43">
        <v>1879</v>
      </c>
      <c r="D29" s="43">
        <v>2017</v>
      </c>
      <c r="E29" s="16">
        <v>0</v>
      </c>
      <c r="F29" s="17">
        <f t="shared" si="3"/>
        <v>0</v>
      </c>
      <c r="G29" s="17">
        <f t="shared" si="0"/>
        <v>0</v>
      </c>
      <c r="H29" s="13">
        <f t="shared" si="6"/>
        <v>99449.19154503991</v>
      </c>
      <c r="I29" s="13">
        <f t="shared" si="4"/>
        <v>0</v>
      </c>
      <c r="J29" s="13">
        <f t="shared" si="1"/>
        <v>99449.19154503991</v>
      </c>
      <c r="K29" s="13">
        <f t="shared" si="2"/>
        <v>6754513.9561524587</v>
      </c>
      <c r="L29" s="19">
        <f t="shared" si="5"/>
        <v>67.919244502790974</v>
      </c>
    </row>
    <row r="30" spans="1:12" x14ac:dyDescent="0.2">
      <c r="A30" s="15">
        <v>21</v>
      </c>
      <c r="B30" s="44">
        <v>0</v>
      </c>
      <c r="C30" s="43">
        <v>1994</v>
      </c>
      <c r="D30" s="43">
        <v>1893</v>
      </c>
      <c r="E30" s="16">
        <v>0</v>
      </c>
      <c r="F30" s="17">
        <f t="shared" si="3"/>
        <v>0</v>
      </c>
      <c r="G30" s="17">
        <f t="shared" si="0"/>
        <v>0</v>
      </c>
      <c r="H30" s="13">
        <f t="shared" si="6"/>
        <v>99449.19154503991</v>
      </c>
      <c r="I30" s="13">
        <f t="shared" si="4"/>
        <v>0</v>
      </c>
      <c r="J30" s="13">
        <f t="shared" si="1"/>
        <v>99449.19154503991</v>
      </c>
      <c r="K30" s="13">
        <f t="shared" si="2"/>
        <v>6655064.7646074183</v>
      </c>
      <c r="L30" s="19">
        <f t="shared" si="5"/>
        <v>66.919244502790974</v>
      </c>
    </row>
    <row r="31" spans="1:12" x14ac:dyDescent="0.2">
      <c r="A31" s="15">
        <v>22</v>
      </c>
      <c r="B31" s="44">
        <v>0</v>
      </c>
      <c r="C31" s="43">
        <v>1909</v>
      </c>
      <c r="D31" s="43">
        <v>2019</v>
      </c>
      <c r="E31" s="16">
        <v>0</v>
      </c>
      <c r="F31" s="17">
        <f t="shared" si="3"/>
        <v>0</v>
      </c>
      <c r="G31" s="17">
        <f t="shared" si="0"/>
        <v>0</v>
      </c>
      <c r="H31" s="13">
        <f t="shared" si="6"/>
        <v>99449.19154503991</v>
      </c>
      <c r="I31" s="13">
        <f t="shared" si="4"/>
        <v>0</v>
      </c>
      <c r="J31" s="13">
        <f t="shared" si="1"/>
        <v>99449.19154503991</v>
      </c>
      <c r="K31" s="13">
        <f t="shared" si="2"/>
        <v>6555615.573062378</v>
      </c>
      <c r="L31" s="19">
        <f t="shared" si="5"/>
        <v>65.91924450279096</v>
      </c>
    </row>
    <row r="32" spans="1:12" x14ac:dyDescent="0.2">
      <c r="A32" s="15">
        <v>23</v>
      </c>
      <c r="B32" s="44">
        <v>0</v>
      </c>
      <c r="C32" s="43">
        <v>1884</v>
      </c>
      <c r="D32" s="43">
        <v>1898</v>
      </c>
      <c r="E32" s="16">
        <v>0</v>
      </c>
      <c r="F32" s="17">
        <f t="shared" si="3"/>
        <v>0</v>
      </c>
      <c r="G32" s="17">
        <f t="shared" si="0"/>
        <v>0</v>
      </c>
      <c r="H32" s="13">
        <f t="shared" si="6"/>
        <v>99449.19154503991</v>
      </c>
      <c r="I32" s="13">
        <f t="shared" si="4"/>
        <v>0</v>
      </c>
      <c r="J32" s="13">
        <f t="shared" si="1"/>
        <v>99449.19154503991</v>
      </c>
      <c r="K32" s="13">
        <f t="shared" si="2"/>
        <v>6456166.3815173376</v>
      </c>
      <c r="L32" s="19">
        <f t="shared" si="5"/>
        <v>64.91924450279096</v>
      </c>
    </row>
    <row r="33" spans="1:12" x14ac:dyDescent="0.2">
      <c r="A33" s="15">
        <v>24</v>
      </c>
      <c r="B33" s="44">
        <v>0</v>
      </c>
      <c r="C33" s="43">
        <v>1961</v>
      </c>
      <c r="D33" s="43">
        <v>1857</v>
      </c>
      <c r="E33" s="16">
        <v>0</v>
      </c>
      <c r="F33" s="17">
        <f t="shared" si="3"/>
        <v>0</v>
      </c>
      <c r="G33" s="17">
        <f t="shared" si="0"/>
        <v>0</v>
      </c>
      <c r="H33" s="13">
        <f t="shared" si="6"/>
        <v>99449.19154503991</v>
      </c>
      <c r="I33" s="13">
        <f t="shared" si="4"/>
        <v>0</v>
      </c>
      <c r="J33" s="13">
        <f t="shared" si="1"/>
        <v>99449.19154503991</v>
      </c>
      <c r="K33" s="13">
        <f t="shared" si="2"/>
        <v>6356717.1899722973</v>
      </c>
      <c r="L33" s="19">
        <f t="shared" si="5"/>
        <v>63.91924450279096</v>
      </c>
    </row>
    <row r="34" spans="1:12" x14ac:dyDescent="0.2">
      <c r="A34" s="15">
        <v>25</v>
      </c>
      <c r="B34" s="44">
        <v>0</v>
      </c>
      <c r="C34" s="43">
        <v>1845</v>
      </c>
      <c r="D34" s="43">
        <v>1950</v>
      </c>
      <c r="E34" s="16">
        <v>0</v>
      </c>
      <c r="F34" s="17">
        <f t="shared" si="3"/>
        <v>0</v>
      </c>
      <c r="G34" s="17">
        <f t="shared" si="0"/>
        <v>0</v>
      </c>
      <c r="H34" s="13">
        <f t="shared" si="6"/>
        <v>99449.19154503991</v>
      </c>
      <c r="I34" s="13">
        <f t="shared" si="4"/>
        <v>0</v>
      </c>
      <c r="J34" s="13">
        <f t="shared" si="1"/>
        <v>99449.19154503991</v>
      </c>
      <c r="K34" s="13">
        <f t="shared" si="2"/>
        <v>6257267.9984272569</v>
      </c>
      <c r="L34" s="19">
        <f t="shared" si="5"/>
        <v>62.919244502790953</v>
      </c>
    </row>
    <row r="35" spans="1:12" x14ac:dyDescent="0.2">
      <c r="A35" s="15">
        <v>26</v>
      </c>
      <c r="B35" s="44">
        <v>0</v>
      </c>
      <c r="C35" s="43">
        <v>1824</v>
      </c>
      <c r="D35" s="43">
        <v>1838</v>
      </c>
      <c r="E35" s="16">
        <v>0.76600000000000001</v>
      </c>
      <c r="F35" s="17">
        <f t="shared" si="3"/>
        <v>0</v>
      </c>
      <c r="G35" s="17">
        <f t="shared" si="0"/>
        <v>0</v>
      </c>
      <c r="H35" s="13">
        <f t="shared" si="6"/>
        <v>99449.19154503991</v>
      </c>
      <c r="I35" s="13">
        <f t="shared" si="4"/>
        <v>0</v>
      </c>
      <c r="J35" s="13">
        <f t="shared" si="1"/>
        <v>99449.19154503991</v>
      </c>
      <c r="K35" s="13">
        <f t="shared" si="2"/>
        <v>6157818.8068822166</v>
      </c>
      <c r="L35" s="19">
        <f t="shared" si="5"/>
        <v>61.919244502790946</v>
      </c>
    </row>
    <row r="36" spans="1:12" x14ac:dyDescent="0.2">
      <c r="A36" s="15">
        <v>27</v>
      </c>
      <c r="B36" s="44">
        <v>0</v>
      </c>
      <c r="C36" s="43">
        <v>1962</v>
      </c>
      <c r="D36" s="43">
        <v>1851</v>
      </c>
      <c r="E36" s="16">
        <v>0.41</v>
      </c>
      <c r="F36" s="17">
        <f t="shared" si="3"/>
        <v>0</v>
      </c>
      <c r="G36" s="17">
        <f t="shared" si="0"/>
        <v>0</v>
      </c>
      <c r="H36" s="13">
        <f t="shared" si="6"/>
        <v>99449.19154503991</v>
      </c>
      <c r="I36" s="13">
        <f t="shared" si="4"/>
        <v>0</v>
      </c>
      <c r="J36" s="13">
        <f t="shared" si="1"/>
        <v>99449.19154503991</v>
      </c>
      <c r="K36" s="13">
        <f t="shared" si="2"/>
        <v>6058369.6153371762</v>
      </c>
      <c r="L36" s="19">
        <f t="shared" si="5"/>
        <v>60.919244502790946</v>
      </c>
    </row>
    <row r="37" spans="1:12" x14ac:dyDescent="0.2">
      <c r="A37" s="15">
        <v>28</v>
      </c>
      <c r="B37" s="44">
        <v>0</v>
      </c>
      <c r="C37" s="43">
        <v>1966</v>
      </c>
      <c r="D37" s="43">
        <v>1951</v>
      </c>
      <c r="E37" s="16">
        <v>0</v>
      </c>
      <c r="F37" s="17">
        <f t="shared" si="3"/>
        <v>0</v>
      </c>
      <c r="G37" s="17">
        <f t="shared" si="0"/>
        <v>0</v>
      </c>
      <c r="H37" s="13">
        <f t="shared" si="6"/>
        <v>99449.19154503991</v>
      </c>
      <c r="I37" s="13">
        <f t="shared" si="4"/>
        <v>0</v>
      </c>
      <c r="J37" s="13">
        <f t="shared" si="1"/>
        <v>99449.19154503991</v>
      </c>
      <c r="K37" s="13">
        <f t="shared" si="2"/>
        <v>5958920.4237921359</v>
      </c>
      <c r="L37" s="19">
        <f t="shared" si="5"/>
        <v>59.919244502790939</v>
      </c>
    </row>
    <row r="38" spans="1:12" x14ac:dyDescent="0.2">
      <c r="A38" s="15">
        <v>29</v>
      </c>
      <c r="B38" s="44">
        <v>0</v>
      </c>
      <c r="C38" s="43">
        <v>1885</v>
      </c>
      <c r="D38" s="43">
        <v>2012</v>
      </c>
      <c r="E38" s="16">
        <v>0</v>
      </c>
      <c r="F38" s="17">
        <f t="shared" si="3"/>
        <v>0</v>
      </c>
      <c r="G38" s="17">
        <f t="shared" si="0"/>
        <v>0</v>
      </c>
      <c r="H38" s="13">
        <f t="shared" si="6"/>
        <v>99449.19154503991</v>
      </c>
      <c r="I38" s="13">
        <f t="shared" si="4"/>
        <v>0</v>
      </c>
      <c r="J38" s="13">
        <f t="shared" si="1"/>
        <v>99449.19154503991</v>
      </c>
      <c r="K38" s="13">
        <f t="shared" si="2"/>
        <v>5859471.2322470956</v>
      </c>
      <c r="L38" s="19">
        <f t="shared" si="5"/>
        <v>58.919244502790939</v>
      </c>
    </row>
    <row r="39" spans="1:12" x14ac:dyDescent="0.2">
      <c r="A39" s="15">
        <v>30</v>
      </c>
      <c r="B39" s="44">
        <v>0</v>
      </c>
      <c r="C39" s="43">
        <v>1988</v>
      </c>
      <c r="D39" s="43">
        <v>1928</v>
      </c>
      <c r="E39" s="16">
        <v>0.52300000000000002</v>
      </c>
      <c r="F39" s="17">
        <f t="shared" si="3"/>
        <v>0</v>
      </c>
      <c r="G39" s="17">
        <f t="shared" si="0"/>
        <v>0</v>
      </c>
      <c r="H39" s="13">
        <f t="shared" si="6"/>
        <v>99449.19154503991</v>
      </c>
      <c r="I39" s="13">
        <f t="shared" si="4"/>
        <v>0</v>
      </c>
      <c r="J39" s="13">
        <f t="shared" si="1"/>
        <v>99449.19154503991</v>
      </c>
      <c r="K39" s="13">
        <f t="shared" si="2"/>
        <v>5760022.0407020552</v>
      </c>
      <c r="L39" s="19">
        <f t="shared" si="5"/>
        <v>57.919244502790932</v>
      </c>
    </row>
    <row r="40" spans="1:12" x14ac:dyDescent="0.2">
      <c r="A40" s="15">
        <v>31</v>
      </c>
      <c r="B40" s="44">
        <v>0</v>
      </c>
      <c r="C40" s="43">
        <v>2023</v>
      </c>
      <c r="D40" s="43">
        <v>1946</v>
      </c>
      <c r="E40" s="16">
        <v>2.5000000000000001E-2</v>
      </c>
      <c r="F40" s="17">
        <f t="shared" si="3"/>
        <v>0</v>
      </c>
      <c r="G40" s="17">
        <f t="shared" si="0"/>
        <v>0</v>
      </c>
      <c r="H40" s="13">
        <f t="shared" si="6"/>
        <v>99449.19154503991</v>
      </c>
      <c r="I40" s="13">
        <f t="shared" si="4"/>
        <v>0</v>
      </c>
      <c r="J40" s="13">
        <f t="shared" si="1"/>
        <v>99449.19154503991</v>
      </c>
      <c r="K40" s="13">
        <f t="shared" si="2"/>
        <v>5660572.8491570149</v>
      </c>
      <c r="L40" s="19">
        <f t="shared" si="5"/>
        <v>56.919244502790924</v>
      </c>
    </row>
    <row r="41" spans="1:12" x14ac:dyDescent="0.2">
      <c r="A41" s="15">
        <v>32</v>
      </c>
      <c r="B41" s="44">
        <v>0</v>
      </c>
      <c r="C41" s="43">
        <v>2068</v>
      </c>
      <c r="D41" s="43">
        <v>2053</v>
      </c>
      <c r="E41" s="16">
        <v>0.997</v>
      </c>
      <c r="F41" s="17">
        <f t="shared" si="3"/>
        <v>0</v>
      </c>
      <c r="G41" s="17">
        <f t="shared" si="0"/>
        <v>0</v>
      </c>
      <c r="H41" s="13">
        <f t="shared" si="6"/>
        <v>99449.19154503991</v>
      </c>
      <c r="I41" s="13">
        <f t="shared" si="4"/>
        <v>0</v>
      </c>
      <c r="J41" s="13">
        <f t="shared" si="1"/>
        <v>99449.19154503991</v>
      </c>
      <c r="K41" s="13">
        <f t="shared" si="2"/>
        <v>5561123.6576119745</v>
      </c>
      <c r="L41" s="19">
        <f t="shared" si="5"/>
        <v>55.919244502790924</v>
      </c>
    </row>
    <row r="42" spans="1:12" x14ac:dyDescent="0.2">
      <c r="A42" s="15">
        <v>33</v>
      </c>
      <c r="B42" s="44">
        <v>2</v>
      </c>
      <c r="C42" s="43">
        <v>2167</v>
      </c>
      <c r="D42" s="43">
        <v>2087</v>
      </c>
      <c r="E42" s="16">
        <v>0</v>
      </c>
      <c r="F42" s="17">
        <f t="shared" si="3"/>
        <v>9.4029149036201217E-4</v>
      </c>
      <c r="G42" s="17">
        <f t="shared" si="0"/>
        <v>9.3940817285110374E-4</v>
      </c>
      <c r="H42" s="13">
        <f t="shared" si="6"/>
        <v>99449.19154503991</v>
      </c>
      <c r="I42" s="13">
        <f t="shared" si="4"/>
        <v>93.423383320845375</v>
      </c>
      <c r="J42" s="13">
        <f t="shared" si="1"/>
        <v>99355.768161719068</v>
      </c>
      <c r="K42" s="13">
        <f t="shared" si="2"/>
        <v>5461674.4660669342</v>
      </c>
      <c r="L42" s="19">
        <f t="shared" si="5"/>
        <v>54.919244502790917</v>
      </c>
    </row>
    <row r="43" spans="1:12" x14ac:dyDescent="0.2">
      <c r="A43" s="15">
        <v>34</v>
      </c>
      <c r="B43" s="44">
        <v>1</v>
      </c>
      <c r="C43" s="43">
        <v>2344</v>
      </c>
      <c r="D43" s="43">
        <v>2228</v>
      </c>
      <c r="E43" s="16">
        <v>0.99199999999999999</v>
      </c>
      <c r="F43" s="17">
        <f t="shared" si="3"/>
        <v>4.3744531933508313E-4</v>
      </c>
      <c r="G43" s="17">
        <f t="shared" si="0"/>
        <v>4.3744378847318126E-4</v>
      </c>
      <c r="H43" s="13">
        <f t="shared" si="6"/>
        <v>99355.768161719068</v>
      </c>
      <c r="I43" s="13">
        <f t="shared" si="4"/>
        <v>43.462563631325473</v>
      </c>
      <c r="J43" s="13">
        <f t="shared" si="1"/>
        <v>99355.420461210015</v>
      </c>
      <c r="K43" s="13">
        <f t="shared" si="2"/>
        <v>5362318.6979052154</v>
      </c>
      <c r="L43" s="19">
        <f t="shared" si="5"/>
        <v>53.970884601054003</v>
      </c>
    </row>
    <row r="44" spans="1:12" x14ac:dyDescent="0.2">
      <c r="A44" s="15">
        <v>35</v>
      </c>
      <c r="B44" s="44">
        <v>0</v>
      </c>
      <c r="C44" s="43">
        <v>2434</v>
      </c>
      <c r="D44" s="43">
        <v>2349</v>
      </c>
      <c r="E44" s="16">
        <v>0.74299999999999999</v>
      </c>
      <c r="F44" s="17">
        <f t="shared" si="3"/>
        <v>0</v>
      </c>
      <c r="G44" s="17">
        <f t="shared" si="0"/>
        <v>0</v>
      </c>
      <c r="H44" s="13">
        <f t="shared" si="6"/>
        <v>99312.30559808774</v>
      </c>
      <c r="I44" s="13">
        <f t="shared" si="4"/>
        <v>0</v>
      </c>
      <c r="J44" s="13">
        <f t="shared" si="1"/>
        <v>99312.30559808774</v>
      </c>
      <c r="K44" s="13">
        <f t="shared" si="2"/>
        <v>5262963.277444005</v>
      </c>
      <c r="L44" s="19">
        <f t="shared" si="5"/>
        <v>52.994070027363691</v>
      </c>
    </row>
    <row r="45" spans="1:12" x14ac:dyDescent="0.2">
      <c r="A45" s="15">
        <v>36</v>
      </c>
      <c r="B45" s="44">
        <v>1</v>
      </c>
      <c r="C45" s="43">
        <v>2576</v>
      </c>
      <c r="D45" s="43">
        <v>2475</v>
      </c>
      <c r="E45" s="16">
        <v>0.26600000000000001</v>
      </c>
      <c r="F45" s="17">
        <f t="shared" si="3"/>
        <v>3.9596119580281131E-4</v>
      </c>
      <c r="G45" s="17">
        <f t="shared" si="0"/>
        <v>3.9584614885240245E-4</v>
      </c>
      <c r="H45" s="13">
        <f t="shared" si="6"/>
        <v>99312.30559808774</v>
      </c>
      <c r="I45" s="13">
        <f t="shared" si="4"/>
        <v>39.312393704655918</v>
      </c>
      <c r="J45" s="13">
        <f t="shared" si="1"/>
        <v>99283.450301108518</v>
      </c>
      <c r="K45" s="13">
        <f t="shared" si="2"/>
        <v>5163650.9718459174</v>
      </c>
      <c r="L45" s="19">
        <f t="shared" si="5"/>
        <v>51.994070027363698</v>
      </c>
    </row>
    <row r="46" spans="1:12" x14ac:dyDescent="0.2">
      <c r="A46" s="15">
        <v>37</v>
      </c>
      <c r="B46" s="44">
        <v>0</v>
      </c>
      <c r="C46" s="43">
        <v>2602</v>
      </c>
      <c r="D46" s="43">
        <v>2597</v>
      </c>
      <c r="E46" s="16">
        <v>0.58499999999999996</v>
      </c>
      <c r="F46" s="17">
        <f t="shared" si="3"/>
        <v>0</v>
      </c>
      <c r="G46" s="17">
        <f t="shared" si="0"/>
        <v>0</v>
      </c>
      <c r="H46" s="13">
        <f t="shared" si="6"/>
        <v>99272.993204383078</v>
      </c>
      <c r="I46" s="13">
        <f t="shared" si="4"/>
        <v>0</v>
      </c>
      <c r="J46" s="13">
        <f t="shared" si="1"/>
        <v>99272.993204383078</v>
      </c>
      <c r="K46" s="13">
        <f t="shared" si="2"/>
        <v>5064367.5215448085</v>
      </c>
      <c r="L46" s="19">
        <f t="shared" si="5"/>
        <v>51.014554493368571</v>
      </c>
    </row>
    <row r="47" spans="1:12" x14ac:dyDescent="0.2">
      <c r="A47" s="15">
        <v>38</v>
      </c>
      <c r="B47" s="44">
        <v>0</v>
      </c>
      <c r="C47" s="43">
        <v>2784</v>
      </c>
      <c r="D47" s="43">
        <v>2687</v>
      </c>
      <c r="E47" s="16">
        <v>0.26400000000000001</v>
      </c>
      <c r="F47" s="17">
        <f t="shared" si="3"/>
        <v>0</v>
      </c>
      <c r="G47" s="17">
        <f t="shared" si="0"/>
        <v>0</v>
      </c>
      <c r="H47" s="13">
        <f t="shared" si="6"/>
        <v>99272.993204383078</v>
      </c>
      <c r="I47" s="13">
        <f t="shared" si="4"/>
        <v>0</v>
      </c>
      <c r="J47" s="13">
        <f t="shared" si="1"/>
        <v>99272.993204383078</v>
      </c>
      <c r="K47" s="13">
        <f t="shared" si="2"/>
        <v>4965094.5283404253</v>
      </c>
      <c r="L47" s="19">
        <f t="shared" si="5"/>
        <v>50.014554493368571</v>
      </c>
    </row>
    <row r="48" spans="1:12" x14ac:dyDescent="0.2">
      <c r="A48" s="15">
        <v>39</v>
      </c>
      <c r="B48" s="44">
        <v>0</v>
      </c>
      <c r="C48" s="43">
        <v>2924</v>
      </c>
      <c r="D48" s="43">
        <v>2808</v>
      </c>
      <c r="E48" s="16">
        <v>0.79100000000000004</v>
      </c>
      <c r="F48" s="17">
        <f t="shared" si="3"/>
        <v>0</v>
      </c>
      <c r="G48" s="17">
        <f t="shared" si="0"/>
        <v>0</v>
      </c>
      <c r="H48" s="13">
        <f t="shared" si="6"/>
        <v>99272.993204383078</v>
      </c>
      <c r="I48" s="13">
        <f t="shared" si="4"/>
        <v>0</v>
      </c>
      <c r="J48" s="13">
        <f t="shared" si="1"/>
        <v>99272.993204383078</v>
      </c>
      <c r="K48" s="13">
        <f t="shared" si="2"/>
        <v>4865821.5351360422</v>
      </c>
      <c r="L48" s="19">
        <f t="shared" si="5"/>
        <v>49.014554493368571</v>
      </c>
    </row>
    <row r="49" spans="1:12" x14ac:dyDescent="0.2">
      <c r="A49" s="15">
        <v>40</v>
      </c>
      <c r="B49" s="44">
        <v>2</v>
      </c>
      <c r="C49" s="43">
        <v>3021</v>
      </c>
      <c r="D49" s="43">
        <v>2943</v>
      </c>
      <c r="E49" s="16">
        <v>0.159</v>
      </c>
      <c r="F49" s="17">
        <f t="shared" si="3"/>
        <v>6.7069081153588194E-4</v>
      </c>
      <c r="G49" s="17">
        <f t="shared" si="0"/>
        <v>6.7031272099372507E-4</v>
      </c>
      <c r="H49" s="13">
        <f t="shared" si="6"/>
        <v>99272.993204383078</v>
      </c>
      <c r="I49" s="13">
        <f t="shared" si="4"/>
        <v>66.543950196021598</v>
      </c>
      <c r="J49" s="13">
        <f t="shared" si="1"/>
        <v>99217.02974226822</v>
      </c>
      <c r="K49" s="13">
        <f t="shared" si="2"/>
        <v>4766548.541931659</v>
      </c>
      <c r="L49" s="19">
        <f t="shared" si="5"/>
        <v>48.014554493368571</v>
      </c>
    </row>
    <row r="50" spans="1:12" x14ac:dyDescent="0.2">
      <c r="A50" s="15">
        <v>41</v>
      </c>
      <c r="B50" s="44">
        <v>1</v>
      </c>
      <c r="C50" s="43">
        <v>3056</v>
      </c>
      <c r="D50" s="43">
        <v>3040</v>
      </c>
      <c r="E50" s="16">
        <v>0.41099999999999998</v>
      </c>
      <c r="F50" s="17">
        <f t="shared" si="3"/>
        <v>3.2808398950131233E-4</v>
      </c>
      <c r="G50" s="17">
        <f t="shared" si="0"/>
        <v>3.280206023179904E-4</v>
      </c>
      <c r="H50" s="13">
        <f t="shared" si="6"/>
        <v>99206.449254187057</v>
      </c>
      <c r="I50" s="13">
        <f t="shared" si="4"/>
        <v>32.541759238187588</v>
      </c>
      <c r="J50" s="13">
        <f t="shared" si="1"/>
        <v>99187.282157995767</v>
      </c>
      <c r="K50" s="13">
        <f t="shared" si="2"/>
        <v>4667331.5121893911</v>
      </c>
      <c r="L50" s="19">
        <f t="shared" si="5"/>
        <v>47.046654197155476</v>
      </c>
    </row>
    <row r="51" spans="1:12" x14ac:dyDescent="0.2">
      <c r="A51" s="15">
        <v>42</v>
      </c>
      <c r="B51" s="44">
        <v>1</v>
      </c>
      <c r="C51" s="43">
        <v>3326</v>
      </c>
      <c r="D51" s="43">
        <v>3093</v>
      </c>
      <c r="E51" s="16">
        <v>0</v>
      </c>
      <c r="F51" s="17">
        <f t="shared" si="3"/>
        <v>3.1157501168406292E-4</v>
      </c>
      <c r="G51" s="17">
        <f t="shared" si="0"/>
        <v>3.1147796293412241E-4</v>
      </c>
      <c r="H51" s="13">
        <f t="shared" si="6"/>
        <v>99173.907494948871</v>
      </c>
      <c r="I51" s="13">
        <f t="shared" si="4"/>
        <v>30.89048668274377</v>
      </c>
      <c r="J51" s="13">
        <f t="shared" si="1"/>
        <v>99143.017008266121</v>
      </c>
      <c r="K51" s="13">
        <f t="shared" si="2"/>
        <v>4568144.2300313953</v>
      </c>
      <c r="L51" s="19">
        <f t="shared" si="5"/>
        <v>46.061956672061754</v>
      </c>
    </row>
    <row r="52" spans="1:12" x14ac:dyDescent="0.2">
      <c r="A52" s="15">
        <v>43</v>
      </c>
      <c r="B52" s="44">
        <v>1</v>
      </c>
      <c r="C52" s="43">
        <v>3241</v>
      </c>
      <c r="D52" s="43">
        <v>3398</v>
      </c>
      <c r="E52" s="16">
        <v>0</v>
      </c>
      <c r="F52" s="17">
        <f t="shared" si="3"/>
        <v>3.0125018828136769E-4</v>
      </c>
      <c r="G52" s="17">
        <f t="shared" si="0"/>
        <v>3.011594639361542E-4</v>
      </c>
      <c r="H52" s="13">
        <f t="shared" si="6"/>
        <v>99143.017008266121</v>
      </c>
      <c r="I52" s="13">
        <f t="shared" si="4"/>
        <v>29.857857855222445</v>
      </c>
      <c r="J52" s="13">
        <f t="shared" si="1"/>
        <v>99113.159150410895</v>
      </c>
      <c r="K52" s="13">
        <f t="shared" si="2"/>
        <v>4469001.2130231289</v>
      </c>
      <c r="L52" s="19">
        <f t="shared" si="5"/>
        <v>45.076308426750039</v>
      </c>
    </row>
    <row r="53" spans="1:12" x14ac:dyDescent="0.2">
      <c r="A53" s="15">
        <v>44</v>
      </c>
      <c r="B53" s="44">
        <v>0</v>
      </c>
      <c r="C53" s="43">
        <v>3455</v>
      </c>
      <c r="D53" s="43">
        <v>3282</v>
      </c>
      <c r="E53" s="16">
        <v>0.09</v>
      </c>
      <c r="F53" s="17">
        <f t="shared" si="3"/>
        <v>0</v>
      </c>
      <c r="G53" s="17">
        <f t="shared" si="0"/>
        <v>0</v>
      </c>
      <c r="H53" s="13">
        <f t="shared" si="6"/>
        <v>99113.159150410895</v>
      </c>
      <c r="I53" s="13">
        <f t="shared" si="4"/>
        <v>0</v>
      </c>
      <c r="J53" s="13">
        <f t="shared" si="1"/>
        <v>99113.159150410895</v>
      </c>
      <c r="K53" s="13">
        <f t="shared" si="2"/>
        <v>4369888.0538727185</v>
      </c>
      <c r="L53" s="19">
        <f t="shared" si="5"/>
        <v>44.089887673150635</v>
      </c>
    </row>
    <row r="54" spans="1:12" x14ac:dyDescent="0.2">
      <c r="A54" s="15">
        <v>45</v>
      </c>
      <c r="B54" s="44">
        <v>0</v>
      </c>
      <c r="C54" s="43">
        <v>3381</v>
      </c>
      <c r="D54" s="43">
        <v>3497</v>
      </c>
      <c r="E54" s="16">
        <v>0</v>
      </c>
      <c r="F54" s="17">
        <f t="shared" si="3"/>
        <v>0</v>
      </c>
      <c r="G54" s="17">
        <f t="shared" si="0"/>
        <v>0</v>
      </c>
      <c r="H54" s="13">
        <f t="shared" si="6"/>
        <v>99113.159150410895</v>
      </c>
      <c r="I54" s="13">
        <f t="shared" si="4"/>
        <v>0</v>
      </c>
      <c r="J54" s="13">
        <f t="shared" si="1"/>
        <v>99113.159150410895</v>
      </c>
      <c r="K54" s="13">
        <f t="shared" si="2"/>
        <v>4270774.894722308</v>
      </c>
      <c r="L54" s="19">
        <f t="shared" si="5"/>
        <v>43.089887673150642</v>
      </c>
    </row>
    <row r="55" spans="1:12" x14ac:dyDescent="0.2">
      <c r="A55" s="15">
        <v>46</v>
      </c>
      <c r="B55" s="44">
        <v>1</v>
      </c>
      <c r="C55" s="43">
        <v>3356</v>
      </c>
      <c r="D55" s="43">
        <v>3409</v>
      </c>
      <c r="E55" s="16">
        <v>0.82799999999999996</v>
      </c>
      <c r="F55" s="17">
        <f t="shared" si="3"/>
        <v>2.9563932002956393E-4</v>
      </c>
      <c r="G55" s="17">
        <f t="shared" si="0"/>
        <v>2.9562428754546701E-4</v>
      </c>
      <c r="H55" s="13">
        <f t="shared" si="6"/>
        <v>99113.159150410895</v>
      </c>
      <c r="I55" s="13">
        <f t="shared" si="4"/>
        <v>29.300257060220705</v>
      </c>
      <c r="J55" s="13">
        <f t="shared" si="1"/>
        <v>99108.119506196526</v>
      </c>
      <c r="K55" s="13">
        <f t="shared" si="2"/>
        <v>4171661.7355718976</v>
      </c>
      <c r="L55" s="19">
        <f t="shared" si="5"/>
        <v>42.089887673150642</v>
      </c>
    </row>
    <row r="56" spans="1:12" x14ac:dyDescent="0.2">
      <c r="A56" s="15">
        <v>47</v>
      </c>
      <c r="B56" s="44">
        <v>5</v>
      </c>
      <c r="C56" s="43">
        <v>3321</v>
      </c>
      <c r="D56" s="43">
        <v>3401</v>
      </c>
      <c r="E56" s="16">
        <v>6.6000000000000003E-2</v>
      </c>
      <c r="F56" s="17">
        <f t="shared" si="3"/>
        <v>1.4876524843796489E-3</v>
      </c>
      <c r="G56" s="17">
        <f t="shared" si="0"/>
        <v>1.4855883078257819E-3</v>
      </c>
      <c r="H56" s="13">
        <f t="shared" si="6"/>
        <v>99083.858893350669</v>
      </c>
      <c r="I56" s="13">
        <f t="shared" si="4"/>
        <v>147.19782226622138</v>
      </c>
      <c r="J56" s="13">
        <f t="shared" si="1"/>
        <v>98946.376127354029</v>
      </c>
      <c r="K56" s="13">
        <f t="shared" si="2"/>
        <v>4072553.616065701</v>
      </c>
      <c r="L56" s="19">
        <f t="shared" si="5"/>
        <v>41.102089296392982</v>
      </c>
    </row>
    <row r="57" spans="1:12" x14ac:dyDescent="0.2">
      <c r="A57" s="15">
        <v>48</v>
      </c>
      <c r="B57" s="44">
        <v>2</v>
      </c>
      <c r="C57" s="43">
        <v>3071</v>
      </c>
      <c r="D57" s="43">
        <v>3307</v>
      </c>
      <c r="E57" s="16">
        <v>0.221</v>
      </c>
      <c r="F57" s="17">
        <f t="shared" si="3"/>
        <v>6.2715584822828471E-4</v>
      </c>
      <c r="G57" s="17">
        <f t="shared" si="0"/>
        <v>6.2684959809538015E-4</v>
      </c>
      <c r="H57" s="13">
        <f t="shared" si="6"/>
        <v>98936.661071084454</v>
      </c>
      <c r="I57" s="13">
        <f t="shared" si="4"/>
        <v>62.018406229308134</v>
      </c>
      <c r="J57" s="13">
        <f t="shared" si="1"/>
        <v>98888.348732631814</v>
      </c>
      <c r="K57" s="13">
        <f t="shared" si="2"/>
        <v>3973607.2399383471</v>
      </c>
      <c r="L57" s="19">
        <f t="shared" si="5"/>
        <v>40.163142731119379</v>
      </c>
    </row>
    <row r="58" spans="1:12" x14ac:dyDescent="0.2">
      <c r="A58" s="15">
        <v>49</v>
      </c>
      <c r="B58" s="44">
        <v>3</v>
      </c>
      <c r="C58" s="43">
        <v>3218</v>
      </c>
      <c r="D58" s="43">
        <v>3074</v>
      </c>
      <c r="E58" s="16">
        <v>0.68600000000000005</v>
      </c>
      <c r="F58" s="17">
        <f t="shared" si="3"/>
        <v>9.5359186268277173E-4</v>
      </c>
      <c r="G58" s="17">
        <f t="shared" si="0"/>
        <v>9.5330641619705719E-4</v>
      </c>
      <c r="H58" s="13">
        <f t="shared" si="6"/>
        <v>98874.642664855142</v>
      </c>
      <c r="I58" s="13">
        <f t="shared" si="4"/>
        <v>94.257831251597707</v>
      </c>
      <c r="J58" s="13">
        <f t="shared" si="1"/>
        <v>98845.045705842145</v>
      </c>
      <c r="K58" s="13">
        <f t="shared" si="2"/>
        <v>3874718.8912057155</v>
      </c>
      <c r="L58" s="19">
        <f t="shared" si="5"/>
        <v>39.188196151964242</v>
      </c>
    </row>
    <row r="59" spans="1:12" x14ac:dyDescent="0.2">
      <c r="A59" s="15">
        <v>50</v>
      </c>
      <c r="B59" s="44">
        <v>10</v>
      </c>
      <c r="C59" s="43">
        <v>3042</v>
      </c>
      <c r="D59" s="43">
        <v>3215</v>
      </c>
      <c r="E59" s="16">
        <v>0.51200000000000001</v>
      </c>
      <c r="F59" s="17">
        <f t="shared" si="3"/>
        <v>3.1964200095892601E-3</v>
      </c>
      <c r="G59" s="17">
        <f t="shared" si="0"/>
        <v>3.191441829589772E-3</v>
      </c>
      <c r="H59" s="13">
        <f t="shared" si="6"/>
        <v>98780.384833603544</v>
      </c>
      <c r="I59" s="13">
        <f t="shared" si="4"/>
        <v>315.25185210093747</v>
      </c>
      <c r="J59" s="13">
        <f t="shared" si="1"/>
        <v>98626.541929778294</v>
      </c>
      <c r="K59" s="13">
        <f t="shared" si="2"/>
        <v>3775873.8454998732</v>
      </c>
      <c r="L59" s="19">
        <f t="shared" si="5"/>
        <v>38.224935566513203</v>
      </c>
    </row>
    <row r="60" spans="1:12" x14ac:dyDescent="0.2">
      <c r="A60" s="15">
        <v>51</v>
      </c>
      <c r="B60" s="44">
        <v>4</v>
      </c>
      <c r="C60" s="43">
        <v>2820</v>
      </c>
      <c r="D60" s="43">
        <v>3030</v>
      </c>
      <c r="E60" s="16">
        <v>0.72499999999999998</v>
      </c>
      <c r="F60" s="17">
        <f t="shared" si="3"/>
        <v>1.3675213675213675E-3</v>
      </c>
      <c r="G60" s="17">
        <f t="shared" si="0"/>
        <v>1.3670072793137624E-3</v>
      </c>
      <c r="H60" s="13">
        <f t="shared" si="6"/>
        <v>98465.132981502611</v>
      </c>
      <c r="I60" s="13">
        <f t="shared" si="4"/>
        <v>134.60255354431169</v>
      </c>
      <c r="J60" s="13">
        <f t="shared" si="1"/>
        <v>98428.117279277925</v>
      </c>
      <c r="K60" s="13">
        <f t="shared" si="2"/>
        <v>3677247.303570095</v>
      </c>
      <c r="L60" s="19">
        <f t="shared" si="5"/>
        <v>37.345679554009159</v>
      </c>
    </row>
    <row r="61" spans="1:12" x14ac:dyDescent="0.2">
      <c r="A61" s="15">
        <v>52</v>
      </c>
      <c r="B61" s="44">
        <v>3</v>
      </c>
      <c r="C61" s="43">
        <v>2896</v>
      </c>
      <c r="D61" s="43">
        <v>2827</v>
      </c>
      <c r="E61" s="16">
        <v>0.61499999999999999</v>
      </c>
      <c r="F61" s="17">
        <f t="shared" si="3"/>
        <v>1.0484011881880134E-3</v>
      </c>
      <c r="G61" s="17">
        <f t="shared" si="0"/>
        <v>1.0479781880806456E-3</v>
      </c>
      <c r="H61" s="13">
        <f t="shared" si="6"/>
        <v>98330.530427958292</v>
      </c>
      <c r="I61" s="13">
        <f t="shared" si="4"/>
        <v>103.04825111090052</v>
      </c>
      <c r="J61" s="13">
        <f t="shared" si="1"/>
        <v>98290.856851280594</v>
      </c>
      <c r="K61" s="13">
        <f t="shared" si="2"/>
        <v>3578819.1862908169</v>
      </c>
      <c r="L61" s="19">
        <f t="shared" si="5"/>
        <v>36.395808816599775</v>
      </c>
    </row>
    <row r="62" spans="1:12" x14ac:dyDescent="0.2">
      <c r="A62" s="15">
        <v>53</v>
      </c>
      <c r="B62" s="44">
        <v>5</v>
      </c>
      <c r="C62" s="43">
        <v>2821</v>
      </c>
      <c r="D62" s="43">
        <v>2884</v>
      </c>
      <c r="E62" s="16">
        <v>0.40600000000000003</v>
      </c>
      <c r="F62" s="17">
        <f t="shared" si="3"/>
        <v>1.7528483786152498E-3</v>
      </c>
      <c r="G62" s="17">
        <f t="shared" si="0"/>
        <v>1.7510252252693952E-3</v>
      </c>
      <c r="H62" s="13">
        <f t="shared" si="6"/>
        <v>98227.482176847392</v>
      </c>
      <c r="I62" s="13">
        <f t="shared" si="4"/>
        <v>171.99879910635971</v>
      </c>
      <c r="J62" s="13">
        <f t="shared" si="1"/>
        <v>98125.314890178226</v>
      </c>
      <c r="K62" s="13">
        <f t="shared" si="2"/>
        <v>3480528.3294395362</v>
      </c>
      <c r="L62" s="19">
        <f t="shared" si="5"/>
        <v>35.433345661586252</v>
      </c>
    </row>
    <row r="63" spans="1:12" x14ac:dyDescent="0.2">
      <c r="A63" s="15">
        <v>54</v>
      </c>
      <c r="B63" s="44">
        <v>5</v>
      </c>
      <c r="C63" s="43">
        <v>2762</v>
      </c>
      <c r="D63" s="43">
        <v>2809</v>
      </c>
      <c r="E63" s="16">
        <v>0.27800000000000002</v>
      </c>
      <c r="F63" s="17">
        <f t="shared" si="3"/>
        <v>1.795009872554299E-3</v>
      </c>
      <c r="G63" s="17">
        <f t="shared" si="0"/>
        <v>1.7926865559264424E-3</v>
      </c>
      <c r="H63" s="13">
        <f t="shared" si="6"/>
        <v>98055.483377741039</v>
      </c>
      <c r="I63" s="13">
        <f t="shared" si="4"/>
        <v>175.78274678614511</v>
      </c>
      <c r="J63" s="13">
        <f t="shared" si="1"/>
        <v>97928.568234561433</v>
      </c>
      <c r="K63" s="13">
        <f t="shared" si="2"/>
        <v>3382403.0145493578</v>
      </c>
      <c r="L63" s="19">
        <f t="shared" si="5"/>
        <v>34.494787012769713</v>
      </c>
    </row>
    <row r="64" spans="1:12" x14ac:dyDescent="0.2">
      <c r="A64" s="15">
        <v>55</v>
      </c>
      <c r="B64" s="44">
        <v>3</v>
      </c>
      <c r="C64" s="43">
        <v>2712</v>
      </c>
      <c r="D64" s="43">
        <v>2749</v>
      </c>
      <c r="E64" s="16">
        <v>0.50600000000000001</v>
      </c>
      <c r="F64" s="17">
        <f t="shared" si="3"/>
        <v>1.0986998718183483E-3</v>
      </c>
      <c r="G64" s="17">
        <f t="shared" si="0"/>
        <v>1.098103867448614E-3</v>
      </c>
      <c r="H64" s="13">
        <f t="shared" si="6"/>
        <v>97879.700630954889</v>
      </c>
      <c r="I64" s="13">
        <f t="shared" si="4"/>
        <v>107.48207780756411</v>
      </c>
      <c r="J64" s="13">
        <f t="shared" si="1"/>
        <v>97826.604484517957</v>
      </c>
      <c r="K64" s="13">
        <f t="shared" si="2"/>
        <v>3284474.4463147963</v>
      </c>
      <c r="L64" s="19">
        <f t="shared" si="5"/>
        <v>33.556237147665186</v>
      </c>
    </row>
    <row r="65" spans="1:12" x14ac:dyDescent="0.2">
      <c r="A65" s="15">
        <v>56</v>
      </c>
      <c r="B65" s="44">
        <v>8</v>
      </c>
      <c r="C65" s="43">
        <v>2733</v>
      </c>
      <c r="D65" s="43">
        <v>2681</v>
      </c>
      <c r="E65" s="16">
        <v>0.54900000000000004</v>
      </c>
      <c r="F65" s="17">
        <f t="shared" si="3"/>
        <v>2.9553010712966383E-3</v>
      </c>
      <c r="G65" s="17">
        <f t="shared" si="0"/>
        <v>2.951367368501827E-3</v>
      </c>
      <c r="H65" s="13">
        <f t="shared" si="6"/>
        <v>97772.218553147322</v>
      </c>
      <c r="I65" s="13">
        <f t="shared" si="4"/>
        <v>288.56173538378795</v>
      </c>
      <c r="J65" s="13">
        <f t="shared" si="1"/>
        <v>97642.077210489238</v>
      </c>
      <c r="K65" s="13">
        <f t="shared" si="2"/>
        <v>3186647.8418302783</v>
      </c>
      <c r="L65" s="19">
        <f t="shared" si="5"/>
        <v>32.592569637745008</v>
      </c>
    </row>
    <row r="66" spans="1:12" x14ac:dyDescent="0.2">
      <c r="A66" s="15">
        <v>57</v>
      </c>
      <c r="B66" s="44">
        <v>5</v>
      </c>
      <c r="C66" s="43">
        <v>2619</v>
      </c>
      <c r="D66" s="43">
        <v>2715</v>
      </c>
      <c r="E66" s="16">
        <v>0.64800000000000002</v>
      </c>
      <c r="F66" s="17">
        <f t="shared" si="3"/>
        <v>1.8747656542932134E-3</v>
      </c>
      <c r="G66" s="17">
        <f t="shared" si="0"/>
        <v>1.8735292795155802E-3</v>
      </c>
      <c r="H66" s="13">
        <f t="shared" si="6"/>
        <v>97483.656817763534</v>
      </c>
      <c r="I66" s="13">
        <f t="shared" si="4"/>
        <v>182.63848532232859</v>
      </c>
      <c r="J66" s="13">
        <f t="shared" si="1"/>
        <v>97419.368070930082</v>
      </c>
      <c r="K66" s="13">
        <f t="shared" si="2"/>
        <v>3089005.7646197891</v>
      </c>
      <c r="L66" s="19">
        <f t="shared" si="5"/>
        <v>31.687421927496963</v>
      </c>
    </row>
    <row r="67" spans="1:12" x14ac:dyDescent="0.2">
      <c r="A67" s="15">
        <v>58</v>
      </c>
      <c r="B67" s="44">
        <v>4</v>
      </c>
      <c r="C67" s="43">
        <v>2414</v>
      </c>
      <c r="D67" s="43">
        <v>2608</v>
      </c>
      <c r="E67" s="16">
        <v>0.51800000000000002</v>
      </c>
      <c r="F67" s="17">
        <f t="shared" si="3"/>
        <v>1.5929908403026682E-3</v>
      </c>
      <c r="G67" s="17">
        <f t="shared" si="0"/>
        <v>1.5917686459779189E-3</v>
      </c>
      <c r="H67" s="13">
        <f t="shared" si="6"/>
        <v>97301.018332441206</v>
      </c>
      <c r="I67" s="13">
        <f t="shared" si="4"/>
        <v>154.88071020330261</v>
      </c>
      <c r="J67" s="13">
        <f t="shared" si="1"/>
        <v>97226.365830123221</v>
      </c>
      <c r="K67" s="13">
        <f t="shared" si="2"/>
        <v>2991586.3965488588</v>
      </c>
      <c r="L67" s="19">
        <f t="shared" si="5"/>
        <v>30.745684349651167</v>
      </c>
    </row>
    <row r="68" spans="1:12" x14ac:dyDescent="0.2">
      <c r="A68" s="15">
        <v>59</v>
      </c>
      <c r="B68" s="44">
        <v>8</v>
      </c>
      <c r="C68" s="43">
        <v>2325</v>
      </c>
      <c r="D68" s="43">
        <v>2373</v>
      </c>
      <c r="E68" s="16">
        <v>0.44900000000000001</v>
      </c>
      <c r="F68" s="17">
        <f t="shared" si="3"/>
        <v>3.4057045551298426E-3</v>
      </c>
      <c r="G68" s="17">
        <f t="shared" si="0"/>
        <v>3.3993255738061566E-3</v>
      </c>
      <c r="H68" s="13">
        <f t="shared" si="6"/>
        <v>97146.137622237904</v>
      </c>
      <c r="I68" s="13">
        <f t="shared" si="4"/>
        <v>330.23135001576571</v>
      </c>
      <c r="J68" s="13">
        <f t="shared" si="1"/>
        <v>96964.180148379222</v>
      </c>
      <c r="K68" s="13">
        <f t="shared" si="2"/>
        <v>2894360.0307187354</v>
      </c>
      <c r="L68" s="19">
        <f t="shared" si="5"/>
        <v>29.793876540658083</v>
      </c>
    </row>
    <row r="69" spans="1:12" x14ac:dyDescent="0.2">
      <c r="A69" s="15">
        <v>60</v>
      </c>
      <c r="B69" s="44">
        <v>4</v>
      </c>
      <c r="C69" s="43">
        <v>2249</v>
      </c>
      <c r="D69" s="43">
        <v>2305</v>
      </c>
      <c r="E69" s="16">
        <v>0.5</v>
      </c>
      <c r="F69" s="17">
        <f t="shared" si="3"/>
        <v>1.756697408871322E-3</v>
      </c>
      <c r="G69" s="17">
        <f t="shared" si="0"/>
        <v>1.7551557700745941E-3</v>
      </c>
      <c r="H69" s="13">
        <f t="shared" si="6"/>
        <v>96815.906272222142</v>
      </c>
      <c r="I69" s="13">
        <f t="shared" si="4"/>
        <v>169.92699652869177</v>
      </c>
      <c r="J69" s="13">
        <f t="shared" si="1"/>
        <v>96730.942773957795</v>
      </c>
      <c r="K69" s="13">
        <f t="shared" si="2"/>
        <v>2797395.850570356</v>
      </c>
      <c r="L69" s="19">
        <f t="shared" si="5"/>
        <v>28.893969578767127</v>
      </c>
    </row>
    <row r="70" spans="1:12" x14ac:dyDescent="0.2">
      <c r="A70" s="15">
        <v>61</v>
      </c>
      <c r="B70" s="44">
        <v>12</v>
      </c>
      <c r="C70" s="43">
        <v>2220</v>
      </c>
      <c r="D70" s="43">
        <v>2210</v>
      </c>
      <c r="E70" s="16">
        <v>0.47199999999999998</v>
      </c>
      <c r="F70" s="17">
        <f t="shared" si="3"/>
        <v>5.4176072234762979E-3</v>
      </c>
      <c r="G70" s="17">
        <f t="shared" si="0"/>
        <v>5.4021543791664111E-3</v>
      </c>
      <c r="H70" s="13">
        <f t="shared" si="6"/>
        <v>96645.979275693448</v>
      </c>
      <c r="I70" s="13">
        <f t="shared" si="4"/>
        <v>522.09650017301362</v>
      </c>
      <c r="J70" s="13">
        <f t="shared" si="1"/>
        <v>96370.312323602106</v>
      </c>
      <c r="K70" s="13">
        <f t="shared" si="2"/>
        <v>2700664.9077963983</v>
      </c>
      <c r="L70" s="19">
        <f t="shared" si="5"/>
        <v>27.943893041762763</v>
      </c>
    </row>
    <row r="71" spans="1:12" x14ac:dyDescent="0.2">
      <c r="A71" s="15">
        <v>62</v>
      </c>
      <c r="B71" s="44">
        <v>8</v>
      </c>
      <c r="C71" s="43">
        <v>2077</v>
      </c>
      <c r="D71" s="43">
        <v>2211</v>
      </c>
      <c r="E71" s="16">
        <v>0.51800000000000002</v>
      </c>
      <c r="F71" s="17">
        <f t="shared" si="3"/>
        <v>3.7313432835820895E-3</v>
      </c>
      <c r="G71" s="17">
        <f t="shared" si="0"/>
        <v>3.724644482684128E-3</v>
      </c>
      <c r="H71" s="13">
        <f t="shared" si="6"/>
        <v>96123.88277552044</v>
      </c>
      <c r="I71" s="13">
        <f t="shared" si="4"/>
        <v>358.02728963401808</v>
      </c>
      <c r="J71" s="13">
        <f t="shared" si="1"/>
        <v>95951.313621916837</v>
      </c>
      <c r="K71" s="13">
        <f t="shared" si="2"/>
        <v>2604294.5954727964</v>
      </c>
      <c r="L71" s="19">
        <f t="shared" si="5"/>
        <v>27.093106523325165</v>
      </c>
    </row>
    <row r="72" spans="1:12" x14ac:dyDescent="0.2">
      <c r="A72" s="15">
        <v>63</v>
      </c>
      <c r="B72" s="44">
        <v>5</v>
      </c>
      <c r="C72" s="43">
        <v>2003</v>
      </c>
      <c r="D72" s="43">
        <v>2074</v>
      </c>
      <c r="E72" s="16">
        <v>0.46500000000000002</v>
      </c>
      <c r="F72" s="17">
        <f t="shared" si="3"/>
        <v>2.4527839097375523E-3</v>
      </c>
      <c r="G72" s="17">
        <f t="shared" si="0"/>
        <v>2.4495694881624557E-3</v>
      </c>
      <c r="H72" s="13">
        <f t="shared" si="6"/>
        <v>95765.855485886423</v>
      </c>
      <c r="I72" s="13">
        <f t="shared" si="4"/>
        <v>234.58511760600251</v>
      </c>
      <c r="J72" s="13">
        <f t="shared" si="1"/>
        <v>95640.352447967205</v>
      </c>
      <c r="K72" s="13">
        <f t="shared" si="2"/>
        <v>2508343.2818508795</v>
      </c>
      <c r="L72" s="19">
        <f t="shared" si="5"/>
        <v>26.192459401363035</v>
      </c>
    </row>
    <row r="73" spans="1:12" x14ac:dyDescent="0.2">
      <c r="A73" s="15">
        <v>64</v>
      </c>
      <c r="B73" s="44">
        <v>8</v>
      </c>
      <c r="C73" s="43">
        <v>1930</v>
      </c>
      <c r="D73" s="43">
        <v>1984</v>
      </c>
      <c r="E73" s="16">
        <v>0.45500000000000002</v>
      </c>
      <c r="F73" s="17">
        <f t="shared" si="3"/>
        <v>4.087889626980072E-3</v>
      </c>
      <c r="G73" s="17">
        <f t="shared" ref="G73:G108" si="7">F73/((1+(1-E73)*F73))</f>
        <v>4.0788024635966882E-3</v>
      </c>
      <c r="H73" s="13">
        <f t="shared" si="6"/>
        <v>95531.270368280413</v>
      </c>
      <c r="I73" s="13">
        <f t="shared" si="4"/>
        <v>389.65318092866346</v>
      </c>
      <c r="J73" s="13">
        <f t="shared" ref="J73:J108" si="8">H74+I73*E73</f>
        <v>95318.909384674291</v>
      </c>
      <c r="K73" s="13">
        <f t="shared" ref="K73:K97" si="9">K74+J73</f>
        <v>2412702.9294029125</v>
      </c>
      <c r="L73" s="19">
        <f t="shared" si="5"/>
        <v>25.255635354808501</v>
      </c>
    </row>
    <row r="74" spans="1:12" x14ac:dyDescent="0.2">
      <c r="A74" s="15">
        <v>65</v>
      </c>
      <c r="B74" s="44">
        <v>11</v>
      </c>
      <c r="C74" s="43">
        <v>1793</v>
      </c>
      <c r="D74" s="43">
        <v>1922</v>
      </c>
      <c r="E74" s="16">
        <v>0.48799999999999999</v>
      </c>
      <c r="F74" s="17">
        <f t="shared" ref="F74:F108" si="10">B74/((C74+D74)/2)</f>
        <v>5.9219380888290716E-3</v>
      </c>
      <c r="G74" s="17">
        <f t="shared" si="7"/>
        <v>5.9040368583653758E-3</v>
      </c>
      <c r="H74" s="13">
        <f t="shared" si="6"/>
        <v>95141.617187351745</v>
      </c>
      <c r="I74" s="13">
        <f t="shared" ref="I74:I108" si="11">H74*G74</f>
        <v>561.71961463861339</v>
      </c>
      <c r="J74" s="13">
        <f t="shared" si="8"/>
        <v>94854.016744656779</v>
      </c>
      <c r="K74" s="13">
        <f t="shared" si="9"/>
        <v>2317384.0200182381</v>
      </c>
      <c r="L74" s="19">
        <f t="shared" ref="L74:L108" si="12">K74/H74</f>
        <v>24.357206536177255</v>
      </c>
    </row>
    <row r="75" spans="1:12" x14ac:dyDescent="0.2">
      <c r="A75" s="15">
        <v>66</v>
      </c>
      <c r="B75" s="44">
        <v>7</v>
      </c>
      <c r="C75" s="43">
        <v>1696</v>
      </c>
      <c r="D75" s="43">
        <v>1785</v>
      </c>
      <c r="E75" s="16">
        <v>0.52100000000000002</v>
      </c>
      <c r="F75" s="17">
        <f t="shared" si="10"/>
        <v>4.0218328066647518E-3</v>
      </c>
      <c r="G75" s="17">
        <f t="shared" si="7"/>
        <v>4.0140998123121613E-3</v>
      </c>
      <c r="H75" s="13">
        <f t="shared" ref="H75:H108" si="13">H74-I74</f>
        <v>94579.897572713133</v>
      </c>
      <c r="I75" s="13">
        <f t="shared" si="11"/>
        <v>379.6531490951312</v>
      </c>
      <c r="J75" s="13">
        <f t="shared" si="8"/>
        <v>94398.043714296567</v>
      </c>
      <c r="K75" s="13">
        <f t="shared" si="9"/>
        <v>2222530.0032735812</v>
      </c>
      <c r="L75" s="19">
        <f t="shared" si="12"/>
        <v>23.498968177301077</v>
      </c>
    </row>
    <row r="76" spans="1:12" x14ac:dyDescent="0.2">
      <c r="A76" s="15">
        <v>67</v>
      </c>
      <c r="B76" s="44">
        <v>7</v>
      </c>
      <c r="C76" s="43">
        <v>1729</v>
      </c>
      <c r="D76" s="43">
        <v>1696</v>
      </c>
      <c r="E76" s="16">
        <v>0.39400000000000002</v>
      </c>
      <c r="F76" s="17">
        <f t="shared" si="10"/>
        <v>4.0875912408759128E-3</v>
      </c>
      <c r="G76" s="17">
        <f t="shared" si="7"/>
        <v>4.0774909683575049E-3</v>
      </c>
      <c r="H76" s="13">
        <f t="shared" si="13"/>
        <v>94200.244423618002</v>
      </c>
      <c r="I76" s="13">
        <f t="shared" si="11"/>
        <v>384.10064585437181</v>
      </c>
      <c r="J76" s="13">
        <f t="shared" si="8"/>
        <v>93967.479432230248</v>
      </c>
      <c r="K76" s="13">
        <f t="shared" si="9"/>
        <v>2128131.9595592846</v>
      </c>
      <c r="L76" s="19">
        <f t="shared" si="12"/>
        <v>22.591575771174078</v>
      </c>
    </row>
    <row r="77" spans="1:12" x14ac:dyDescent="0.2">
      <c r="A77" s="15">
        <v>68</v>
      </c>
      <c r="B77" s="44">
        <v>13</v>
      </c>
      <c r="C77" s="43">
        <v>1799</v>
      </c>
      <c r="D77" s="43">
        <v>1708</v>
      </c>
      <c r="E77" s="16">
        <v>0.78700000000000003</v>
      </c>
      <c r="F77" s="17">
        <f t="shared" si="10"/>
        <v>7.4137439406900488E-3</v>
      </c>
      <c r="G77" s="17">
        <f t="shared" si="7"/>
        <v>7.4020551521435498E-3</v>
      </c>
      <c r="H77" s="13">
        <f t="shared" si="13"/>
        <v>93816.143777763631</v>
      </c>
      <c r="I77" s="13">
        <f t="shared" si="11"/>
        <v>694.43227040443526</v>
      </c>
      <c r="J77" s="13">
        <f t="shared" si="8"/>
        <v>93668.22970416749</v>
      </c>
      <c r="K77" s="13">
        <f t="shared" si="9"/>
        <v>2034164.4801270545</v>
      </c>
      <c r="L77" s="19">
        <f t="shared" si="12"/>
        <v>21.682456752280128</v>
      </c>
    </row>
    <row r="78" spans="1:12" x14ac:dyDescent="0.2">
      <c r="A78" s="15">
        <v>69</v>
      </c>
      <c r="B78" s="44">
        <v>7</v>
      </c>
      <c r="C78" s="43">
        <v>1647</v>
      </c>
      <c r="D78" s="43">
        <v>1779</v>
      </c>
      <c r="E78" s="16">
        <v>0.70199999999999996</v>
      </c>
      <c r="F78" s="17">
        <f t="shared" si="10"/>
        <v>4.0863981319322826E-3</v>
      </c>
      <c r="G78" s="17">
        <f t="shared" si="7"/>
        <v>4.0814279867015411E-3</v>
      </c>
      <c r="H78" s="13">
        <f t="shared" si="13"/>
        <v>93121.711507359199</v>
      </c>
      <c r="I78" s="13">
        <f t="shared" si="11"/>
        <v>380.06955951568278</v>
      </c>
      <c r="J78" s="13">
        <f t="shared" si="8"/>
        <v>93008.450778623519</v>
      </c>
      <c r="K78" s="13">
        <f t="shared" si="9"/>
        <v>1940496.250422887</v>
      </c>
      <c r="L78" s="19">
        <f t="shared" si="12"/>
        <v>20.838279484044211</v>
      </c>
    </row>
    <row r="79" spans="1:12" x14ac:dyDescent="0.2">
      <c r="A79" s="15">
        <v>70</v>
      </c>
      <c r="B79" s="44">
        <v>9</v>
      </c>
      <c r="C79" s="43">
        <v>1520</v>
      </c>
      <c r="D79" s="43">
        <v>1644</v>
      </c>
      <c r="E79" s="16">
        <v>0.45700000000000002</v>
      </c>
      <c r="F79" s="17">
        <f t="shared" si="10"/>
        <v>5.6890012642225032E-3</v>
      </c>
      <c r="G79" s="17">
        <f t="shared" si="7"/>
        <v>5.6714813342096824E-3</v>
      </c>
      <c r="H79" s="13">
        <f t="shared" si="13"/>
        <v>92741.641947843513</v>
      </c>
      <c r="I79" s="13">
        <f t="shared" si="11"/>
        <v>525.98249121115214</v>
      </c>
      <c r="J79" s="13">
        <f t="shared" si="8"/>
        <v>92456.033455115859</v>
      </c>
      <c r="K79" s="13">
        <f t="shared" si="9"/>
        <v>1847487.7996442635</v>
      </c>
      <c r="L79" s="19">
        <f t="shared" si="12"/>
        <v>19.920801064566685</v>
      </c>
    </row>
    <row r="80" spans="1:12" x14ac:dyDescent="0.2">
      <c r="A80" s="15">
        <v>71</v>
      </c>
      <c r="B80" s="44">
        <v>11</v>
      </c>
      <c r="C80" s="43">
        <v>1540</v>
      </c>
      <c r="D80" s="43">
        <v>1502</v>
      </c>
      <c r="E80" s="16">
        <v>0.56499999999999995</v>
      </c>
      <c r="F80" s="17">
        <f t="shared" si="10"/>
        <v>7.2320841551610782E-3</v>
      </c>
      <c r="G80" s="17">
        <f t="shared" si="7"/>
        <v>7.2094036840052817E-3</v>
      </c>
      <c r="H80" s="13">
        <f t="shared" si="13"/>
        <v>92215.659456632362</v>
      </c>
      <c r="I80" s="13">
        <f t="shared" si="11"/>
        <v>664.81991500962181</v>
      </c>
      <c r="J80" s="13">
        <f t="shared" si="8"/>
        <v>91926.462793603176</v>
      </c>
      <c r="K80" s="13">
        <f t="shared" si="9"/>
        <v>1755031.7661891475</v>
      </c>
      <c r="L80" s="19">
        <f t="shared" si="12"/>
        <v>19.031819286772141</v>
      </c>
    </row>
    <row r="81" spans="1:12" x14ac:dyDescent="0.2">
      <c r="A81" s="15">
        <v>72</v>
      </c>
      <c r="B81" s="44">
        <v>14</v>
      </c>
      <c r="C81" s="43">
        <v>1673</v>
      </c>
      <c r="D81" s="43">
        <v>1537</v>
      </c>
      <c r="E81" s="16">
        <v>0.46300000000000002</v>
      </c>
      <c r="F81" s="17">
        <f t="shared" si="10"/>
        <v>8.7227414330218068E-3</v>
      </c>
      <c r="G81" s="17">
        <f t="shared" si="7"/>
        <v>8.6820736264649444E-3</v>
      </c>
      <c r="H81" s="13">
        <f t="shared" si="13"/>
        <v>91550.839541622743</v>
      </c>
      <c r="I81" s="13">
        <f t="shared" si="11"/>
        <v>794.85112946504682</v>
      </c>
      <c r="J81" s="13">
        <f t="shared" si="8"/>
        <v>91124.004485100013</v>
      </c>
      <c r="K81" s="13">
        <f t="shared" si="9"/>
        <v>1663105.3033955444</v>
      </c>
      <c r="L81" s="19">
        <f t="shared" si="12"/>
        <v>18.165920833958371</v>
      </c>
    </row>
    <row r="82" spans="1:12" x14ac:dyDescent="0.2">
      <c r="A82" s="15">
        <v>73</v>
      </c>
      <c r="B82" s="44">
        <v>16</v>
      </c>
      <c r="C82" s="43">
        <v>1430</v>
      </c>
      <c r="D82" s="43">
        <v>1670</v>
      </c>
      <c r="E82" s="16">
        <v>0.40699999999999997</v>
      </c>
      <c r="F82" s="17">
        <f t="shared" si="10"/>
        <v>1.032258064516129E-2</v>
      </c>
      <c r="G82" s="17">
        <f t="shared" si="7"/>
        <v>1.0259777568022325E-2</v>
      </c>
      <c r="H82" s="13">
        <f t="shared" si="13"/>
        <v>90755.988412157691</v>
      </c>
      <c r="I82" s="13">
        <f t="shared" si="11"/>
        <v>931.13625407474956</v>
      </c>
      <c r="J82" s="13">
        <f t="shared" si="8"/>
        <v>90203.824613491364</v>
      </c>
      <c r="K82" s="13">
        <f t="shared" si="9"/>
        <v>1571981.2989104444</v>
      </c>
      <c r="L82" s="19">
        <f t="shared" si="12"/>
        <v>17.320965000915152</v>
      </c>
    </row>
    <row r="83" spans="1:12" x14ac:dyDescent="0.2">
      <c r="A83" s="15">
        <v>74</v>
      </c>
      <c r="B83" s="44">
        <v>7</v>
      </c>
      <c r="C83" s="43">
        <v>1313</v>
      </c>
      <c r="D83" s="43">
        <v>1408</v>
      </c>
      <c r="E83" s="16">
        <v>0.45400000000000001</v>
      </c>
      <c r="F83" s="17">
        <f t="shared" si="10"/>
        <v>5.1451672179345827E-3</v>
      </c>
      <c r="G83" s="17">
        <f t="shared" si="7"/>
        <v>5.1307535904280659E-3</v>
      </c>
      <c r="H83" s="13">
        <f t="shared" si="13"/>
        <v>89824.85215808294</v>
      </c>
      <c r="I83" s="13">
        <f t="shared" si="11"/>
        <v>460.86918271975424</v>
      </c>
      <c r="J83" s="13">
        <f t="shared" si="8"/>
        <v>89573.217584317958</v>
      </c>
      <c r="K83" s="13">
        <f t="shared" si="9"/>
        <v>1481777.4742969531</v>
      </c>
      <c r="L83" s="19">
        <f t="shared" si="12"/>
        <v>16.496297390939979</v>
      </c>
    </row>
    <row r="84" spans="1:12" x14ac:dyDescent="0.2">
      <c r="A84" s="15">
        <v>75</v>
      </c>
      <c r="B84" s="44">
        <v>16</v>
      </c>
      <c r="C84" s="43">
        <v>1260</v>
      </c>
      <c r="D84" s="43">
        <v>1309</v>
      </c>
      <c r="E84" s="16">
        <v>0.56299999999999994</v>
      </c>
      <c r="F84" s="17">
        <f t="shared" si="10"/>
        <v>1.2456208641494744E-2</v>
      </c>
      <c r="G84" s="17">
        <f t="shared" si="7"/>
        <v>1.2388772055885752E-2</v>
      </c>
      <c r="H84" s="13">
        <f t="shared" si="13"/>
        <v>89363.982975363193</v>
      </c>
      <c r="I84" s="13">
        <f t="shared" si="11"/>
        <v>1107.1100150878297</v>
      </c>
      <c r="J84" s="13">
        <f t="shared" si="8"/>
        <v>88880.175898769812</v>
      </c>
      <c r="K84" s="13">
        <f t="shared" si="9"/>
        <v>1392204.256712635</v>
      </c>
      <c r="L84" s="19">
        <f t="shared" si="12"/>
        <v>15.579030951389583</v>
      </c>
    </row>
    <row r="85" spans="1:12" x14ac:dyDescent="0.2">
      <c r="A85" s="15">
        <v>76</v>
      </c>
      <c r="B85" s="44">
        <v>13</v>
      </c>
      <c r="C85" s="43">
        <v>1173</v>
      </c>
      <c r="D85" s="43">
        <v>1250</v>
      </c>
      <c r="E85" s="16">
        <v>0.504</v>
      </c>
      <c r="F85" s="17">
        <f t="shared" si="10"/>
        <v>1.0730499380932727E-2</v>
      </c>
      <c r="G85" s="17">
        <f t="shared" si="7"/>
        <v>1.067369050238598E-2</v>
      </c>
      <c r="H85" s="13">
        <f t="shared" si="13"/>
        <v>88256.872960275359</v>
      </c>
      <c r="I85" s="13">
        <f t="shared" si="11"/>
        <v>942.02654668637706</v>
      </c>
      <c r="J85" s="13">
        <f t="shared" si="8"/>
        <v>87789.627793118911</v>
      </c>
      <c r="K85" s="13">
        <f t="shared" si="9"/>
        <v>1303324.0808138652</v>
      </c>
      <c r="L85" s="19">
        <f t="shared" si="12"/>
        <v>14.767394731971692</v>
      </c>
    </row>
    <row r="86" spans="1:12" x14ac:dyDescent="0.2">
      <c r="A86" s="15">
        <v>77</v>
      </c>
      <c r="B86" s="44">
        <v>24</v>
      </c>
      <c r="C86" s="43">
        <v>1093</v>
      </c>
      <c r="D86" s="43">
        <v>1147</v>
      </c>
      <c r="E86" s="16">
        <v>0.56399999999999995</v>
      </c>
      <c r="F86" s="17">
        <f t="shared" si="10"/>
        <v>2.1428571428571429E-2</v>
      </c>
      <c r="G86" s="17">
        <f t="shared" si="7"/>
        <v>2.123022051122371E-2</v>
      </c>
      <c r="H86" s="13">
        <f t="shared" si="13"/>
        <v>87314.846413588981</v>
      </c>
      <c r="I86" s="13">
        <f t="shared" si="11"/>
        <v>1853.7134432641249</v>
      </c>
      <c r="J86" s="13">
        <f t="shared" si="8"/>
        <v>86506.627352325828</v>
      </c>
      <c r="K86" s="13">
        <f t="shared" si="9"/>
        <v>1215534.4530207464</v>
      </c>
      <c r="L86" s="19">
        <f t="shared" si="12"/>
        <v>13.921280319993443</v>
      </c>
    </row>
    <row r="87" spans="1:12" x14ac:dyDescent="0.2">
      <c r="A87" s="15">
        <v>78</v>
      </c>
      <c r="B87" s="44">
        <v>16</v>
      </c>
      <c r="C87" s="43">
        <v>799</v>
      </c>
      <c r="D87" s="43">
        <v>1075</v>
      </c>
      <c r="E87" s="16">
        <v>0.47499999999999998</v>
      </c>
      <c r="F87" s="17">
        <f t="shared" si="10"/>
        <v>1.7075773745997867E-2</v>
      </c>
      <c r="G87" s="17">
        <f t="shared" si="7"/>
        <v>1.692405331076793E-2</v>
      </c>
      <c r="H87" s="13">
        <f t="shared" si="13"/>
        <v>85461.132970324863</v>
      </c>
      <c r="I87" s="13">
        <f t="shared" si="11"/>
        <v>1446.3487703884048</v>
      </c>
      <c r="J87" s="13">
        <f t="shared" si="8"/>
        <v>84701.799865870955</v>
      </c>
      <c r="K87" s="13">
        <f t="shared" si="9"/>
        <v>1129027.8256684206</v>
      </c>
      <c r="L87" s="19">
        <f t="shared" si="12"/>
        <v>13.211009337548324</v>
      </c>
    </row>
    <row r="88" spans="1:12" x14ac:dyDescent="0.2">
      <c r="A88" s="15">
        <v>79</v>
      </c>
      <c r="B88" s="44">
        <v>15</v>
      </c>
      <c r="C88" s="43">
        <v>741</v>
      </c>
      <c r="D88" s="43">
        <v>787</v>
      </c>
      <c r="E88" s="16">
        <v>0.52400000000000002</v>
      </c>
      <c r="F88" s="17">
        <f t="shared" si="10"/>
        <v>1.9633507853403141E-2</v>
      </c>
      <c r="G88" s="17">
        <f t="shared" si="7"/>
        <v>1.9451720828902661E-2</v>
      </c>
      <c r="H88" s="13">
        <f t="shared" si="13"/>
        <v>84014.784199936461</v>
      </c>
      <c r="I88" s="13">
        <f t="shared" si="11"/>
        <v>1634.2321277576661</v>
      </c>
      <c r="J88" s="13">
        <f t="shared" si="8"/>
        <v>83236.889707123803</v>
      </c>
      <c r="K88" s="13">
        <f t="shared" si="9"/>
        <v>1044326.0258025497</v>
      </c>
      <c r="L88" s="19">
        <f t="shared" si="12"/>
        <v>12.430264931911109</v>
      </c>
    </row>
    <row r="89" spans="1:12" x14ac:dyDescent="0.2">
      <c r="A89" s="15">
        <v>80</v>
      </c>
      <c r="B89" s="44">
        <v>15</v>
      </c>
      <c r="C89" s="43">
        <v>911</v>
      </c>
      <c r="D89" s="43">
        <v>723</v>
      </c>
      <c r="E89" s="16">
        <v>0.40200000000000002</v>
      </c>
      <c r="F89" s="17">
        <f t="shared" si="10"/>
        <v>1.8359853121175031E-2</v>
      </c>
      <c r="G89" s="17">
        <f t="shared" si="7"/>
        <v>1.8160465876484618E-2</v>
      </c>
      <c r="H89" s="13">
        <f t="shared" si="13"/>
        <v>82380.552072178791</v>
      </c>
      <c r="I89" s="13">
        <f t="shared" si="11"/>
        <v>1496.0692047927671</v>
      </c>
      <c r="J89" s="13">
        <f t="shared" si="8"/>
        <v>81485.902687712703</v>
      </c>
      <c r="K89" s="13">
        <f t="shared" si="9"/>
        <v>961089.13609542581</v>
      </c>
      <c r="L89" s="19">
        <f t="shared" si="12"/>
        <v>11.666456608027524</v>
      </c>
    </row>
    <row r="90" spans="1:12" x14ac:dyDescent="0.2">
      <c r="A90" s="15">
        <v>81</v>
      </c>
      <c r="B90" s="44">
        <v>21</v>
      </c>
      <c r="C90" s="43">
        <v>560</v>
      </c>
      <c r="D90" s="43">
        <v>906</v>
      </c>
      <c r="E90" s="16">
        <v>0.48799999999999999</v>
      </c>
      <c r="F90" s="17">
        <f t="shared" si="10"/>
        <v>2.8649386084583901E-2</v>
      </c>
      <c r="G90" s="17">
        <f t="shared" si="7"/>
        <v>2.8235218191009905E-2</v>
      </c>
      <c r="H90" s="13">
        <f t="shared" si="13"/>
        <v>80884.482867386017</v>
      </c>
      <c r="I90" s="13">
        <f t="shared" si="11"/>
        <v>2283.7910220276467</v>
      </c>
      <c r="J90" s="13">
        <f t="shared" si="8"/>
        <v>79715.181864107857</v>
      </c>
      <c r="K90" s="13">
        <f t="shared" si="9"/>
        <v>879603.23340771312</v>
      </c>
      <c r="L90" s="19">
        <f t="shared" si="12"/>
        <v>10.874808148923506</v>
      </c>
    </row>
    <row r="91" spans="1:12" x14ac:dyDescent="0.2">
      <c r="A91" s="15">
        <v>82</v>
      </c>
      <c r="B91" s="44">
        <v>24</v>
      </c>
      <c r="C91" s="43">
        <v>627</v>
      </c>
      <c r="D91" s="43">
        <v>542</v>
      </c>
      <c r="E91" s="16">
        <v>0.53500000000000003</v>
      </c>
      <c r="F91" s="17">
        <f t="shared" si="10"/>
        <v>4.1060735671514116E-2</v>
      </c>
      <c r="G91" s="17">
        <f t="shared" si="7"/>
        <v>4.0291441426317028E-2</v>
      </c>
      <c r="H91" s="13">
        <f t="shared" si="13"/>
        <v>78600.691845358364</v>
      </c>
      <c r="I91" s="13">
        <f t="shared" si="11"/>
        <v>3166.9351715552511</v>
      </c>
      <c r="J91" s="13">
        <f t="shared" si="8"/>
        <v>77128.066990585183</v>
      </c>
      <c r="K91" s="13">
        <f t="shared" si="9"/>
        <v>799888.05154360528</v>
      </c>
      <c r="L91" s="19">
        <f t="shared" si="12"/>
        <v>10.17660319221276</v>
      </c>
    </row>
    <row r="92" spans="1:12" x14ac:dyDescent="0.2">
      <c r="A92" s="15">
        <v>83</v>
      </c>
      <c r="B92" s="44">
        <v>22</v>
      </c>
      <c r="C92" s="43">
        <v>623</v>
      </c>
      <c r="D92" s="43">
        <v>608</v>
      </c>
      <c r="E92" s="16">
        <v>0.47799999999999998</v>
      </c>
      <c r="F92" s="17">
        <f t="shared" si="10"/>
        <v>3.5743298131600328E-2</v>
      </c>
      <c r="G92" s="17">
        <f t="shared" si="7"/>
        <v>3.5088614701491591E-2</v>
      </c>
      <c r="H92" s="13">
        <f t="shared" si="13"/>
        <v>75433.756673803116</v>
      </c>
      <c r="I92" s="13">
        <f t="shared" si="11"/>
        <v>2646.8660234131476</v>
      </c>
      <c r="J92" s="13">
        <f t="shared" si="8"/>
        <v>74052.09260958145</v>
      </c>
      <c r="K92" s="13">
        <f t="shared" si="9"/>
        <v>722759.9845530201</v>
      </c>
      <c r="L92" s="19">
        <f t="shared" si="12"/>
        <v>9.5813865890099912</v>
      </c>
    </row>
    <row r="93" spans="1:12" x14ac:dyDescent="0.2">
      <c r="A93" s="15">
        <v>84</v>
      </c>
      <c r="B93" s="44">
        <v>32</v>
      </c>
      <c r="C93" s="43">
        <v>619</v>
      </c>
      <c r="D93" s="43">
        <v>606</v>
      </c>
      <c r="E93" s="16">
        <v>0.52700000000000002</v>
      </c>
      <c r="F93" s="17">
        <f t="shared" si="10"/>
        <v>5.2244897959183675E-2</v>
      </c>
      <c r="G93" s="17">
        <f t="shared" si="7"/>
        <v>5.0984965808207307E-2</v>
      </c>
      <c r="H93" s="13">
        <f t="shared" si="13"/>
        <v>72786.890650389963</v>
      </c>
      <c r="I93" s="13">
        <f t="shared" si="11"/>
        <v>3711.0371310958562</v>
      </c>
      <c r="J93" s="13">
        <f t="shared" si="8"/>
        <v>71031.570087381624</v>
      </c>
      <c r="K93" s="13">
        <f t="shared" si="9"/>
        <v>648707.89194343868</v>
      </c>
      <c r="L93" s="19">
        <f t="shared" si="12"/>
        <v>8.912427583413514</v>
      </c>
    </row>
    <row r="94" spans="1:12" x14ac:dyDescent="0.2">
      <c r="A94" s="15">
        <v>85</v>
      </c>
      <c r="B94" s="44">
        <v>24</v>
      </c>
      <c r="C94" s="43">
        <v>575</v>
      </c>
      <c r="D94" s="43">
        <v>605</v>
      </c>
      <c r="E94" s="16">
        <v>0.41499999999999998</v>
      </c>
      <c r="F94" s="17">
        <f t="shared" si="10"/>
        <v>4.0677966101694912E-2</v>
      </c>
      <c r="G94" s="17">
        <f t="shared" si="7"/>
        <v>3.9732468048473607E-2</v>
      </c>
      <c r="H94" s="13">
        <f t="shared" si="13"/>
        <v>69075.853519294105</v>
      </c>
      <c r="I94" s="13">
        <f t="shared" si="11"/>
        <v>2744.5541428763963</v>
      </c>
      <c r="J94" s="13">
        <f t="shared" si="8"/>
        <v>67470.289345711411</v>
      </c>
      <c r="K94" s="13">
        <f t="shared" si="9"/>
        <v>577676.32185605704</v>
      </c>
      <c r="L94" s="19">
        <f t="shared" si="12"/>
        <v>8.3629270204341637</v>
      </c>
    </row>
    <row r="95" spans="1:12" x14ac:dyDescent="0.2">
      <c r="A95" s="15">
        <v>86</v>
      </c>
      <c r="B95" s="44">
        <v>25</v>
      </c>
      <c r="C95" s="43">
        <v>555</v>
      </c>
      <c r="D95" s="43">
        <v>558</v>
      </c>
      <c r="E95" s="16">
        <v>0.49199999999999999</v>
      </c>
      <c r="F95" s="17">
        <f t="shared" si="10"/>
        <v>4.4923629829290206E-2</v>
      </c>
      <c r="G95" s="17">
        <f t="shared" si="7"/>
        <v>4.3921293042867182E-2</v>
      </c>
      <c r="H95" s="13">
        <f t="shared" si="13"/>
        <v>66331.299376417708</v>
      </c>
      <c r="I95" s="13">
        <f t="shared" si="11"/>
        <v>2913.3564378257952</v>
      </c>
      <c r="J95" s="13">
        <f t="shared" si="8"/>
        <v>64851.314306002205</v>
      </c>
      <c r="K95" s="13">
        <f t="shared" si="9"/>
        <v>510206.03251034557</v>
      </c>
      <c r="L95" s="19">
        <f t="shared" si="12"/>
        <v>7.691784079413579</v>
      </c>
    </row>
    <row r="96" spans="1:12" x14ac:dyDescent="0.2">
      <c r="A96" s="15">
        <v>87</v>
      </c>
      <c r="B96" s="44">
        <v>33</v>
      </c>
      <c r="C96" s="43">
        <v>513</v>
      </c>
      <c r="D96" s="43">
        <v>532</v>
      </c>
      <c r="E96" s="16">
        <v>0.49299999999999999</v>
      </c>
      <c r="F96" s="17">
        <f t="shared" si="10"/>
        <v>6.3157894736842107E-2</v>
      </c>
      <c r="G96" s="17">
        <f t="shared" si="7"/>
        <v>6.1198261969360075E-2</v>
      </c>
      <c r="H96" s="13">
        <f t="shared" si="13"/>
        <v>63417.942938591914</v>
      </c>
      <c r="I96" s="13">
        <f t="shared" si="11"/>
        <v>3881.0678855138767</v>
      </c>
      <c r="J96" s="13">
        <f t="shared" si="8"/>
        <v>61450.24152063638</v>
      </c>
      <c r="K96" s="13">
        <f t="shared" si="9"/>
        <v>445354.71820434334</v>
      </c>
      <c r="L96" s="19">
        <f t="shared" si="12"/>
        <v>7.0225349099636327</v>
      </c>
    </row>
    <row r="97" spans="1:12" x14ac:dyDescent="0.2">
      <c r="A97" s="15">
        <v>88</v>
      </c>
      <c r="B97" s="44">
        <v>43</v>
      </c>
      <c r="C97" s="43">
        <v>465</v>
      </c>
      <c r="D97" s="43">
        <v>495</v>
      </c>
      <c r="E97" s="16">
        <v>0.505</v>
      </c>
      <c r="F97" s="17">
        <f t="shared" si="10"/>
        <v>8.9583333333333334E-2</v>
      </c>
      <c r="G97" s="17">
        <f t="shared" si="7"/>
        <v>8.5779546565327117E-2</v>
      </c>
      <c r="H97" s="13">
        <f t="shared" si="13"/>
        <v>59536.875053078038</v>
      </c>
      <c r="I97" s="13">
        <f t="shared" si="11"/>
        <v>5107.0461459695698</v>
      </c>
      <c r="J97" s="13">
        <f t="shared" si="8"/>
        <v>57008.887210823101</v>
      </c>
      <c r="K97" s="13">
        <f t="shared" si="9"/>
        <v>383904.47668370698</v>
      </c>
      <c r="L97" s="19">
        <f t="shared" si="12"/>
        <v>6.4481798270643234</v>
      </c>
    </row>
    <row r="98" spans="1:12" x14ac:dyDescent="0.2">
      <c r="A98" s="15">
        <v>89</v>
      </c>
      <c r="B98" s="44">
        <v>34</v>
      </c>
      <c r="C98" s="43">
        <v>352</v>
      </c>
      <c r="D98" s="43">
        <v>442</v>
      </c>
      <c r="E98" s="16">
        <v>0.56299999999999994</v>
      </c>
      <c r="F98" s="17">
        <f t="shared" si="10"/>
        <v>8.5642317380352648E-2</v>
      </c>
      <c r="G98" s="17">
        <f t="shared" si="7"/>
        <v>8.255272448271006E-2</v>
      </c>
      <c r="H98" s="13">
        <f t="shared" si="13"/>
        <v>54429.828907108466</v>
      </c>
      <c r="I98" s="13">
        <f t="shared" si="11"/>
        <v>4493.3306694095727</v>
      </c>
      <c r="J98" s="13">
        <f t="shared" si="8"/>
        <v>52466.243404576482</v>
      </c>
      <c r="K98" s="13">
        <f>K99+J98</f>
        <v>326895.58947288385</v>
      </c>
      <c r="L98" s="19">
        <f t="shared" si="12"/>
        <v>6.0058169580281691</v>
      </c>
    </row>
    <row r="99" spans="1:12" x14ac:dyDescent="0.2">
      <c r="A99" s="15">
        <v>90</v>
      </c>
      <c r="B99" s="44">
        <v>29</v>
      </c>
      <c r="C99" s="43">
        <v>357</v>
      </c>
      <c r="D99" s="43">
        <v>329</v>
      </c>
      <c r="E99" s="16">
        <v>0.47899999999999998</v>
      </c>
      <c r="F99" s="21">
        <f t="shared" si="10"/>
        <v>8.4548104956268216E-2</v>
      </c>
      <c r="G99" s="21">
        <f t="shared" si="7"/>
        <v>8.0980930387116776E-2</v>
      </c>
      <c r="H99" s="22">
        <f t="shared" si="13"/>
        <v>49936.498237698892</v>
      </c>
      <c r="I99" s="22">
        <f t="shared" si="11"/>
        <v>4043.9040875634737</v>
      </c>
      <c r="J99" s="22">
        <f t="shared" si="8"/>
        <v>47829.624208078319</v>
      </c>
      <c r="K99" s="22">
        <f t="shared" ref="K99:K108" si="14">K100+J99</f>
        <v>274429.34606830735</v>
      </c>
      <c r="L99" s="23">
        <f t="shared" si="12"/>
        <v>5.4955664844983181</v>
      </c>
    </row>
    <row r="100" spans="1:12" x14ac:dyDescent="0.2">
      <c r="A100" s="15">
        <v>91</v>
      </c>
      <c r="B100" s="44">
        <v>40</v>
      </c>
      <c r="C100" s="43">
        <v>318</v>
      </c>
      <c r="D100" s="43">
        <v>328</v>
      </c>
      <c r="E100" s="16">
        <v>0.45700000000000002</v>
      </c>
      <c r="F100" s="21">
        <f t="shared" si="10"/>
        <v>0.1238390092879257</v>
      </c>
      <c r="G100" s="21">
        <f t="shared" si="7"/>
        <v>0.11603620329542819</v>
      </c>
      <c r="H100" s="22">
        <f t="shared" si="13"/>
        <v>45892.594150135417</v>
      </c>
      <c r="I100" s="22">
        <f t="shared" si="11"/>
        <v>5325.2023845596914</v>
      </c>
      <c r="J100" s="22">
        <f t="shared" si="8"/>
        <v>43001.009255319506</v>
      </c>
      <c r="K100" s="22">
        <f t="shared" si="14"/>
        <v>226599.72186022904</v>
      </c>
      <c r="L100" s="23">
        <f t="shared" si="12"/>
        <v>4.9376097833763533</v>
      </c>
    </row>
    <row r="101" spans="1:12" x14ac:dyDescent="0.2">
      <c r="A101" s="15">
        <v>92</v>
      </c>
      <c r="B101" s="44">
        <v>36</v>
      </c>
      <c r="C101" s="43">
        <v>234</v>
      </c>
      <c r="D101" s="43">
        <v>289</v>
      </c>
      <c r="E101" s="16">
        <v>0.45400000000000001</v>
      </c>
      <c r="F101" s="21">
        <f t="shared" si="10"/>
        <v>0.13766730401529637</v>
      </c>
      <c r="G101" s="21">
        <f t="shared" si="7"/>
        <v>0.12804279474740002</v>
      </c>
      <c r="H101" s="22">
        <f t="shared" si="13"/>
        <v>40567.391765575725</v>
      </c>
      <c r="I101" s="22">
        <f t="shared" si="11"/>
        <v>5194.3622172769783</v>
      </c>
      <c r="J101" s="22">
        <f t="shared" si="8"/>
        <v>37731.2699949425</v>
      </c>
      <c r="K101" s="22">
        <f t="shared" si="14"/>
        <v>183598.71260490952</v>
      </c>
      <c r="L101" s="23">
        <f t="shared" si="12"/>
        <v>4.525770689569101</v>
      </c>
    </row>
    <row r="102" spans="1:12" x14ac:dyDescent="0.2">
      <c r="A102" s="15">
        <v>93</v>
      </c>
      <c r="B102" s="44">
        <v>26</v>
      </c>
      <c r="C102" s="43">
        <v>205</v>
      </c>
      <c r="D102" s="43">
        <v>219</v>
      </c>
      <c r="E102" s="16">
        <v>0.48599999999999999</v>
      </c>
      <c r="F102" s="21">
        <f t="shared" si="10"/>
        <v>0.12264150943396226</v>
      </c>
      <c r="G102" s="21">
        <f t="shared" si="7"/>
        <v>0.11536891428977122</v>
      </c>
      <c r="H102" s="22">
        <f t="shared" si="13"/>
        <v>35373.029548298749</v>
      </c>
      <c r="I102" s="22">
        <f t="shared" si="11"/>
        <v>4080.9480141272234</v>
      </c>
      <c r="J102" s="22">
        <f t="shared" si="8"/>
        <v>33275.422269037357</v>
      </c>
      <c r="K102" s="22">
        <f t="shared" si="14"/>
        <v>145867.44260996702</v>
      </c>
      <c r="L102" s="23">
        <f t="shared" si="12"/>
        <v>4.1236909722645585</v>
      </c>
    </row>
    <row r="103" spans="1:12" x14ac:dyDescent="0.2">
      <c r="A103" s="15">
        <v>94</v>
      </c>
      <c r="B103" s="44">
        <v>29</v>
      </c>
      <c r="C103" s="43">
        <v>171</v>
      </c>
      <c r="D103" s="43">
        <v>181</v>
      </c>
      <c r="E103" s="16">
        <v>0.45</v>
      </c>
      <c r="F103" s="21">
        <f t="shared" si="10"/>
        <v>0.16477272727272727</v>
      </c>
      <c r="G103" s="21">
        <f t="shared" si="7"/>
        <v>0.15108101067986454</v>
      </c>
      <c r="H103" s="22">
        <f t="shared" si="13"/>
        <v>31292.081534171528</v>
      </c>
      <c r="I103" s="22">
        <f t="shared" si="11"/>
        <v>4727.6393044593606</v>
      </c>
      <c r="J103" s="22">
        <f t="shared" si="8"/>
        <v>28691.879916718881</v>
      </c>
      <c r="K103" s="22">
        <f t="shared" si="14"/>
        <v>112592.02034092967</v>
      </c>
      <c r="L103" s="23">
        <f t="shared" si="12"/>
        <v>3.5980994175148466</v>
      </c>
    </row>
    <row r="104" spans="1:12" x14ac:dyDescent="0.2">
      <c r="A104" s="15">
        <v>95</v>
      </c>
      <c r="B104" s="44">
        <v>32</v>
      </c>
      <c r="C104" s="43">
        <v>138</v>
      </c>
      <c r="D104" s="43">
        <v>150</v>
      </c>
      <c r="E104" s="16">
        <v>0.52100000000000002</v>
      </c>
      <c r="F104" s="21">
        <f t="shared" si="10"/>
        <v>0.22222222222222221</v>
      </c>
      <c r="G104" s="21">
        <f t="shared" si="7"/>
        <v>0.20084354288009643</v>
      </c>
      <c r="H104" s="22">
        <f t="shared" si="13"/>
        <v>26564.442229712167</v>
      </c>
      <c r="I104" s="22">
        <f t="shared" si="11"/>
        <v>5335.2966920490398</v>
      </c>
      <c r="J104" s="22">
        <f t="shared" si="8"/>
        <v>24008.835114220677</v>
      </c>
      <c r="K104" s="22">
        <f t="shared" si="14"/>
        <v>83900.140424210782</v>
      </c>
      <c r="L104" s="23">
        <f t="shared" si="12"/>
        <v>3.1583625847927266</v>
      </c>
    </row>
    <row r="105" spans="1:12" x14ac:dyDescent="0.2">
      <c r="A105" s="15">
        <v>96</v>
      </c>
      <c r="B105" s="44">
        <v>22</v>
      </c>
      <c r="C105" s="43">
        <v>110</v>
      </c>
      <c r="D105" s="43">
        <v>115</v>
      </c>
      <c r="E105" s="16">
        <v>0.45400000000000001</v>
      </c>
      <c r="F105" s="21">
        <f t="shared" si="10"/>
        <v>0.19555555555555557</v>
      </c>
      <c r="G105" s="21">
        <f t="shared" si="7"/>
        <v>0.17668979696736056</v>
      </c>
      <c r="H105" s="22">
        <f t="shared" si="13"/>
        <v>21229.145537663127</v>
      </c>
      <c r="I105" s="22">
        <f t="shared" si="11"/>
        <v>3750.9734148402463</v>
      </c>
      <c r="J105" s="22">
        <f t="shared" si="8"/>
        <v>19181.114053160352</v>
      </c>
      <c r="K105" s="22">
        <f t="shared" si="14"/>
        <v>59891.305309990108</v>
      </c>
      <c r="L105" s="23">
        <f t="shared" si="12"/>
        <v>2.8211830383722005</v>
      </c>
    </row>
    <row r="106" spans="1:12" x14ac:dyDescent="0.2">
      <c r="A106" s="15">
        <v>97</v>
      </c>
      <c r="B106" s="44">
        <v>21</v>
      </c>
      <c r="C106" s="43">
        <v>81</v>
      </c>
      <c r="D106" s="43">
        <v>94</v>
      </c>
      <c r="E106" s="16">
        <v>0.52300000000000002</v>
      </c>
      <c r="F106" s="21">
        <f t="shared" si="10"/>
        <v>0.24</v>
      </c>
      <c r="G106" s="21">
        <f t="shared" si="7"/>
        <v>0.21534706769076162</v>
      </c>
      <c r="H106" s="22">
        <f t="shared" si="13"/>
        <v>17478.172122822882</v>
      </c>
      <c r="I106" s="22">
        <f t="shared" si="11"/>
        <v>3763.873115244322</v>
      </c>
      <c r="J106" s="22">
        <f t="shared" si="8"/>
        <v>15682.80464685134</v>
      </c>
      <c r="K106" s="22">
        <f t="shared" si="14"/>
        <v>40710.191256829756</v>
      </c>
      <c r="L106" s="23">
        <f t="shared" si="12"/>
        <v>2.3292018736713698</v>
      </c>
    </row>
    <row r="107" spans="1:12" x14ac:dyDescent="0.2">
      <c r="A107" s="15">
        <v>98</v>
      </c>
      <c r="B107" s="44">
        <v>12</v>
      </c>
      <c r="C107" s="43">
        <v>50</v>
      </c>
      <c r="D107" s="43">
        <v>67</v>
      </c>
      <c r="E107" s="16">
        <v>0.52400000000000002</v>
      </c>
      <c r="F107" s="21">
        <f t="shared" si="10"/>
        <v>0.20512820512820512</v>
      </c>
      <c r="G107" s="21">
        <f t="shared" si="7"/>
        <v>0.18688095683049896</v>
      </c>
      <c r="H107" s="22">
        <f t="shared" si="13"/>
        <v>13714.29900757856</v>
      </c>
      <c r="I107" s="22">
        <f t="shared" si="11"/>
        <v>2562.9413207958437</v>
      </c>
      <c r="J107" s="22">
        <f t="shared" si="8"/>
        <v>12494.338938879739</v>
      </c>
      <c r="K107" s="22">
        <f t="shared" si="14"/>
        <v>25027.386609978414</v>
      </c>
      <c r="L107" s="23">
        <f t="shared" si="12"/>
        <v>1.8249118380857972</v>
      </c>
    </row>
    <row r="108" spans="1:12" x14ac:dyDescent="0.2">
      <c r="A108" s="15">
        <v>99</v>
      </c>
      <c r="B108" s="44">
        <v>10</v>
      </c>
      <c r="C108" s="43">
        <v>42</v>
      </c>
      <c r="D108" s="43">
        <v>36</v>
      </c>
      <c r="E108" s="16">
        <v>0.35199999999999998</v>
      </c>
      <c r="F108" s="21">
        <f t="shared" si="10"/>
        <v>0.25641025641025639</v>
      </c>
      <c r="G108" s="21">
        <f t="shared" si="7"/>
        <v>0.2198768689533861</v>
      </c>
      <c r="H108" s="22">
        <f t="shared" si="13"/>
        <v>11151.357686782716</v>
      </c>
      <c r="I108" s="22">
        <f t="shared" si="11"/>
        <v>2451.925612749058</v>
      </c>
      <c r="J108" s="22">
        <f t="shared" si="8"/>
        <v>9562.5098897213265</v>
      </c>
      <c r="K108" s="22">
        <f t="shared" si="14"/>
        <v>12533.047671098673</v>
      </c>
      <c r="L108" s="23">
        <f t="shared" si="12"/>
        <v>1.1239032970804643</v>
      </c>
    </row>
    <row r="109" spans="1:12" x14ac:dyDescent="0.2">
      <c r="A109" s="15" t="s">
        <v>21</v>
      </c>
      <c r="B109" s="44">
        <v>21</v>
      </c>
      <c r="C109" s="43">
        <v>57</v>
      </c>
      <c r="D109" s="43">
        <v>66</v>
      </c>
      <c r="E109" s="16"/>
      <c r="F109" s="21">
        <f>B109/((C109+D109)/2)</f>
        <v>0.34146341463414637</v>
      </c>
      <c r="G109" s="21">
        <v>1</v>
      </c>
      <c r="H109" s="22">
        <f>H108-I108</f>
        <v>8699.4320740336589</v>
      </c>
      <c r="I109" s="22">
        <f>H109*G109</f>
        <v>8699.4320740336589</v>
      </c>
      <c r="J109" s="22">
        <f>H109*F109</f>
        <v>2970.5377813773471</v>
      </c>
      <c r="K109" s="22">
        <f>J109</f>
        <v>2970.5377813773471</v>
      </c>
      <c r="L109" s="23">
        <f>K109/H109</f>
        <v>0.34146341463414637</v>
      </c>
    </row>
    <row r="110" spans="1:12" x14ac:dyDescent="0.2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9" customFormat="1" x14ac:dyDescent="0.2">
      <c r="A112" s="50" t="s">
        <v>22</v>
      </c>
      <c r="B112" s="47"/>
      <c r="C112" s="9"/>
      <c r="D112" s="9"/>
      <c r="H112" s="30"/>
      <c r="I112" s="30"/>
      <c r="J112" s="30"/>
      <c r="K112" s="30"/>
      <c r="L112" s="28"/>
    </row>
    <row r="113" spans="1:12" s="29" customFormat="1" x14ac:dyDescent="0.2">
      <c r="A113" s="50" t="s">
        <v>44</v>
      </c>
      <c r="B113" s="45"/>
      <c r="C113" s="45"/>
      <c r="D113" s="45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0" t="s">
        <v>9</v>
      </c>
      <c r="B114" s="45"/>
      <c r="C114" s="45"/>
      <c r="D114" s="45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0" t="s">
        <v>10</v>
      </c>
      <c r="B115" s="45"/>
      <c r="C115" s="45"/>
      <c r="D115" s="45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0" t="s">
        <v>11</v>
      </c>
      <c r="B116" s="45"/>
      <c r="C116" s="45"/>
      <c r="D116" s="45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0" t="s">
        <v>12</v>
      </c>
      <c r="B117" s="45"/>
      <c r="C117" s="45"/>
      <c r="D117" s="45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0" t="s">
        <v>13</v>
      </c>
      <c r="B118" s="45"/>
      <c r="C118" s="45"/>
      <c r="D118" s="45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50" t="s">
        <v>14</v>
      </c>
      <c r="B119" s="45"/>
      <c r="C119" s="45"/>
      <c r="D119" s="45"/>
      <c r="E119" s="32"/>
      <c r="F119" s="32"/>
      <c r="G119" s="32"/>
      <c r="H119" s="31"/>
      <c r="I119" s="31"/>
      <c r="J119" s="31"/>
      <c r="K119" s="31"/>
      <c r="L119" s="28"/>
    </row>
    <row r="120" spans="1:12" s="29" customFormat="1" x14ac:dyDescent="0.2">
      <c r="A120" s="50" t="s">
        <v>15</v>
      </c>
      <c r="B120" s="45"/>
      <c r="C120" s="45"/>
      <c r="D120" s="45"/>
      <c r="E120" s="32"/>
      <c r="F120" s="32"/>
      <c r="G120" s="32"/>
      <c r="H120" s="31"/>
      <c r="I120" s="31"/>
      <c r="J120" s="31"/>
      <c r="K120" s="31"/>
      <c r="L120" s="28"/>
    </row>
    <row r="121" spans="1:12" s="29" customFormat="1" x14ac:dyDescent="0.2">
      <c r="A121" s="50" t="s">
        <v>16</v>
      </c>
      <c r="B121" s="45"/>
      <c r="C121" s="45"/>
      <c r="D121" s="45"/>
      <c r="E121" s="32"/>
      <c r="F121" s="32"/>
      <c r="G121" s="32"/>
      <c r="H121" s="31"/>
      <c r="I121" s="31"/>
      <c r="J121" s="31"/>
      <c r="K121" s="31"/>
      <c r="L121" s="28"/>
    </row>
    <row r="122" spans="1:12" s="29" customFormat="1" x14ac:dyDescent="0.2">
      <c r="A122" s="50" t="s">
        <v>17</v>
      </c>
      <c r="B122" s="45"/>
      <c r="C122" s="45"/>
      <c r="D122" s="45"/>
      <c r="E122" s="32"/>
      <c r="F122" s="32"/>
      <c r="G122" s="32"/>
      <c r="H122" s="31"/>
      <c r="I122" s="31"/>
      <c r="J122" s="31"/>
      <c r="K122" s="31"/>
      <c r="L122" s="28"/>
    </row>
    <row r="123" spans="1:12" s="29" customFormat="1" x14ac:dyDescent="0.2">
      <c r="A123" s="50" t="s">
        <v>18</v>
      </c>
      <c r="B123" s="45"/>
      <c r="C123" s="45"/>
      <c r="D123" s="45"/>
      <c r="E123" s="32"/>
      <c r="F123" s="32"/>
      <c r="G123" s="32"/>
      <c r="H123" s="31"/>
      <c r="I123" s="31"/>
      <c r="J123" s="31"/>
      <c r="K123" s="31"/>
      <c r="L123" s="28"/>
    </row>
    <row r="124" spans="1:12" s="29" customFormat="1" x14ac:dyDescent="0.2">
      <c r="A124" s="26"/>
      <c r="B124" s="13"/>
      <c r="C124" s="13"/>
      <c r="D124" s="13"/>
      <c r="E124" s="28"/>
      <c r="F124" s="28"/>
      <c r="G124" s="28"/>
      <c r="H124" s="27"/>
      <c r="I124" s="27"/>
      <c r="J124" s="27"/>
      <c r="K124" s="27"/>
      <c r="L124" s="28"/>
    </row>
    <row r="125" spans="1:12" s="29" customFormat="1" x14ac:dyDescent="0.2">
      <c r="A125" s="49" t="s">
        <v>44</v>
      </c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s="29" customFormat="1" x14ac:dyDescent="0.2">
      <c r="A153" s="30"/>
      <c r="B153" s="9"/>
      <c r="C153" s="9"/>
      <c r="D153" s="9"/>
      <c r="H153" s="30"/>
      <c r="I153" s="30"/>
      <c r="J153" s="30"/>
      <c r="K153" s="30"/>
      <c r="L153" s="28"/>
    </row>
    <row r="154" spans="1:12" s="29" customFormat="1" x14ac:dyDescent="0.2">
      <c r="A154" s="30"/>
      <c r="B154" s="9"/>
      <c r="C154" s="9"/>
      <c r="D154" s="9"/>
      <c r="H154" s="30"/>
      <c r="I154" s="30"/>
      <c r="J154" s="30"/>
      <c r="K154" s="30"/>
      <c r="L154" s="28"/>
    </row>
    <row r="155" spans="1:12" s="29" customFormat="1" x14ac:dyDescent="0.2">
      <c r="A155" s="30"/>
      <c r="B155" s="9"/>
      <c r="C155" s="9"/>
      <c r="D155" s="9"/>
      <c r="H155" s="30"/>
      <c r="I155" s="30"/>
      <c r="J155" s="30"/>
      <c r="K155" s="30"/>
      <c r="L155" s="28"/>
    </row>
    <row r="156" spans="1:12" s="29" customFormat="1" x14ac:dyDescent="0.2">
      <c r="A156" s="30"/>
      <c r="B156" s="9"/>
      <c r="C156" s="9"/>
      <c r="D156" s="9"/>
      <c r="H156" s="30"/>
      <c r="I156" s="30"/>
      <c r="J156" s="30"/>
      <c r="K156" s="30"/>
      <c r="L156" s="28"/>
    </row>
    <row r="157" spans="1:12" s="29" customFormat="1" x14ac:dyDescent="0.2">
      <c r="A157" s="30"/>
      <c r="B157" s="9"/>
      <c r="C157" s="9"/>
      <c r="D157" s="9"/>
      <c r="H157" s="30"/>
      <c r="I157" s="30"/>
      <c r="J157" s="30"/>
      <c r="K157" s="30"/>
      <c r="L157" s="28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49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8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7.45" customHeight="1" x14ac:dyDescent="0.2">
      <c r="A6" s="51" t="s">
        <v>0</v>
      </c>
      <c r="B6" s="52" t="s">
        <v>34</v>
      </c>
      <c r="C6" s="68" t="s">
        <v>43</v>
      </c>
      <c r="D6" s="68"/>
      <c r="E6" s="53" t="s">
        <v>35</v>
      </c>
      <c r="F6" s="53" t="s">
        <v>36</v>
      </c>
      <c r="G6" s="53" t="s">
        <v>37</v>
      </c>
      <c r="H6" s="52" t="s">
        <v>38</v>
      </c>
      <c r="I6" s="52" t="s">
        <v>39</v>
      </c>
      <c r="J6" s="52" t="s">
        <v>40</v>
      </c>
      <c r="K6" s="52" t="s">
        <v>41</v>
      </c>
      <c r="L6" s="53" t="s">
        <v>42</v>
      </c>
    </row>
    <row r="7" spans="1:13" s="34" customFormat="1" ht="14.25" x14ac:dyDescent="0.2">
      <c r="A7" s="54"/>
      <c r="B7" s="55"/>
      <c r="C7" s="56">
        <v>43831</v>
      </c>
      <c r="D7" s="56">
        <v>44197</v>
      </c>
      <c r="E7" s="59" t="s">
        <v>1</v>
      </c>
      <c r="F7" s="59" t="s">
        <v>2</v>
      </c>
      <c r="G7" s="59" t="s">
        <v>3</v>
      </c>
      <c r="H7" s="60" t="s">
        <v>4</v>
      </c>
      <c r="I7" s="60" t="s">
        <v>5</v>
      </c>
      <c r="J7" s="60" t="s">
        <v>6</v>
      </c>
      <c r="K7" s="60" t="s">
        <v>7</v>
      </c>
      <c r="L7" s="59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5">
        <v>0</v>
      </c>
      <c r="B9" s="44">
        <v>1</v>
      </c>
      <c r="C9" s="43">
        <v>1393</v>
      </c>
      <c r="D9" s="43">
        <v>1301</v>
      </c>
      <c r="E9" s="16">
        <v>7.6999999999999999E-2</v>
      </c>
      <c r="F9" s="17">
        <f>B9/((C9+D9)/2)</f>
        <v>7.4239049740163323E-4</v>
      </c>
      <c r="G9" s="17">
        <f t="shared" ref="G9:G72" si="0">F9/((1+(1-E9)*F9))</f>
        <v>7.4188214015192253E-4</v>
      </c>
      <c r="H9" s="13">
        <v>100000</v>
      </c>
      <c r="I9" s="13">
        <f>H9*G9</f>
        <v>74.188214015192258</v>
      </c>
      <c r="J9" s="13">
        <f t="shared" ref="J9:J72" si="1">H10+I9*E9</f>
        <v>99931.524278463985</v>
      </c>
      <c r="K9" s="13">
        <f t="shared" ref="K9:K72" si="2">K10+J9</f>
        <v>8515529.0151977353</v>
      </c>
      <c r="L9" s="18">
        <f>K9/H9</f>
        <v>85.155290151977354</v>
      </c>
    </row>
    <row r="10" spans="1:13" x14ac:dyDescent="0.2">
      <c r="A10" s="15">
        <v>1</v>
      </c>
      <c r="B10" s="44">
        <v>0</v>
      </c>
      <c r="C10" s="43">
        <v>1575</v>
      </c>
      <c r="D10" s="43">
        <v>1436</v>
      </c>
      <c r="E10" s="16">
        <v>0</v>
      </c>
      <c r="F10" s="17">
        <f t="shared" ref="F10:F73" si="3">B10/((C10+D10)/2)</f>
        <v>0</v>
      </c>
      <c r="G10" s="17">
        <f t="shared" si="0"/>
        <v>0</v>
      </c>
      <c r="H10" s="13">
        <f>H9-I9</f>
        <v>99925.811785984813</v>
      </c>
      <c r="I10" s="13">
        <f t="shared" ref="I10:I73" si="4">H10*G10</f>
        <v>0</v>
      </c>
      <c r="J10" s="13">
        <f t="shared" si="1"/>
        <v>99925.811785984813</v>
      </c>
      <c r="K10" s="13">
        <f t="shared" si="2"/>
        <v>8415597.4909192715</v>
      </c>
      <c r="L10" s="19">
        <f t="shared" ref="L10:L73" si="5">K10/H10</f>
        <v>84.218455076885434</v>
      </c>
    </row>
    <row r="11" spans="1:13" x14ac:dyDescent="0.2">
      <c r="A11" s="15">
        <v>2</v>
      </c>
      <c r="B11" s="44">
        <v>0</v>
      </c>
      <c r="C11" s="43">
        <v>1741</v>
      </c>
      <c r="D11" s="43">
        <v>1609</v>
      </c>
      <c r="E11" s="16">
        <v>0</v>
      </c>
      <c r="F11" s="17">
        <f t="shared" si="3"/>
        <v>0</v>
      </c>
      <c r="G11" s="17">
        <f t="shared" si="0"/>
        <v>0</v>
      </c>
      <c r="H11" s="13">
        <f t="shared" ref="H11:H74" si="6">H10-I10</f>
        <v>99925.811785984813</v>
      </c>
      <c r="I11" s="13">
        <f t="shared" si="4"/>
        <v>0</v>
      </c>
      <c r="J11" s="13">
        <f t="shared" si="1"/>
        <v>99925.811785984813</v>
      </c>
      <c r="K11" s="13">
        <f t="shared" si="2"/>
        <v>8315671.6791332858</v>
      </c>
      <c r="L11" s="19">
        <f t="shared" si="5"/>
        <v>83.218455076885434</v>
      </c>
    </row>
    <row r="12" spans="1:13" x14ac:dyDescent="0.2">
      <c r="A12" s="15">
        <v>3</v>
      </c>
      <c r="B12" s="44">
        <v>0</v>
      </c>
      <c r="C12" s="43">
        <v>1919</v>
      </c>
      <c r="D12" s="43">
        <v>1765</v>
      </c>
      <c r="E12" s="16">
        <v>0</v>
      </c>
      <c r="F12" s="17">
        <f t="shared" si="3"/>
        <v>0</v>
      </c>
      <c r="G12" s="17">
        <f t="shared" si="0"/>
        <v>0</v>
      </c>
      <c r="H12" s="13">
        <f t="shared" si="6"/>
        <v>99925.811785984813</v>
      </c>
      <c r="I12" s="13">
        <f t="shared" si="4"/>
        <v>0</v>
      </c>
      <c r="J12" s="13">
        <f t="shared" si="1"/>
        <v>99925.811785984813</v>
      </c>
      <c r="K12" s="13">
        <f t="shared" si="2"/>
        <v>8215745.867347301</v>
      </c>
      <c r="L12" s="19">
        <f t="shared" si="5"/>
        <v>82.218455076885434</v>
      </c>
    </row>
    <row r="13" spans="1:13" x14ac:dyDescent="0.2">
      <c r="A13" s="15">
        <v>4</v>
      </c>
      <c r="B13" s="44">
        <v>0</v>
      </c>
      <c r="C13" s="43">
        <v>1981</v>
      </c>
      <c r="D13" s="43">
        <v>1932</v>
      </c>
      <c r="E13" s="16">
        <v>0</v>
      </c>
      <c r="F13" s="17">
        <f t="shared" si="3"/>
        <v>0</v>
      </c>
      <c r="G13" s="17">
        <f t="shared" si="0"/>
        <v>0</v>
      </c>
      <c r="H13" s="13">
        <f t="shared" si="6"/>
        <v>99925.811785984813</v>
      </c>
      <c r="I13" s="13">
        <f t="shared" si="4"/>
        <v>0</v>
      </c>
      <c r="J13" s="13">
        <f t="shared" si="1"/>
        <v>99925.811785984813</v>
      </c>
      <c r="K13" s="13">
        <f t="shared" si="2"/>
        <v>8115820.0555613162</v>
      </c>
      <c r="L13" s="19">
        <f t="shared" si="5"/>
        <v>81.218455076885434</v>
      </c>
    </row>
    <row r="14" spans="1:13" x14ac:dyDescent="0.2">
      <c r="A14" s="15">
        <v>5</v>
      </c>
      <c r="B14" s="44">
        <v>0</v>
      </c>
      <c r="C14" s="43">
        <v>1994</v>
      </c>
      <c r="D14" s="43">
        <v>1998</v>
      </c>
      <c r="E14" s="16">
        <v>0</v>
      </c>
      <c r="F14" s="17">
        <f t="shared" si="3"/>
        <v>0</v>
      </c>
      <c r="G14" s="17">
        <f t="shared" si="0"/>
        <v>0</v>
      </c>
      <c r="H14" s="13">
        <f t="shared" si="6"/>
        <v>99925.811785984813</v>
      </c>
      <c r="I14" s="13">
        <f t="shared" si="4"/>
        <v>0</v>
      </c>
      <c r="J14" s="13">
        <f t="shared" si="1"/>
        <v>99925.811785984813</v>
      </c>
      <c r="K14" s="13">
        <f t="shared" si="2"/>
        <v>8015894.2437753314</v>
      </c>
      <c r="L14" s="19">
        <f t="shared" si="5"/>
        <v>80.218455076885434</v>
      </c>
    </row>
    <row r="15" spans="1:13" x14ac:dyDescent="0.2">
      <c r="A15" s="15">
        <v>6</v>
      </c>
      <c r="B15" s="44">
        <v>0</v>
      </c>
      <c r="C15" s="43">
        <v>2006</v>
      </c>
      <c r="D15" s="43">
        <v>2020</v>
      </c>
      <c r="E15" s="16">
        <v>0</v>
      </c>
      <c r="F15" s="17">
        <f t="shared" si="3"/>
        <v>0</v>
      </c>
      <c r="G15" s="17">
        <f t="shared" si="0"/>
        <v>0</v>
      </c>
      <c r="H15" s="13">
        <f t="shared" si="6"/>
        <v>99925.811785984813</v>
      </c>
      <c r="I15" s="13">
        <f t="shared" si="4"/>
        <v>0</v>
      </c>
      <c r="J15" s="13">
        <f t="shared" si="1"/>
        <v>99925.811785984813</v>
      </c>
      <c r="K15" s="13">
        <f t="shared" si="2"/>
        <v>7915968.4319893466</v>
      </c>
      <c r="L15" s="19">
        <f t="shared" si="5"/>
        <v>79.218455076885434</v>
      </c>
    </row>
    <row r="16" spans="1:13" x14ac:dyDescent="0.2">
      <c r="A16" s="15">
        <v>7</v>
      </c>
      <c r="B16" s="44">
        <v>0</v>
      </c>
      <c r="C16" s="43">
        <v>2052</v>
      </c>
      <c r="D16" s="43">
        <v>2011</v>
      </c>
      <c r="E16" s="16">
        <v>0</v>
      </c>
      <c r="F16" s="17">
        <f t="shared" si="3"/>
        <v>0</v>
      </c>
      <c r="G16" s="17">
        <f t="shared" si="0"/>
        <v>0</v>
      </c>
      <c r="H16" s="13">
        <f t="shared" si="6"/>
        <v>99925.811785984813</v>
      </c>
      <c r="I16" s="13">
        <f t="shared" si="4"/>
        <v>0</v>
      </c>
      <c r="J16" s="13">
        <f t="shared" si="1"/>
        <v>99925.811785984813</v>
      </c>
      <c r="K16" s="13">
        <f t="shared" si="2"/>
        <v>7816042.6202033618</v>
      </c>
      <c r="L16" s="19">
        <f t="shared" si="5"/>
        <v>78.218455076885434</v>
      </c>
    </row>
    <row r="17" spans="1:12" x14ac:dyDescent="0.2">
      <c r="A17" s="15">
        <v>8</v>
      </c>
      <c r="B17" s="44">
        <v>0</v>
      </c>
      <c r="C17" s="43">
        <v>2126</v>
      </c>
      <c r="D17" s="43">
        <v>2052</v>
      </c>
      <c r="E17" s="16">
        <v>0</v>
      </c>
      <c r="F17" s="17">
        <f t="shared" si="3"/>
        <v>0</v>
      </c>
      <c r="G17" s="17">
        <f t="shared" si="0"/>
        <v>0</v>
      </c>
      <c r="H17" s="13">
        <f t="shared" si="6"/>
        <v>99925.811785984813</v>
      </c>
      <c r="I17" s="13">
        <f t="shared" si="4"/>
        <v>0</v>
      </c>
      <c r="J17" s="13">
        <f t="shared" si="1"/>
        <v>99925.811785984813</v>
      </c>
      <c r="K17" s="13">
        <f t="shared" si="2"/>
        <v>7716116.8084173771</v>
      </c>
      <c r="L17" s="19">
        <f t="shared" si="5"/>
        <v>77.218455076885434</v>
      </c>
    </row>
    <row r="18" spans="1:12" x14ac:dyDescent="0.2">
      <c r="A18" s="15">
        <v>9</v>
      </c>
      <c r="B18" s="44">
        <v>0</v>
      </c>
      <c r="C18" s="43">
        <v>2072</v>
      </c>
      <c r="D18" s="43">
        <v>2135</v>
      </c>
      <c r="E18" s="16">
        <v>0</v>
      </c>
      <c r="F18" s="17">
        <f t="shared" si="3"/>
        <v>0</v>
      </c>
      <c r="G18" s="17">
        <f t="shared" si="0"/>
        <v>0</v>
      </c>
      <c r="H18" s="13">
        <f t="shared" si="6"/>
        <v>99925.811785984813</v>
      </c>
      <c r="I18" s="13">
        <f t="shared" si="4"/>
        <v>0</v>
      </c>
      <c r="J18" s="13">
        <f t="shared" si="1"/>
        <v>99925.811785984813</v>
      </c>
      <c r="K18" s="13">
        <f t="shared" si="2"/>
        <v>7616190.9966313923</v>
      </c>
      <c r="L18" s="19">
        <f t="shared" si="5"/>
        <v>76.218455076885434</v>
      </c>
    </row>
    <row r="19" spans="1:12" x14ac:dyDescent="0.2">
      <c r="A19" s="15">
        <v>10</v>
      </c>
      <c r="B19" s="44">
        <v>0</v>
      </c>
      <c r="C19" s="43">
        <v>2112</v>
      </c>
      <c r="D19" s="43">
        <v>2087</v>
      </c>
      <c r="E19" s="16">
        <v>0</v>
      </c>
      <c r="F19" s="17">
        <f t="shared" si="3"/>
        <v>0</v>
      </c>
      <c r="G19" s="17">
        <f t="shared" si="0"/>
        <v>0</v>
      </c>
      <c r="H19" s="13">
        <f t="shared" si="6"/>
        <v>99925.811785984813</v>
      </c>
      <c r="I19" s="13">
        <f t="shared" si="4"/>
        <v>0</v>
      </c>
      <c r="J19" s="13">
        <f t="shared" si="1"/>
        <v>99925.811785984813</v>
      </c>
      <c r="K19" s="13">
        <f t="shared" si="2"/>
        <v>7516265.1848454075</v>
      </c>
      <c r="L19" s="19">
        <f t="shared" si="5"/>
        <v>75.218455076885434</v>
      </c>
    </row>
    <row r="20" spans="1:12" x14ac:dyDescent="0.2">
      <c r="A20" s="15">
        <v>11</v>
      </c>
      <c r="B20" s="44">
        <v>0</v>
      </c>
      <c r="C20" s="43">
        <v>2158</v>
      </c>
      <c r="D20" s="43">
        <v>2107</v>
      </c>
      <c r="E20" s="16">
        <v>0</v>
      </c>
      <c r="F20" s="17">
        <f t="shared" si="3"/>
        <v>0</v>
      </c>
      <c r="G20" s="17">
        <f t="shared" si="0"/>
        <v>0</v>
      </c>
      <c r="H20" s="13">
        <f t="shared" si="6"/>
        <v>99925.811785984813</v>
      </c>
      <c r="I20" s="13">
        <f t="shared" si="4"/>
        <v>0</v>
      </c>
      <c r="J20" s="13">
        <f t="shared" si="1"/>
        <v>99925.811785984813</v>
      </c>
      <c r="K20" s="13">
        <f t="shared" si="2"/>
        <v>7416339.3730594227</v>
      </c>
      <c r="L20" s="19">
        <f t="shared" si="5"/>
        <v>74.218455076885434</v>
      </c>
    </row>
    <row r="21" spans="1:12" x14ac:dyDescent="0.2">
      <c r="A21" s="15">
        <v>12</v>
      </c>
      <c r="B21" s="44">
        <v>0</v>
      </c>
      <c r="C21" s="43">
        <v>2066</v>
      </c>
      <c r="D21" s="43">
        <v>2163</v>
      </c>
      <c r="E21" s="16">
        <v>0</v>
      </c>
      <c r="F21" s="17">
        <f t="shared" si="3"/>
        <v>0</v>
      </c>
      <c r="G21" s="17">
        <f t="shared" si="0"/>
        <v>0</v>
      </c>
      <c r="H21" s="13">
        <f t="shared" si="6"/>
        <v>99925.811785984813</v>
      </c>
      <c r="I21" s="13">
        <f t="shared" si="4"/>
        <v>0</v>
      </c>
      <c r="J21" s="13">
        <f t="shared" si="1"/>
        <v>99925.811785984813</v>
      </c>
      <c r="K21" s="13">
        <f t="shared" si="2"/>
        <v>7316413.5612734379</v>
      </c>
      <c r="L21" s="19">
        <f t="shared" si="5"/>
        <v>73.218455076885434</v>
      </c>
    </row>
    <row r="22" spans="1:12" x14ac:dyDescent="0.2">
      <c r="A22" s="15">
        <v>13</v>
      </c>
      <c r="B22" s="44">
        <v>0</v>
      </c>
      <c r="C22" s="43">
        <v>2037</v>
      </c>
      <c r="D22" s="43">
        <v>2068</v>
      </c>
      <c r="E22" s="16">
        <v>0</v>
      </c>
      <c r="F22" s="17">
        <f t="shared" si="3"/>
        <v>0</v>
      </c>
      <c r="G22" s="17">
        <f t="shared" si="0"/>
        <v>0</v>
      </c>
      <c r="H22" s="13">
        <f t="shared" si="6"/>
        <v>99925.811785984813</v>
      </c>
      <c r="I22" s="13">
        <f t="shared" si="4"/>
        <v>0</v>
      </c>
      <c r="J22" s="13">
        <f t="shared" si="1"/>
        <v>99925.811785984813</v>
      </c>
      <c r="K22" s="13">
        <f t="shared" si="2"/>
        <v>7216487.7494874531</v>
      </c>
      <c r="L22" s="19">
        <f t="shared" si="5"/>
        <v>72.218455076885434</v>
      </c>
    </row>
    <row r="23" spans="1:12" x14ac:dyDescent="0.2">
      <c r="A23" s="15">
        <v>14</v>
      </c>
      <c r="B23" s="44">
        <v>0</v>
      </c>
      <c r="C23" s="43">
        <v>2018</v>
      </c>
      <c r="D23" s="43">
        <v>2049</v>
      </c>
      <c r="E23" s="16">
        <v>0</v>
      </c>
      <c r="F23" s="17">
        <f t="shared" si="3"/>
        <v>0</v>
      </c>
      <c r="G23" s="17">
        <f t="shared" si="0"/>
        <v>0</v>
      </c>
      <c r="H23" s="13">
        <f t="shared" si="6"/>
        <v>99925.811785984813</v>
      </c>
      <c r="I23" s="13">
        <f t="shared" si="4"/>
        <v>0</v>
      </c>
      <c r="J23" s="13">
        <f t="shared" si="1"/>
        <v>99925.811785984813</v>
      </c>
      <c r="K23" s="13">
        <f t="shared" si="2"/>
        <v>7116561.9377014684</v>
      </c>
      <c r="L23" s="19">
        <f t="shared" si="5"/>
        <v>71.218455076885434</v>
      </c>
    </row>
    <row r="24" spans="1:12" x14ac:dyDescent="0.2">
      <c r="A24" s="15">
        <v>15</v>
      </c>
      <c r="B24" s="44">
        <v>0</v>
      </c>
      <c r="C24" s="43">
        <v>2029</v>
      </c>
      <c r="D24" s="43">
        <v>2009</v>
      </c>
      <c r="E24" s="16">
        <v>0</v>
      </c>
      <c r="F24" s="17">
        <f t="shared" si="3"/>
        <v>0</v>
      </c>
      <c r="G24" s="17">
        <f t="shared" si="0"/>
        <v>0</v>
      </c>
      <c r="H24" s="13">
        <f t="shared" si="6"/>
        <v>99925.811785984813</v>
      </c>
      <c r="I24" s="13">
        <f t="shared" si="4"/>
        <v>0</v>
      </c>
      <c r="J24" s="13">
        <f t="shared" si="1"/>
        <v>99925.811785984813</v>
      </c>
      <c r="K24" s="13">
        <f t="shared" si="2"/>
        <v>7016636.1259154836</v>
      </c>
      <c r="L24" s="19">
        <f t="shared" si="5"/>
        <v>70.218455076885434</v>
      </c>
    </row>
    <row r="25" spans="1:12" x14ac:dyDescent="0.2">
      <c r="A25" s="15">
        <v>16</v>
      </c>
      <c r="B25" s="44">
        <v>1</v>
      </c>
      <c r="C25" s="43">
        <v>1978</v>
      </c>
      <c r="D25" s="43">
        <v>2021</v>
      </c>
      <c r="E25" s="16">
        <v>0.63900000000000001</v>
      </c>
      <c r="F25" s="17">
        <f t="shared" si="3"/>
        <v>5.0012503125781451E-4</v>
      </c>
      <c r="G25" s="17">
        <f t="shared" si="0"/>
        <v>5.0003475241529294E-4</v>
      </c>
      <c r="H25" s="13">
        <f t="shared" si="6"/>
        <v>99925.811785984813</v>
      </c>
      <c r="I25" s="13">
        <f t="shared" si="4"/>
        <v>49.966378556302075</v>
      </c>
      <c r="J25" s="13">
        <f t="shared" si="1"/>
        <v>99907.773923325993</v>
      </c>
      <c r="K25" s="13">
        <f t="shared" si="2"/>
        <v>6916710.3141294988</v>
      </c>
      <c r="L25" s="19">
        <f t="shared" si="5"/>
        <v>69.218455076885434</v>
      </c>
    </row>
    <row r="26" spans="1:12" x14ac:dyDescent="0.2">
      <c r="A26" s="15">
        <v>17</v>
      </c>
      <c r="B26" s="44">
        <v>0</v>
      </c>
      <c r="C26" s="43">
        <v>1955</v>
      </c>
      <c r="D26" s="43">
        <v>1984</v>
      </c>
      <c r="E26" s="16">
        <v>0</v>
      </c>
      <c r="F26" s="17">
        <f t="shared" si="3"/>
        <v>0</v>
      </c>
      <c r="G26" s="17">
        <f t="shared" si="0"/>
        <v>0</v>
      </c>
      <c r="H26" s="13">
        <f t="shared" si="6"/>
        <v>99875.845407428511</v>
      </c>
      <c r="I26" s="13">
        <f t="shared" si="4"/>
        <v>0</v>
      </c>
      <c r="J26" s="13">
        <f t="shared" si="1"/>
        <v>99875.845407428511</v>
      </c>
      <c r="K26" s="13">
        <f t="shared" si="2"/>
        <v>6816802.5402061725</v>
      </c>
      <c r="L26" s="19">
        <f t="shared" si="5"/>
        <v>68.252764343551235</v>
      </c>
    </row>
    <row r="27" spans="1:12" x14ac:dyDescent="0.2">
      <c r="A27" s="15">
        <v>18</v>
      </c>
      <c r="B27" s="44">
        <v>0</v>
      </c>
      <c r="C27" s="43">
        <v>1962</v>
      </c>
      <c r="D27" s="43">
        <v>1958</v>
      </c>
      <c r="E27" s="16">
        <v>0</v>
      </c>
      <c r="F27" s="17">
        <f t="shared" si="3"/>
        <v>0</v>
      </c>
      <c r="G27" s="17">
        <f t="shared" si="0"/>
        <v>0</v>
      </c>
      <c r="H27" s="13">
        <f t="shared" si="6"/>
        <v>99875.845407428511</v>
      </c>
      <c r="I27" s="13">
        <f t="shared" si="4"/>
        <v>0</v>
      </c>
      <c r="J27" s="13">
        <f t="shared" si="1"/>
        <v>99875.845407428511</v>
      </c>
      <c r="K27" s="13">
        <f t="shared" si="2"/>
        <v>6716926.6947987443</v>
      </c>
      <c r="L27" s="19">
        <f t="shared" si="5"/>
        <v>67.252764343551249</v>
      </c>
    </row>
    <row r="28" spans="1:12" x14ac:dyDescent="0.2">
      <c r="A28" s="15">
        <v>19</v>
      </c>
      <c r="B28" s="44">
        <v>0</v>
      </c>
      <c r="C28" s="43">
        <v>1886</v>
      </c>
      <c r="D28" s="43">
        <v>1975</v>
      </c>
      <c r="E28" s="16">
        <v>0</v>
      </c>
      <c r="F28" s="17">
        <f t="shared" si="3"/>
        <v>0</v>
      </c>
      <c r="G28" s="17">
        <f t="shared" si="0"/>
        <v>0</v>
      </c>
      <c r="H28" s="13">
        <f t="shared" si="6"/>
        <v>99875.845407428511</v>
      </c>
      <c r="I28" s="13">
        <f t="shared" si="4"/>
        <v>0</v>
      </c>
      <c r="J28" s="13">
        <f t="shared" si="1"/>
        <v>99875.845407428511</v>
      </c>
      <c r="K28" s="13">
        <f t="shared" si="2"/>
        <v>6617050.8493913161</v>
      </c>
      <c r="L28" s="19">
        <f t="shared" si="5"/>
        <v>66.252764343551249</v>
      </c>
    </row>
    <row r="29" spans="1:12" x14ac:dyDescent="0.2">
      <c r="A29" s="15">
        <v>20</v>
      </c>
      <c r="B29" s="44">
        <v>0</v>
      </c>
      <c r="C29" s="43">
        <v>2021</v>
      </c>
      <c r="D29" s="43">
        <v>1879</v>
      </c>
      <c r="E29" s="16">
        <v>0</v>
      </c>
      <c r="F29" s="17">
        <f t="shared" si="3"/>
        <v>0</v>
      </c>
      <c r="G29" s="17">
        <f t="shared" si="0"/>
        <v>0</v>
      </c>
      <c r="H29" s="13">
        <f t="shared" si="6"/>
        <v>99875.845407428511</v>
      </c>
      <c r="I29" s="13">
        <f t="shared" si="4"/>
        <v>0</v>
      </c>
      <c r="J29" s="13">
        <f t="shared" si="1"/>
        <v>99875.845407428511</v>
      </c>
      <c r="K29" s="13">
        <f t="shared" si="2"/>
        <v>6517175.0039838878</v>
      </c>
      <c r="L29" s="19">
        <f t="shared" si="5"/>
        <v>65.252764343551249</v>
      </c>
    </row>
    <row r="30" spans="1:12" x14ac:dyDescent="0.2">
      <c r="A30" s="15">
        <v>21</v>
      </c>
      <c r="B30" s="44">
        <v>0</v>
      </c>
      <c r="C30" s="43">
        <v>1906</v>
      </c>
      <c r="D30" s="43">
        <v>1994</v>
      </c>
      <c r="E30" s="16">
        <v>0</v>
      </c>
      <c r="F30" s="17">
        <f t="shared" si="3"/>
        <v>0</v>
      </c>
      <c r="G30" s="17">
        <f t="shared" si="0"/>
        <v>0</v>
      </c>
      <c r="H30" s="13">
        <f t="shared" si="6"/>
        <v>99875.845407428511</v>
      </c>
      <c r="I30" s="13">
        <f t="shared" si="4"/>
        <v>0</v>
      </c>
      <c r="J30" s="13">
        <f t="shared" si="1"/>
        <v>99875.845407428511</v>
      </c>
      <c r="K30" s="13">
        <f t="shared" si="2"/>
        <v>6417299.1585764596</v>
      </c>
      <c r="L30" s="19">
        <f t="shared" si="5"/>
        <v>64.252764343551249</v>
      </c>
    </row>
    <row r="31" spans="1:12" x14ac:dyDescent="0.2">
      <c r="A31" s="15">
        <v>22</v>
      </c>
      <c r="B31" s="44">
        <v>0</v>
      </c>
      <c r="C31" s="43">
        <v>1885</v>
      </c>
      <c r="D31" s="43">
        <v>1909</v>
      </c>
      <c r="E31" s="16">
        <v>0</v>
      </c>
      <c r="F31" s="17">
        <f t="shared" si="3"/>
        <v>0</v>
      </c>
      <c r="G31" s="17">
        <f t="shared" si="0"/>
        <v>0</v>
      </c>
      <c r="H31" s="13">
        <f t="shared" si="6"/>
        <v>99875.845407428511</v>
      </c>
      <c r="I31" s="13">
        <f t="shared" si="4"/>
        <v>0</v>
      </c>
      <c r="J31" s="13">
        <f t="shared" si="1"/>
        <v>99875.845407428511</v>
      </c>
      <c r="K31" s="13">
        <f t="shared" si="2"/>
        <v>6317423.3131690314</v>
      </c>
      <c r="L31" s="19">
        <f t="shared" si="5"/>
        <v>63.252764343551256</v>
      </c>
    </row>
    <row r="32" spans="1:12" x14ac:dyDescent="0.2">
      <c r="A32" s="15">
        <v>23</v>
      </c>
      <c r="B32" s="44">
        <v>0</v>
      </c>
      <c r="C32" s="43">
        <v>1967</v>
      </c>
      <c r="D32" s="43">
        <v>1884</v>
      </c>
      <c r="E32" s="16">
        <v>0</v>
      </c>
      <c r="F32" s="17">
        <f t="shared" si="3"/>
        <v>0</v>
      </c>
      <c r="G32" s="17">
        <f t="shared" si="0"/>
        <v>0</v>
      </c>
      <c r="H32" s="13">
        <f t="shared" si="6"/>
        <v>99875.845407428511</v>
      </c>
      <c r="I32" s="13">
        <f t="shared" si="4"/>
        <v>0</v>
      </c>
      <c r="J32" s="13">
        <f t="shared" si="1"/>
        <v>99875.845407428511</v>
      </c>
      <c r="K32" s="13">
        <f t="shared" si="2"/>
        <v>6217547.4677616032</v>
      </c>
      <c r="L32" s="19">
        <f t="shared" si="5"/>
        <v>62.252764343551256</v>
      </c>
    </row>
    <row r="33" spans="1:12" x14ac:dyDescent="0.2">
      <c r="A33" s="15">
        <v>24</v>
      </c>
      <c r="B33" s="44">
        <v>0</v>
      </c>
      <c r="C33" s="43">
        <v>1903</v>
      </c>
      <c r="D33" s="43">
        <v>1961</v>
      </c>
      <c r="E33" s="16">
        <v>0</v>
      </c>
      <c r="F33" s="17">
        <f t="shared" si="3"/>
        <v>0</v>
      </c>
      <c r="G33" s="17">
        <f t="shared" si="0"/>
        <v>0</v>
      </c>
      <c r="H33" s="13">
        <f t="shared" si="6"/>
        <v>99875.845407428511</v>
      </c>
      <c r="I33" s="13">
        <f t="shared" si="4"/>
        <v>0</v>
      </c>
      <c r="J33" s="13">
        <f t="shared" si="1"/>
        <v>99875.845407428511</v>
      </c>
      <c r="K33" s="13">
        <f t="shared" si="2"/>
        <v>6117671.622354175</v>
      </c>
      <c r="L33" s="19">
        <f t="shared" si="5"/>
        <v>61.252764343551263</v>
      </c>
    </row>
    <row r="34" spans="1:12" x14ac:dyDescent="0.2">
      <c r="A34" s="15">
        <v>25</v>
      </c>
      <c r="B34" s="44">
        <v>0</v>
      </c>
      <c r="C34" s="43">
        <v>1871</v>
      </c>
      <c r="D34" s="43">
        <v>1845</v>
      </c>
      <c r="E34" s="16">
        <v>0</v>
      </c>
      <c r="F34" s="17">
        <f t="shared" si="3"/>
        <v>0</v>
      </c>
      <c r="G34" s="17">
        <f t="shared" si="0"/>
        <v>0</v>
      </c>
      <c r="H34" s="13">
        <f t="shared" si="6"/>
        <v>99875.845407428511</v>
      </c>
      <c r="I34" s="13">
        <f t="shared" si="4"/>
        <v>0</v>
      </c>
      <c r="J34" s="13">
        <f t="shared" si="1"/>
        <v>99875.845407428511</v>
      </c>
      <c r="K34" s="13">
        <f t="shared" si="2"/>
        <v>6017795.7769467467</v>
      </c>
      <c r="L34" s="19">
        <f t="shared" si="5"/>
        <v>60.252764343551263</v>
      </c>
    </row>
    <row r="35" spans="1:12" x14ac:dyDescent="0.2">
      <c r="A35" s="15">
        <v>26</v>
      </c>
      <c r="B35" s="44">
        <v>2</v>
      </c>
      <c r="C35" s="43">
        <v>1987</v>
      </c>
      <c r="D35" s="43">
        <v>1824</v>
      </c>
      <c r="E35" s="16">
        <v>0.76600000000000001</v>
      </c>
      <c r="F35" s="17">
        <f t="shared" si="3"/>
        <v>1.0495932826029913E-3</v>
      </c>
      <c r="G35" s="17">
        <f t="shared" si="0"/>
        <v>1.04933556072295E-3</v>
      </c>
      <c r="H35" s="13">
        <f t="shared" si="6"/>
        <v>99875.845407428511</v>
      </c>
      <c r="I35" s="13">
        <f t="shared" si="4"/>
        <v>104.80327624328267</v>
      </c>
      <c r="J35" s="13">
        <f t="shared" si="1"/>
        <v>99851.321440787578</v>
      </c>
      <c r="K35" s="13">
        <f t="shared" si="2"/>
        <v>5917919.9315393185</v>
      </c>
      <c r="L35" s="19">
        <f t="shared" si="5"/>
        <v>59.252764343551263</v>
      </c>
    </row>
    <row r="36" spans="1:12" x14ac:dyDescent="0.2">
      <c r="A36" s="15">
        <v>27</v>
      </c>
      <c r="B36" s="44">
        <v>1</v>
      </c>
      <c r="C36" s="43">
        <v>2005</v>
      </c>
      <c r="D36" s="43">
        <v>1962</v>
      </c>
      <c r="E36" s="16">
        <v>0.41</v>
      </c>
      <c r="F36" s="17">
        <f t="shared" si="3"/>
        <v>5.0415931434333251E-4</v>
      </c>
      <c r="G36" s="17">
        <f t="shared" si="0"/>
        <v>5.0400939473511789E-4</v>
      </c>
      <c r="H36" s="13">
        <f t="shared" si="6"/>
        <v>99771.042131185226</v>
      </c>
      <c r="I36" s="13">
        <f t="shared" si="4"/>
        <v>50.28554255663061</v>
      </c>
      <c r="J36" s="13">
        <f t="shared" si="1"/>
        <v>99741.37366107681</v>
      </c>
      <c r="K36" s="13">
        <f t="shared" si="2"/>
        <v>5818068.6100985305</v>
      </c>
      <c r="L36" s="19">
        <f t="shared" si="5"/>
        <v>58.314201052932461</v>
      </c>
    </row>
    <row r="37" spans="1:12" x14ac:dyDescent="0.2">
      <c r="A37" s="15">
        <v>28</v>
      </c>
      <c r="B37" s="44">
        <v>0</v>
      </c>
      <c r="C37" s="43">
        <v>1920</v>
      </c>
      <c r="D37" s="43">
        <v>1966</v>
      </c>
      <c r="E37" s="16">
        <v>0</v>
      </c>
      <c r="F37" s="17">
        <f t="shared" si="3"/>
        <v>0</v>
      </c>
      <c r="G37" s="17">
        <f t="shared" si="0"/>
        <v>0</v>
      </c>
      <c r="H37" s="13">
        <f t="shared" si="6"/>
        <v>99720.756588628588</v>
      </c>
      <c r="I37" s="13">
        <f t="shared" si="4"/>
        <v>0</v>
      </c>
      <c r="J37" s="13">
        <f t="shared" si="1"/>
        <v>99720.756588628588</v>
      </c>
      <c r="K37" s="13">
        <f t="shared" si="2"/>
        <v>5718327.2364374539</v>
      </c>
      <c r="L37" s="19">
        <f t="shared" si="5"/>
        <v>57.343400030816944</v>
      </c>
    </row>
    <row r="38" spans="1:12" x14ac:dyDescent="0.2">
      <c r="A38" s="15">
        <v>29</v>
      </c>
      <c r="B38" s="44">
        <v>0</v>
      </c>
      <c r="C38" s="43">
        <v>2016</v>
      </c>
      <c r="D38" s="43">
        <v>1885</v>
      </c>
      <c r="E38" s="16">
        <v>0</v>
      </c>
      <c r="F38" s="17">
        <f t="shared" si="3"/>
        <v>0</v>
      </c>
      <c r="G38" s="17">
        <f t="shared" si="0"/>
        <v>0</v>
      </c>
      <c r="H38" s="13">
        <f t="shared" si="6"/>
        <v>99720.756588628588</v>
      </c>
      <c r="I38" s="13">
        <f t="shared" si="4"/>
        <v>0</v>
      </c>
      <c r="J38" s="13">
        <f t="shared" si="1"/>
        <v>99720.756588628588</v>
      </c>
      <c r="K38" s="13">
        <f t="shared" si="2"/>
        <v>5618606.4798488254</v>
      </c>
      <c r="L38" s="19">
        <f t="shared" si="5"/>
        <v>56.343400030816944</v>
      </c>
    </row>
    <row r="39" spans="1:12" x14ac:dyDescent="0.2">
      <c r="A39" s="15">
        <v>30</v>
      </c>
      <c r="B39" s="44">
        <v>2</v>
      </c>
      <c r="C39" s="43">
        <v>2075</v>
      </c>
      <c r="D39" s="43">
        <v>1988</v>
      </c>
      <c r="E39" s="16">
        <v>0.52300000000000002</v>
      </c>
      <c r="F39" s="17">
        <f t="shared" si="3"/>
        <v>9.8449421609648037E-4</v>
      </c>
      <c r="G39" s="17">
        <f t="shared" si="0"/>
        <v>9.8403211093584398E-4</v>
      </c>
      <c r="H39" s="13">
        <f t="shared" si="6"/>
        <v>99720.756588628588</v>
      </c>
      <c r="I39" s="13">
        <f t="shared" si="4"/>
        <v>98.12842661002766</v>
      </c>
      <c r="J39" s="13">
        <f t="shared" si="1"/>
        <v>99673.949329135605</v>
      </c>
      <c r="K39" s="13">
        <f t="shared" si="2"/>
        <v>5518885.7232601969</v>
      </c>
      <c r="L39" s="19">
        <f t="shared" si="5"/>
        <v>55.343400030816952</v>
      </c>
    </row>
    <row r="40" spans="1:12" x14ac:dyDescent="0.2">
      <c r="A40" s="15">
        <v>31</v>
      </c>
      <c r="B40" s="44">
        <v>1</v>
      </c>
      <c r="C40" s="43">
        <v>2079</v>
      </c>
      <c r="D40" s="43">
        <v>2023</v>
      </c>
      <c r="E40" s="16">
        <v>2.5000000000000001E-2</v>
      </c>
      <c r="F40" s="17">
        <f t="shared" si="3"/>
        <v>4.8756704046806434E-4</v>
      </c>
      <c r="G40" s="17">
        <f t="shared" si="0"/>
        <v>4.8733537201963958E-4</v>
      </c>
      <c r="H40" s="13">
        <f t="shared" si="6"/>
        <v>99622.628162018562</v>
      </c>
      <c r="I40" s="13">
        <f t="shared" si="4"/>
        <v>48.549630556911538</v>
      </c>
      <c r="J40" s="13">
        <f t="shared" si="1"/>
        <v>99575.292272225575</v>
      </c>
      <c r="K40" s="13">
        <f t="shared" si="2"/>
        <v>5419211.7739310609</v>
      </c>
      <c r="L40" s="19">
        <f t="shared" si="5"/>
        <v>54.397398200714726</v>
      </c>
    </row>
    <row r="41" spans="1:12" x14ac:dyDescent="0.2">
      <c r="A41" s="15">
        <v>32</v>
      </c>
      <c r="B41" s="44">
        <v>1</v>
      </c>
      <c r="C41" s="43">
        <v>2209</v>
      </c>
      <c r="D41" s="43">
        <v>2068</v>
      </c>
      <c r="E41" s="16">
        <v>0.997</v>
      </c>
      <c r="F41" s="17">
        <f t="shared" si="3"/>
        <v>4.6761748889408465E-4</v>
      </c>
      <c r="G41" s="17">
        <f t="shared" si="0"/>
        <v>4.6761683289665715E-4</v>
      </c>
      <c r="H41" s="13">
        <f t="shared" si="6"/>
        <v>99574.078531461651</v>
      </c>
      <c r="I41" s="13">
        <f t="shared" si="4"/>
        <v>46.562515241485123</v>
      </c>
      <c r="J41" s="13">
        <f t="shared" si="1"/>
        <v>99573.938843915923</v>
      </c>
      <c r="K41" s="13">
        <f t="shared" si="2"/>
        <v>5319636.481658835</v>
      </c>
      <c r="L41" s="19">
        <f t="shared" si="5"/>
        <v>53.423908713129897</v>
      </c>
    </row>
    <row r="42" spans="1:12" x14ac:dyDescent="0.2">
      <c r="A42" s="15">
        <v>33</v>
      </c>
      <c r="B42" s="44">
        <v>0</v>
      </c>
      <c r="C42" s="43">
        <v>2332</v>
      </c>
      <c r="D42" s="43">
        <v>2167</v>
      </c>
      <c r="E42" s="16">
        <v>0</v>
      </c>
      <c r="F42" s="17">
        <f t="shared" si="3"/>
        <v>0</v>
      </c>
      <c r="G42" s="17">
        <f t="shared" si="0"/>
        <v>0</v>
      </c>
      <c r="H42" s="13">
        <f t="shared" si="6"/>
        <v>99527.516016220165</v>
      </c>
      <c r="I42" s="13">
        <f t="shared" si="4"/>
        <v>0</v>
      </c>
      <c r="J42" s="13">
        <f t="shared" si="1"/>
        <v>99527.516016220165</v>
      </c>
      <c r="K42" s="13">
        <f t="shared" si="2"/>
        <v>5220062.5428149188</v>
      </c>
      <c r="L42" s="19">
        <f t="shared" si="5"/>
        <v>52.448435887460477</v>
      </c>
    </row>
    <row r="43" spans="1:12" x14ac:dyDescent="0.2">
      <c r="A43" s="15">
        <v>34</v>
      </c>
      <c r="B43" s="44">
        <v>1</v>
      </c>
      <c r="C43" s="43">
        <v>2430</v>
      </c>
      <c r="D43" s="43">
        <v>2344</v>
      </c>
      <c r="E43" s="16">
        <v>0.99199999999999999</v>
      </c>
      <c r="F43" s="17">
        <f t="shared" si="3"/>
        <v>4.1893590280687055E-4</v>
      </c>
      <c r="G43" s="17">
        <f t="shared" si="0"/>
        <v>4.1893449875325092E-4</v>
      </c>
      <c r="H43" s="13">
        <f t="shared" si="6"/>
        <v>99527.516016220165</v>
      </c>
      <c r="I43" s="13">
        <f t="shared" si="4"/>
        <v>41.695510034411349</v>
      </c>
      <c r="J43" s="13">
        <f t="shared" si="1"/>
        <v>99527.182452139896</v>
      </c>
      <c r="K43" s="13">
        <f t="shared" si="2"/>
        <v>5120535.0267986991</v>
      </c>
      <c r="L43" s="19">
        <f t="shared" si="5"/>
        <v>51.448435887460477</v>
      </c>
    </row>
    <row r="44" spans="1:12" x14ac:dyDescent="0.2">
      <c r="A44" s="15">
        <v>35</v>
      </c>
      <c r="B44" s="44">
        <v>1</v>
      </c>
      <c r="C44" s="43">
        <v>2562</v>
      </c>
      <c r="D44" s="43">
        <v>2434</v>
      </c>
      <c r="E44" s="16">
        <v>0.74299999999999999</v>
      </c>
      <c r="F44" s="17">
        <f t="shared" si="3"/>
        <v>4.0032025620496394E-4</v>
      </c>
      <c r="G44" s="17">
        <f t="shared" si="0"/>
        <v>4.0027907457079075E-4</v>
      </c>
      <c r="H44" s="13">
        <f t="shared" si="6"/>
        <v>99485.820506185759</v>
      </c>
      <c r="I44" s="13">
        <f t="shared" si="4"/>
        <v>39.822092165131835</v>
      </c>
      <c r="J44" s="13">
        <f t="shared" si="1"/>
        <v>99475.58622849932</v>
      </c>
      <c r="K44" s="13">
        <f t="shared" si="2"/>
        <v>5021007.8443465596</v>
      </c>
      <c r="L44" s="19">
        <f t="shared" si="5"/>
        <v>50.469582688262264</v>
      </c>
    </row>
    <row r="45" spans="1:12" x14ac:dyDescent="0.2">
      <c r="A45" s="15">
        <v>36</v>
      </c>
      <c r="B45" s="44">
        <v>2</v>
      </c>
      <c r="C45" s="43">
        <v>2593</v>
      </c>
      <c r="D45" s="43">
        <v>2576</v>
      </c>
      <c r="E45" s="16">
        <v>0.26600000000000001</v>
      </c>
      <c r="F45" s="17">
        <f t="shared" si="3"/>
        <v>7.7384407041981038E-4</v>
      </c>
      <c r="G45" s="17">
        <f t="shared" si="0"/>
        <v>7.7340477531044464E-4</v>
      </c>
      <c r="H45" s="13">
        <f t="shared" si="6"/>
        <v>99445.998414020622</v>
      </c>
      <c r="I45" s="13">
        <f t="shared" si="4"/>
        <v>76.912010058918455</v>
      </c>
      <c r="J45" s="13">
        <f t="shared" si="1"/>
        <v>99389.544998637371</v>
      </c>
      <c r="K45" s="13">
        <f t="shared" si="2"/>
        <v>4921532.2581180604</v>
      </c>
      <c r="L45" s="19">
        <f t="shared" si="5"/>
        <v>49.48949516931178</v>
      </c>
    </row>
    <row r="46" spans="1:12" x14ac:dyDescent="0.2">
      <c r="A46" s="15">
        <v>37</v>
      </c>
      <c r="B46" s="44">
        <v>1</v>
      </c>
      <c r="C46" s="43">
        <v>2781</v>
      </c>
      <c r="D46" s="43">
        <v>2602</v>
      </c>
      <c r="E46" s="16">
        <v>0.58499999999999996</v>
      </c>
      <c r="F46" s="17">
        <f t="shared" si="3"/>
        <v>3.7154003343860303E-4</v>
      </c>
      <c r="G46" s="17">
        <f t="shared" si="0"/>
        <v>3.7148275484181337E-4</v>
      </c>
      <c r="H46" s="13">
        <f t="shared" si="6"/>
        <v>99369.086403961701</v>
      </c>
      <c r="I46" s="13">
        <f t="shared" si="4"/>
        <v>36.913901963457874</v>
      </c>
      <c r="J46" s="13">
        <f t="shared" si="1"/>
        <v>99353.767134646871</v>
      </c>
      <c r="K46" s="13">
        <f t="shared" si="2"/>
        <v>4822142.713119423</v>
      </c>
      <c r="L46" s="19">
        <f t="shared" si="5"/>
        <v>48.527594321599508</v>
      </c>
    </row>
    <row r="47" spans="1:12" x14ac:dyDescent="0.2">
      <c r="A47" s="15">
        <v>38</v>
      </c>
      <c r="B47" s="44">
        <v>2</v>
      </c>
      <c r="C47" s="43">
        <v>2965</v>
      </c>
      <c r="D47" s="43">
        <v>2784</v>
      </c>
      <c r="E47" s="16">
        <v>0.26400000000000001</v>
      </c>
      <c r="F47" s="17">
        <f t="shared" si="3"/>
        <v>6.9577317794399028E-4</v>
      </c>
      <c r="G47" s="17">
        <f t="shared" si="0"/>
        <v>6.9541706247487818E-4</v>
      </c>
      <c r="H47" s="13">
        <f t="shared" si="6"/>
        <v>99332.17250199824</v>
      </c>
      <c r="I47" s="13">
        <f t="shared" si="4"/>
        <v>69.07728761058749</v>
      </c>
      <c r="J47" s="13">
        <f t="shared" si="1"/>
        <v>99281.33161831685</v>
      </c>
      <c r="K47" s="13">
        <f t="shared" si="2"/>
        <v>4722788.9459847761</v>
      </c>
      <c r="L47" s="19">
        <f t="shared" si="5"/>
        <v>47.545410787122059</v>
      </c>
    </row>
    <row r="48" spans="1:12" x14ac:dyDescent="0.2">
      <c r="A48" s="15">
        <v>39</v>
      </c>
      <c r="B48" s="44">
        <v>3</v>
      </c>
      <c r="C48" s="43">
        <v>3004</v>
      </c>
      <c r="D48" s="43">
        <v>2924</v>
      </c>
      <c r="E48" s="16">
        <v>0.79100000000000004</v>
      </c>
      <c r="F48" s="17">
        <f t="shared" si="3"/>
        <v>1.0121457489878543E-3</v>
      </c>
      <c r="G48" s="17">
        <f t="shared" si="0"/>
        <v>1.0119316865157067E-3</v>
      </c>
      <c r="H48" s="13">
        <f t="shared" si="6"/>
        <v>99263.095214387649</v>
      </c>
      <c r="I48" s="13">
        <f t="shared" si="4"/>
        <v>100.44747134906447</v>
      </c>
      <c r="J48" s="13">
        <f t="shared" si="1"/>
        <v>99242.101692875702</v>
      </c>
      <c r="K48" s="13">
        <f t="shared" si="2"/>
        <v>4623507.6143664597</v>
      </c>
      <c r="L48" s="19">
        <f t="shared" si="5"/>
        <v>46.578313968354948</v>
      </c>
    </row>
    <row r="49" spans="1:12" x14ac:dyDescent="0.2">
      <c r="A49" s="15">
        <v>40</v>
      </c>
      <c r="B49" s="44">
        <v>1</v>
      </c>
      <c r="C49" s="43">
        <v>3068</v>
      </c>
      <c r="D49" s="43">
        <v>3021</v>
      </c>
      <c r="E49" s="16">
        <v>0.159</v>
      </c>
      <c r="F49" s="17">
        <f t="shared" si="3"/>
        <v>3.2846115946789294E-4</v>
      </c>
      <c r="G49" s="17">
        <f t="shared" si="0"/>
        <v>3.2837045178191871E-4</v>
      </c>
      <c r="H49" s="13">
        <f t="shared" si="6"/>
        <v>99162.647743038586</v>
      </c>
      <c r="I49" s="13">
        <f t="shared" si="4"/>
        <v>32.56208343927284</v>
      </c>
      <c r="J49" s="13">
        <f t="shared" si="1"/>
        <v>99135.263030866161</v>
      </c>
      <c r="K49" s="13">
        <f t="shared" si="2"/>
        <v>4524265.5126735838</v>
      </c>
      <c r="L49" s="19">
        <f t="shared" si="5"/>
        <v>45.624694536166174</v>
      </c>
    </row>
    <row r="50" spans="1:12" x14ac:dyDescent="0.2">
      <c r="A50" s="15">
        <v>41</v>
      </c>
      <c r="B50" s="44">
        <v>4</v>
      </c>
      <c r="C50" s="43">
        <v>3332</v>
      </c>
      <c r="D50" s="43">
        <v>3056</v>
      </c>
      <c r="E50" s="16">
        <v>0.41099999999999998</v>
      </c>
      <c r="F50" s="17">
        <f t="shared" si="3"/>
        <v>1.2523481527864746E-3</v>
      </c>
      <c r="G50" s="17">
        <f t="shared" si="0"/>
        <v>1.2514250602874023E-3</v>
      </c>
      <c r="H50" s="13">
        <f t="shared" si="6"/>
        <v>99130.08565959931</v>
      </c>
      <c r="I50" s="13">
        <f t="shared" si="4"/>
        <v>124.05387342285941</v>
      </c>
      <c r="J50" s="13">
        <f t="shared" si="1"/>
        <v>99057.017928153247</v>
      </c>
      <c r="K50" s="13">
        <f t="shared" si="2"/>
        <v>4425130.2496427177</v>
      </c>
      <c r="L50" s="19">
        <f t="shared" si="5"/>
        <v>44.63962903086837</v>
      </c>
    </row>
    <row r="51" spans="1:12" x14ac:dyDescent="0.2">
      <c r="A51" s="15">
        <v>42</v>
      </c>
      <c r="B51" s="44">
        <v>0</v>
      </c>
      <c r="C51" s="43">
        <v>3252</v>
      </c>
      <c r="D51" s="43">
        <v>3326</v>
      </c>
      <c r="E51" s="16">
        <v>0</v>
      </c>
      <c r="F51" s="17">
        <f t="shared" si="3"/>
        <v>0</v>
      </c>
      <c r="G51" s="17">
        <f t="shared" si="0"/>
        <v>0</v>
      </c>
      <c r="H51" s="13">
        <f t="shared" si="6"/>
        <v>99006.031786176449</v>
      </c>
      <c r="I51" s="13">
        <f t="shared" si="4"/>
        <v>0</v>
      </c>
      <c r="J51" s="13">
        <f t="shared" si="1"/>
        <v>99006.031786176449</v>
      </c>
      <c r="K51" s="13">
        <f t="shared" si="2"/>
        <v>4326073.2317145644</v>
      </c>
      <c r="L51" s="19">
        <f t="shared" si="5"/>
        <v>43.695047197302024</v>
      </c>
    </row>
    <row r="52" spans="1:12" x14ac:dyDescent="0.2">
      <c r="A52" s="15">
        <v>43</v>
      </c>
      <c r="B52" s="44">
        <v>0</v>
      </c>
      <c r="C52" s="43">
        <v>3447</v>
      </c>
      <c r="D52" s="43">
        <v>3241</v>
      </c>
      <c r="E52" s="16">
        <v>0</v>
      </c>
      <c r="F52" s="17">
        <f t="shared" si="3"/>
        <v>0</v>
      </c>
      <c r="G52" s="17">
        <f t="shared" si="0"/>
        <v>0</v>
      </c>
      <c r="H52" s="13">
        <f t="shared" si="6"/>
        <v>99006.031786176449</v>
      </c>
      <c r="I52" s="13">
        <f t="shared" si="4"/>
        <v>0</v>
      </c>
      <c r="J52" s="13">
        <f t="shared" si="1"/>
        <v>99006.031786176449</v>
      </c>
      <c r="K52" s="13">
        <f t="shared" si="2"/>
        <v>4227067.199928388</v>
      </c>
      <c r="L52" s="19">
        <f t="shared" si="5"/>
        <v>42.695047197302024</v>
      </c>
    </row>
    <row r="53" spans="1:12" x14ac:dyDescent="0.2">
      <c r="A53" s="15">
        <v>44</v>
      </c>
      <c r="B53" s="44">
        <v>1</v>
      </c>
      <c r="C53" s="43">
        <v>3366</v>
      </c>
      <c r="D53" s="43">
        <v>3455</v>
      </c>
      <c r="E53" s="16">
        <v>0.09</v>
      </c>
      <c r="F53" s="17">
        <f t="shared" si="3"/>
        <v>2.9321213898255387E-4</v>
      </c>
      <c r="G53" s="17">
        <f t="shared" si="0"/>
        <v>2.9313392409590169E-4</v>
      </c>
      <c r="H53" s="13">
        <f t="shared" si="6"/>
        <v>99006.031786176449</v>
      </c>
      <c r="I53" s="13">
        <f t="shared" si="4"/>
        <v>29.022026606645476</v>
      </c>
      <c r="J53" s="13">
        <f t="shared" si="1"/>
        <v>98979.621741964394</v>
      </c>
      <c r="K53" s="13">
        <f t="shared" si="2"/>
        <v>4128061.1681422112</v>
      </c>
      <c r="L53" s="19">
        <f t="shared" si="5"/>
        <v>41.695047197302024</v>
      </c>
    </row>
    <row r="54" spans="1:12" x14ac:dyDescent="0.2">
      <c r="A54" s="15">
        <v>45</v>
      </c>
      <c r="B54" s="44">
        <v>0</v>
      </c>
      <c r="C54" s="43">
        <v>3357</v>
      </c>
      <c r="D54" s="43">
        <v>3381</v>
      </c>
      <c r="E54" s="16">
        <v>0</v>
      </c>
      <c r="F54" s="17">
        <f t="shared" si="3"/>
        <v>0</v>
      </c>
      <c r="G54" s="17">
        <f t="shared" si="0"/>
        <v>0</v>
      </c>
      <c r="H54" s="13">
        <f t="shared" si="6"/>
        <v>98977.009759569803</v>
      </c>
      <c r="I54" s="13">
        <f t="shared" si="4"/>
        <v>0</v>
      </c>
      <c r="J54" s="13">
        <f t="shared" si="1"/>
        <v>98977.009759569803</v>
      </c>
      <c r="K54" s="13">
        <f t="shared" si="2"/>
        <v>4029081.5464002467</v>
      </c>
      <c r="L54" s="19">
        <f t="shared" si="5"/>
        <v>40.707246624115015</v>
      </c>
    </row>
    <row r="55" spans="1:12" x14ac:dyDescent="0.2">
      <c r="A55" s="15">
        <v>46</v>
      </c>
      <c r="B55" s="44">
        <v>2</v>
      </c>
      <c r="C55" s="43">
        <v>3309</v>
      </c>
      <c r="D55" s="43">
        <v>3356</v>
      </c>
      <c r="E55" s="16">
        <v>0.82799999999999996</v>
      </c>
      <c r="F55" s="17">
        <f t="shared" si="3"/>
        <v>6.0015003750937736E-4</v>
      </c>
      <c r="G55" s="17">
        <f t="shared" si="0"/>
        <v>6.0008809293204241E-4</v>
      </c>
      <c r="H55" s="13">
        <f t="shared" si="6"/>
        <v>98977.009759569803</v>
      </c>
      <c r="I55" s="13">
        <f t="shared" si="4"/>
        <v>59.394925030736395</v>
      </c>
      <c r="J55" s="13">
        <f t="shared" si="1"/>
        <v>98966.793832464522</v>
      </c>
      <c r="K55" s="13">
        <f t="shared" si="2"/>
        <v>3930104.5366406767</v>
      </c>
      <c r="L55" s="19">
        <f t="shared" si="5"/>
        <v>39.707246624115015</v>
      </c>
    </row>
    <row r="56" spans="1:12" x14ac:dyDescent="0.2">
      <c r="A56" s="15">
        <v>47</v>
      </c>
      <c r="B56" s="44">
        <v>1</v>
      </c>
      <c r="C56" s="43">
        <v>3057</v>
      </c>
      <c r="D56" s="43">
        <v>3321</v>
      </c>
      <c r="E56" s="16">
        <v>6.6000000000000003E-2</v>
      </c>
      <c r="F56" s="17">
        <f t="shared" si="3"/>
        <v>3.1357792411414236E-4</v>
      </c>
      <c r="G56" s="17">
        <f t="shared" si="0"/>
        <v>3.1348610974396335E-4</v>
      </c>
      <c r="H56" s="13">
        <f t="shared" si="6"/>
        <v>98917.614834539068</v>
      </c>
      <c r="I56" s="13">
        <f t="shared" si="4"/>
        <v>31.009298259631411</v>
      </c>
      <c r="J56" s="13">
        <f t="shared" si="1"/>
        <v>98888.652149964575</v>
      </c>
      <c r="K56" s="13">
        <f t="shared" si="2"/>
        <v>3831137.7428082121</v>
      </c>
      <c r="L56" s="19">
        <f t="shared" si="5"/>
        <v>38.73059160612204</v>
      </c>
    </row>
    <row r="57" spans="1:12" x14ac:dyDescent="0.2">
      <c r="A57" s="15">
        <v>48</v>
      </c>
      <c r="B57" s="44">
        <v>1</v>
      </c>
      <c r="C57" s="43">
        <v>3229</v>
      </c>
      <c r="D57" s="43">
        <v>3071</v>
      </c>
      <c r="E57" s="16">
        <v>0.221</v>
      </c>
      <c r="F57" s="17">
        <f t="shared" si="3"/>
        <v>3.1746031746031746E-4</v>
      </c>
      <c r="G57" s="17">
        <f t="shared" si="0"/>
        <v>3.1738182843036591E-4</v>
      </c>
      <c r="H57" s="13">
        <f t="shared" si="6"/>
        <v>98886.605536279443</v>
      </c>
      <c r="I57" s="13">
        <f t="shared" si="4"/>
        <v>31.384811672376713</v>
      </c>
      <c r="J57" s="13">
        <f t="shared" si="1"/>
        <v>98862.156767986657</v>
      </c>
      <c r="K57" s="13">
        <f t="shared" si="2"/>
        <v>3732249.0906582475</v>
      </c>
      <c r="L57" s="19">
        <f t="shared" si="5"/>
        <v>37.742716219427336</v>
      </c>
    </row>
    <row r="58" spans="1:12" x14ac:dyDescent="0.2">
      <c r="A58" s="15">
        <v>49</v>
      </c>
      <c r="B58" s="44">
        <v>5</v>
      </c>
      <c r="C58" s="43">
        <v>3067</v>
      </c>
      <c r="D58" s="43">
        <v>3218</v>
      </c>
      <c r="E58" s="16">
        <v>0.68600000000000005</v>
      </c>
      <c r="F58" s="17">
        <f t="shared" si="3"/>
        <v>1.5910898965791568E-3</v>
      </c>
      <c r="G58" s="17">
        <f t="shared" si="0"/>
        <v>1.5902953814641533E-3</v>
      </c>
      <c r="H58" s="13">
        <f t="shared" si="6"/>
        <v>98855.220724607061</v>
      </c>
      <c r="I58" s="13">
        <f t="shared" si="4"/>
        <v>157.20900095196205</v>
      </c>
      <c r="J58" s="13">
        <f t="shared" si="1"/>
        <v>98805.857098308144</v>
      </c>
      <c r="K58" s="13">
        <f t="shared" si="2"/>
        <v>3633386.9338902608</v>
      </c>
      <c r="L58" s="19">
        <f t="shared" si="5"/>
        <v>36.754628711135311</v>
      </c>
    </row>
    <row r="59" spans="1:12" x14ac:dyDescent="0.2">
      <c r="A59" s="15">
        <v>50</v>
      </c>
      <c r="B59" s="44">
        <v>5</v>
      </c>
      <c r="C59" s="43">
        <v>2862</v>
      </c>
      <c r="D59" s="43">
        <v>3042</v>
      </c>
      <c r="E59" s="16">
        <v>0.51200000000000001</v>
      </c>
      <c r="F59" s="17">
        <f t="shared" si="3"/>
        <v>1.6937669376693768E-3</v>
      </c>
      <c r="G59" s="17">
        <f t="shared" si="0"/>
        <v>1.6923680968305333E-3</v>
      </c>
      <c r="H59" s="13">
        <f t="shared" si="6"/>
        <v>98698.011723655101</v>
      </c>
      <c r="I59" s="13">
        <f t="shared" si="4"/>
        <v>167.03336626171983</v>
      </c>
      <c r="J59" s="13">
        <f t="shared" si="1"/>
        <v>98616.49944091939</v>
      </c>
      <c r="K59" s="13">
        <f t="shared" si="2"/>
        <v>3534581.0767919528</v>
      </c>
      <c r="L59" s="19">
        <f t="shared" si="5"/>
        <v>35.81207984906969</v>
      </c>
    </row>
    <row r="60" spans="1:12" x14ac:dyDescent="0.2">
      <c r="A60" s="15">
        <v>51</v>
      </c>
      <c r="B60" s="44">
        <v>8</v>
      </c>
      <c r="C60" s="43">
        <v>2931</v>
      </c>
      <c r="D60" s="43">
        <v>2820</v>
      </c>
      <c r="E60" s="16">
        <v>0.72499999999999998</v>
      </c>
      <c r="F60" s="17">
        <f t="shared" si="3"/>
        <v>2.7821248478525473E-3</v>
      </c>
      <c r="G60" s="17">
        <f t="shared" si="0"/>
        <v>2.7799979150015634E-3</v>
      </c>
      <c r="H60" s="13">
        <f t="shared" si="6"/>
        <v>98530.978357393382</v>
      </c>
      <c r="I60" s="13">
        <f t="shared" si="4"/>
        <v>273.91591439661778</v>
      </c>
      <c r="J60" s="13">
        <f t="shared" si="1"/>
        <v>98455.651480934306</v>
      </c>
      <c r="K60" s="13">
        <f t="shared" si="2"/>
        <v>3435964.5773510332</v>
      </c>
      <c r="L60" s="19">
        <f t="shared" si="5"/>
        <v>34.871921852719652</v>
      </c>
    </row>
    <row r="61" spans="1:12" x14ac:dyDescent="0.2">
      <c r="A61" s="15">
        <v>52</v>
      </c>
      <c r="B61" s="44">
        <v>2</v>
      </c>
      <c r="C61" s="43">
        <v>2869</v>
      </c>
      <c r="D61" s="43">
        <v>2896</v>
      </c>
      <c r="E61" s="16">
        <v>0.61499999999999999</v>
      </c>
      <c r="F61" s="17">
        <f t="shared" si="3"/>
        <v>6.9384215091066782E-4</v>
      </c>
      <c r="G61" s="17">
        <f t="shared" si="0"/>
        <v>6.9365685489045418E-4</v>
      </c>
      <c r="H61" s="13">
        <f t="shared" si="6"/>
        <v>98257.062442996757</v>
      </c>
      <c r="I61" s="13">
        <f t="shared" si="4"/>
        <v>68.15668490498409</v>
      </c>
      <c r="J61" s="13">
        <f t="shared" si="1"/>
        <v>98230.822119308345</v>
      </c>
      <c r="K61" s="13">
        <f t="shared" si="2"/>
        <v>3337508.9258700991</v>
      </c>
      <c r="L61" s="19">
        <f t="shared" si="5"/>
        <v>33.967114860637473</v>
      </c>
    </row>
    <row r="62" spans="1:12" x14ac:dyDescent="0.2">
      <c r="A62" s="15">
        <v>53</v>
      </c>
      <c r="B62" s="44">
        <v>4</v>
      </c>
      <c r="C62" s="43">
        <v>2793</v>
      </c>
      <c r="D62" s="43">
        <v>2821</v>
      </c>
      <c r="E62" s="16">
        <v>0.40600000000000003</v>
      </c>
      <c r="F62" s="17">
        <f t="shared" si="3"/>
        <v>1.4250089063056644E-3</v>
      </c>
      <c r="G62" s="17">
        <f t="shared" si="0"/>
        <v>1.4238037201143598E-3</v>
      </c>
      <c r="H62" s="13">
        <f t="shared" si="6"/>
        <v>98188.905758091772</v>
      </c>
      <c r="I62" s="13">
        <f t="shared" si="4"/>
        <v>139.80172929232936</v>
      </c>
      <c r="J62" s="13">
        <f t="shared" si="1"/>
        <v>98105.863530892122</v>
      </c>
      <c r="K62" s="13">
        <f t="shared" si="2"/>
        <v>3239278.1037507909</v>
      </c>
      <c r="L62" s="19">
        <f t="shared" si="5"/>
        <v>32.990265842572967</v>
      </c>
    </row>
    <row r="63" spans="1:12" x14ac:dyDescent="0.2">
      <c r="A63" s="15">
        <v>54</v>
      </c>
      <c r="B63" s="44">
        <v>3</v>
      </c>
      <c r="C63" s="43">
        <v>2744</v>
      </c>
      <c r="D63" s="43">
        <v>2762</v>
      </c>
      <c r="E63" s="16">
        <v>0.27800000000000002</v>
      </c>
      <c r="F63" s="17">
        <f t="shared" si="3"/>
        <v>1.0897203051216855E-3</v>
      </c>
      <c r="G63" s="17">
        <f t="shared" si="0"/>
        <v>1.0888636111217982E-3</v>
      </c>
      <c r="H63" s="13">
        <f t="shared" si="6"/>
        <v>98049.10402879944</v>
      </c>
      <c r="I63" s="13">
        <f t="shared" si="4"/>
        <v>106.76210148005541</v>
      </c>
      <c r="J63" s="13">
        <f t="shared" si="1"/>
        <v>97972.021791530846</v>
      </c>
      <c r="K63" s="13">
        <f t="shared" si="2"/>
        <v>3141172.240219899</v>
      </c>
      <c r="L63" s="19">
        <f t="shared" si="5"/>
        <v>32.03672559105955</v>
      </c>
    </row>
    <row r="64" spans="1:12" x14ac:dyDescent="0.2">
      <c r="A64" s="15">
        <v>55</v>
      </c>
      <c r="B64" s="44">
        <v>4</v>
      </c>
      <c r="C64" s="43">
        <v>2776</v>
      </c>
      <c r="D64" s="43">
        <v>2712</v>
      </c>
      <c r="E64" s="16">
        <v>0.50600000000000001</v>
      </c>
      <c r="F64" s="17">
        <f t="shared" si="3"/>
        <v>1.4577259475218659E-3</v>
      </c>
      <c r="G64" s="17">
        <f t="shared" si="0"/>
        <v>1.4566769702284363E-3</v>
      </c>
      <c r="H64" s="13">
        <f t="shared" si="6"/>
        <v>97942.341927319387</v>
      </c>
      <c r="I64" s="13">
        <f t="shared" si="4"/>
        <v>142.67035389576515</v>
      </c>
      <c r="J64" s="13">
        <f t="shared" si="1"/>
        <v>97871.862772494875</v>
      </c>
      <c r="K64" s="13">
        <f t="shared" si="2"/>
        <v>3043200.2184283682</v>
      </c>
      <c r="L64" s="19">
        <f t="shared" si="5"/>
        <v>31.071344206642031</v>
      </c>
    </row>
    <row r="65" spans="1:12" x14ac:dyDescent="0.2">
      <c r="A65" s="15">
        <v>56</v>
      </c>
      <c r="B65" s="44">
        <v>8</v>
      </c>
      <c r="C65" s="43">
        <v>2656</v>
      </c>
      <c r="D65" s="43">
        <v>2733</v>
      </c>
      <c r="E65" s="16">
        <v>0.54900000000000004</v>
      </c>
      <c r="F65" s="17">
        <f t="shared" si="3"/>
        <v>2.9690109482278714E-3</v>
      </c>
      <c r="G65" s="17">
        <f t="shared" si="0"/>
        <v>2.9650406877708381E-3</v>
      </c>
      <c r="H65" s="13">
        <f t="shared" si="6"/>
        <v>97799.67157342362</v>
      </c>
      <c r="I65" s="13">
        <f t="shared" si="4"/>
        <v>289.98000546582603</v>
      </c>
      <c r="J65" s="13">
        <f t="shared" si="1"/>
        <v>97668.89059095853</v>
      </c>
      <c r="K65" s="13">
        <f t="shared" si="2"/>
        <v>2945328.3556558732</v>
      </c>
      <c r="L65" s="19">
        <f t="shared" si="5"/>
        <v>30.115932991090389</v>
      </c>
    </row>
    <row r="66" spans="1:12" x14ac:dyDescent="0.2">
      <c r="A66" s="15">
        <v>57</v>
      </c>
      <c r="B66" s="44">
        <v>6</v>
      </c>
      <c r="C66" s="43">
        <v>2451</v>
      </c>
      <c r="D66" s="43">
        <v>2619</v>
      </c>
      <c r="E66" s="16">
        <v>0.64800000000000002</v>
      </c>
      <c r="F66" s="17">
        <f t="shared" si="3"/>
        <v>2.3668639053254438E-3</v>
      </c>
      <c r="G66" s="17">
        <f t="shared" si="0"/>
        <v>2.364893627084654E-3</v>
      </c>
      <c r="H66" s="13">
        <f t="shared" si="6"/>
        <v>97509.691567957794</v>
      </c>
      <c r="I66" s="13">
        <f t="shared" si="4"/>
        <v>230.6000481680536</v>
      </c>
      <c r="J66" s="13">
        <f t="shared" si="1"/>
        <v>97428.520351002633</v>
      </c>
      <c r="K66" s="13">
        <f t="shared" si="2"/>
        <v>2847659.4650649144</v>
      </c>
      <c r="L66" s="19">
        <f t="shared" si="5"/>
        <v>29.203860860130856</v>
      </c>
    </row>
    <row r="67" spans="1:12" x14ac:dyDescent="0.2">
      <c r="A67" s="15">
        <v>58</v>
      </c>
      <c r="B67" s="44">
        <v>8</v>
      </c>
      <c r="C67" s="43">
        <v>2354</v>
      </c>
      <c r="D67" s="43">
        <v>2414</v>
      </c>
      <c r="E67" s="16">
        <v>0.51800000000000002</v>
      </c>
      <c r="F67" s="17">
        <f t="shared" si="3"/>
        <v>3.3557046979865771E-3</v>
      </c>
      <c r="G67" s="17">
        <f t="shared" si="0"/>
        <v>3.3502857793769811E-3</v>
      </c>
      <c r="H67" s="13">
        <f t="shared" si="6"/>
        <v>97279.091519789741</v>
      </c>
      <c r="I67" s="13">
        <f t="shared" si="4"/>
        <v>325.91275694946347</v>
      </c>
      <c r="J67" s="13">
        <f t="shared" si="1"/>
        <v>97122.001570940105</v>
      </c>
      <c r="K67" s="13">
        <f t="shared" si="2"/>
        <v>2750230.944713912</v>
      </c>
      <c r="L67" s="19">
        <f t="shared" si="5"/>
        <v>28.271552517062982</v>
      </c>
    </row>
    <row r="68" spans="1:12" x14ac:dyDescent="0.2">
      <c r="A68" s="15">
        <v>59</v>
      </c>
      <c r="B68" s="44">
        <v>5</v>
      </c>
      <c r="C68" s="43">
        <v>2265</v>
      </c>
      <c r="D68" s="43">
        <v>2325</v>
      </c>
      <c r="E68" s="16">
        <v>0.44900000000000001</v>
      </c>
      <c r="F68" s="17">
        <f t="shared" si="3"/>
        <v>2.1786492374727671E-3</v>
      </c>
      <c r="G68" s="17">
        <f t="shared" si="0"/>
        <v>2.1760370448546521E-3</v>
      </c>
      <c r="H68" s="13">
        <f t="shared" si="6"/>
        <v>96953.178762840282</v>
      </c>
      <c r="I68" s="13">
        <f t="shared" si="4"/>
        <v>210.97370860435578</v>
      </c>
      <c r="J68" s="13">
        <f t="shared" si="1"/>
        <v>96836.93224939928</v>
      </c>
      <c r="K68" s="13">
        <f t="shared" si="2"/>
        <v>2653108.943142972</v>
      </c>
      <c r="L68" s="19">
        <f t="shared" si="5"/>
        <v>27.364847413954436</v>
      </c>
    </row>
    <row r="69" spans="1:12" x14ac:dyDescent="0.2">
      <c r="A69" s="15">
        <v>60</v>
      </c>
      <c r="B69" s="44">
        <v>6</v>
      </c>
      <c r="C69" s="43">
        <v>2261</v>
      </c>
      <c r="D69" s="43">
        <v>2249</v>
      </c>
      <c r="E69" s="16">
        <v>0.5</v>
      </c>
      <c r="F69" s="17">
        <f t="shared" si="3"/>
        <v>2.6607538802660754E-3</v>
      </c>
      <c r="G69" s="17">
        <f t="shared" si="0"/>
        <v>2.6572187776793626E-3</v>
      </c>
      <c r="H69" s="13">
        <f t="shared" si="6"/>
        <v>96742.205054235921</v>
      </c>
      <c r="I69" s="13">
        <f t="shared" si="4"/>
        <v>257.06520386422301</v>
      </c>
      <c r="J69" s="13">
        <f t="shared" si="1"/>
        <v>96613.672452303799</v>
      </c>
      <c r="K69" s="13">
        <f t="shared" si="2"/>
        <v>2556272.0108935726</v>
      </c>
      <c r="L69" s="19">
        <f t="shared" si="5"/>
        <v>26.423545023193004</v>
      </c>
    </row>
    <row r="70" spans="1:12" x14ac:dyDescent="0.2">
      <c r="A70" s="15">
        <v>61</v>
      </c>
      <c r="B70" s="44">
        <v>8</v>
      </c>
      <c r="C70" s="43">
        <v>2084</v>
      </c>
      <c r="D70" s="43">
        <v>2220</v>
      </c>
      <c r="E70" s="16">
        <v>0.47199999999999998</v>
      </c>
      <c r="F70" s="17">
        <f t="shared" si="3"/>
        <v>3.7174721189591076E-3</v>
      </c>
      <c r="G70" s="17">
        <f t="shared" si="0"/>
        <v>3.7101896648956694E-3</v>
      </c>
      <c r="H70" s="13">
        <f t="shared" si="6"/>
        <v>96485.139850371692</v>
      </c>
      <c r="I70" s="13">
        <f t="shared" si="4"/>
        <v>357.97816868886235</v>
      </c>
      <c r="J70" s="13">
        <f t="shared" si="1"/>
        <v>96296.127377303972</v>
      </c>
      <c r="K70" s="13">
        <f t="shared" si="2"/>
        <v>2459658.338441269</v>
      </c>
      <c r="L70" s="19">
        <f t="shared" si="5"/>
        <v>25.492613082757465</v>
      </c>
    </row>
    <row r="71" spans="1:12" x14ac:dyDescent="0.2">
      <c r="A71" s="15">
        <v>62</v>
      </c>
      <c r="B71" s="44">
        <v>4</v>
      </c>
      <c r="C71" s="43">
        <v>2026</v>
      </c>
      <c r="D71" s="43">
        <v>2077</v>
      </c>
      <c r="E71" s="16">
        <v>0.51800000000000002</v>
      </c>
      <c r="F71" s="17">
        <f t="shared" si="3"/>
        <v>1.9497928345113332E-3</v>
      </c>
      <c r="G71" s="17">
        <f t="shared" si="0"/>
        <v>1.9479621394078587E-3</v>
      </c>
      <c r="H71" s="13">
        <f t="shared" si="6"/>
        <v>96127.161681682832</v>
      </c>
      <c r="I71" s="13">
        <f t="shared" si="4"/>
        <v>187.25207152465603</v>
      </c>
      <c r="J71" s="13">
        <f t="shared" si="1"/>
        <v>96036.906183207961</v>
      </c>
      <c r="K71" s="13">
        <f t="shared" si="2"/>
        <v>2363362.2110639652</v>
      </c>
      <c r="L71" s="19">
        <f t="shared" si="5"/>
        <v>24.585790006887379</v>
      </c>
    </row>
    <row r="72" spans="1:12" x14ac:dyDescent="0.2">
      <c r="A72" s="15">
        <v>63</v>
      </c>
      <c r="B72" s="44">
        <v>8</v>
      </c>
      <c r="C72" s="43">
        <v>1959</v>
      </c>
      <c r="D72" s="43">
        <v>2003</v>
      </c>
      <c r="E72" s="16">
        <v>0.46500000000000002</v>
      </c>
      <c r="F72" s="17">
        <f t="shared" si="3"/>
        <v>4.0383644623927309E-3</v>
      </c>
      <c r="G72" s="17">
        <f t="shared" si="0"/>
        <v>4.0296582849774333E-3</v>
      </c>
      <c r="H72" s="13">
        <f t="shared" si="6"/>
        <v>95939.909610158182</v>
      </c>
      <c r="I72" s="13">
        <f t="shared" si="4"/>
        <v>386.60505162056</v>
      </c>
      <c r="J72" s="13">
        <f t="shared" si="1"/>
        <v>95733.075907541192</v>
      </c>
      <c r="K72" s="13">
        <f t="shared" si="2"/>
        <v>2267325.3048807574</v>
      </c>
      <c r="L72" s="19">
        <f t="shared" si="5"/>
        <v>23.632764655436901</v>
      </c>
    </row>
    <row r="73" spans="1:12" x14ac:dyDescent="0.2">
      <c r="A73" s="15">
        <v>64</v>
      </c>
      <c r="B73" s="44">
        <v>10</v>
      </c>
      <c r="C73" s="43">
        <v>1822</v>
      </c>
      <c r="D73" s="43">
        <v>1930</v>
      </c>
      <c r="E73" s="16">
        <v>0.45500000000000002</v>
      </c>
      <c r="F73" s="17">
        <f t="shared" si="3"/>
        <v>5.3304904051172707E-3</v>
      </c>
      <c r="G73" s="17">
        <f t="shared" ref="G73:G108" si="7">F73/((1+(1-E73)*F73))</f>
        <v>5.3150495628371732E-3</v>
      </c>
      <c r="H73" s="13">
        <f t="shared" si="6"/>
        <v>95553.304558537624</v>
      </c>
      <c r="I73" s="13">
        <f t="shared" si="4"/>
        <v>507.87054962150268</v>
      </c>
      <c r="J73" s="13">
        <f t="shared" ref="J73:J108" si="8">H74+I73*E73</f>
        <v>95276.515108993917</v>
      </c>
      <c r="K73" s="13">
        <f t="shared" ref="K73:K97" si="9">K74+J73</f>
        <v>2171592.2289732164</v>
      </c>
      <c r="L73" s="19">
        <f t="shared" si="5"/>
        <v>22.726500553864792</v>
      </c>
    </row>
    <row r="74" spans="1:12" x14ac:dyDescent="0.2">
      <c r="A74" s="15">
        <v>65</v>
      </c>
      <c r="B74" s="44">
        <v>11</v>
      </c>
      <c r="C74" s="43">
        <v>1716</v>
      </c>
      <c r="D74" s="43">
        <v>1793</v>
      </c>
      <c r="E74" s="16">
        <v>0.48799999999999999</v>
      </c>
      <c r="F74" s="17">
        <f t="shared" ref="F74:F108" si="10">B74/((C74+D74)/2)</f>
        <v>6.269592476489028E-3</v>
      </c>
      <c r="G74" s="17">
        <f t="shared" si="7"/>
        <v>6.2495312851536134E-3</v>
      </c>
      <c r="H74" s="13">
        <f t="shared" si="6"/>
        <v>95045.434008916127</v>
      </c>
      <c r="I74" s="13">
        <f t="shared" ref="I74:I108" si="11">H74*G74</f>
        <v>593.9894133497246</v>
      </c>
      <c r="J74" s="13">
        <f t="shared" si="8"/>
        <v>94741.311429281064</v>
      </c>
      <c r="K74" s="13">
        <f t="shared" si="9"/>
        <v>2076315.7138642226</v>
      </c>
      <c r="L74" s="19">
        <f t="shared" ref="L74:L108" si="12">K74/H74</f>
        <v>21.845507209419921</v>
      </c>
    </row>
    <row r="75" spans="1:12" x14ac:dyDescent="0.2">
      <c r="A75" s="15">
        <v>66</v>
      </c>
      <c r="B75" s="44">
        <v>5</v>
      </c>
      <c r="C75" s="43">
        <v>1753</v>
      </c>
      <c r="D75" s="43">
        <v>1696</v>
      </c>
      <c r="E75" s="16">
        <v>0.52100000000000002</v>
      </c>
      <c r="F75" s="17">
        <f t="shared" si="10"/>
        <v>2.8993911278631487E-3</v>
      </c>
      <c r="G75" s="17">
        <f t="shared" si="7"/>
        <v>2.8953700138109151E-3</v>
      </c>
      <c r="H75" s="13">
        <f t="shared" ref="H75:H108" si="13">H74-I74</f>
        <v>94451.444595566398</v>
      </c>
      <c r="I75" s="13">
        <f t="shared" si="11"/>
        <v>273.47188044312594</v>
      </c>
      <c r="J75" s="13">
        <f t="shared" si="8"/>
        <v>94320.451564834133</v>
      </c>
      <c r="K75" s="13">
        <f t="shared" si="9"/>
        <v>1981574.4024349416</v>
      </c>
      <c r="L75" s="19">
        <f t="shared" si="12"/>
        <v>20.979821017242099</v>
      </c>
    </row>
    <row r="76" spans="1:12" x14ac:dyDescent="0.2">
      <c r="A76" s="15">
        <v>67</v>
      </c>
      <c r="B76" s="44">
        <v>9</v>
      </c>
      <c r="C76" s="43">
        <v>1816</v>
      </c>
      <c r="D76" s="43">
        <v>1729</v>
      </c>
      <c r="E76" s="16">
        <v>0.39400000000000002</v>
      </c>
      <c r="F76" s="17">
        <f t="shared" si="10"/>
        <v>5.0775740479548663E-3</v>
      </c>
      <c r="G76" s="17">
        <f t="shared" si="7"/>
        <v>5.0619982294255088E-3</v>
      </c>
      <c r="H76" s="13">
        <f t="shared" si="13"/>
        <v>94177.972715123266</v>
      </c>
      <c r="I76" s="13">
        <f t="shared" si="11"/>
        <v>476.72873113483786</v>
      </c>
      <c r="J76" s="13">
        <f t="shared" si="8"/>
        <v>93889.075104055562</v>
      </c>
      <c r="K76" s="13">
        <f t="shared" si="9"/>
        <v>1887253.9508701074</v>
      </c>
      <c r="L76" s="19">
        <f t="shared" si="12"/>
        <v>20.039228881883215</v>
      </c>
    </row>
    <row r="77" spans="1:12" x14ac:dyDescent="0.2">
      <c r="A77" s="15">
        <v>68</v>
      </c>
      <c r="B77" s="44">
        <v>3</v>
      </c>
      <c r="C77" s="43">
        <v>1668</v>
      </c>
      <c r="D77" s="43">
        <v>1799</v>
      </c>
      <c r="E77" s="16">
        <v>0.78700000000000003</v>
      </c>
      <c r="F77" s="17">
        <f t="shared" si="10"/>
        <v>1.7306028266512836E-3</v>
      </c>
      <c r="G77" s="17">
        <f t="shared" si="7"/>
        <v>1.7299651296695362E-3</v>
      </c>
      <c r="H77" s="13">
        <f t="shared" si="13"/>
        <v>93701.243983988432</v>
      </c>
      <c r="I77" s="13">
        <f t="shared" si="11"/>
        <v>162.0998846989574</v>
      </c>
      <c r="J77" s="13">
        <f t="shared" si="8"/>
        <v>93666.716708547552</v>
      </c>
      <c r="K77" s="13">
        <f t="shared" si="9"/>
        <v>1793364.8757660519</v>
      </c>
      <c r="L77" s="19">
        <f t="shared" si="12"/>
        <v>19.139178942731007</v>
      </c>
    </row>
    <row r="78" spans="1:12" x14ac:dyDescent="0.2">
      <c r="A78" s="15">
        <v>69</v>
      </c>
      <c r="B78" s="44">
        <v>8</v>
      </c>
      <c r="C78" s="43">
        <v>1537</v>
      </c>
      <c r="D78" s="43">
        <v>1647</v>
      </c>
      <c r="E78" s="16">
        <v>0.70199999999999996</v>
      </c>
      <c r="F78" s="17">
        <f t="shared" si="10"/>
        <v>5.0251256281407036E-3</v>
      </c>
      <c r="G78" s="17">
        <f t="shared" si="7"/>
        <v>5.0176118174793524E-3</v>
      </c>
      <c r="H78" s="13">
        <f t="shared" si="13"/>
        <v>93539.144099289479</v>
      </c>
      <c r="I78" s="13">
        <f t="shared" si="11"/>
        <v>469.34311482949892</v>
      </c>
      <c r="J78" s="13">
        <f t="shared" si="8"/>
        <v>93399.279851070285</v>
      </c>
      <c r="K78" s="13">
        <f t="shared" si="9"/>
        <v>1699698.1590575043</v>
      </c>
      <c r="L78" s="19">
        <f t="shared" si="12"/>
        <v>18.170982591558854</v>
      </c>
    </row>
    <row r="79" spans="1:12" x14ac:dyDescent="0.2">
      <c r="A79" s="15">
        <v>70</v>
      </c>
      <c r="B79" s="44">
        <v>16</v>
      </c>
      <c r="C79" s="43">
        <v>1572</v>
      </c>
      <c r="D79" s="43">
        <v>1520</v>
      </c>
      <c r="E79" s="16">
        <v>0.45700000000000002</v>
      </c>
      <c r="F79" s="17">
        <f t="shared" si="10"/>
        <v>1.034928848641656E-2</v>
      </c>
      <c r="G79" s="17">
        <f t="shared" si="7"/>
        <v>1.0291453976617817E-2</v>
      </c>
      <c r="H79" s="13">
        <f t="shared" si="13"/>
        <v>93069.800984459973</v>
      </c>
      <c r="I79" s="13">
        <f t="shared" si="11"/>
        <v>957.82357344454942</v>
      </c>
      <c r="J79" s="13">
        <f t="shared" si="8"/>
        <v>92549.702784079578</v>
      </c>
      <c r="K79" s="13">
        <f t="shared" si="9"/>
        <v>1606298.8792064339</v>
      </c>
      <c r="L79" s="19">
        <f t="shared" si="12"/>
        <v>17.259077189545515</v>
      </c>
    </row>
    <row r="80" spans="1:12" x14ac:dyDescent="0.2">
      <c r="A80" s="15">
        <v>71</v>
      </c>
      <c r="B80" s="44">
        <v>15</v>
      </c>
      <c r="C80" s="43">
        <v>1713</v>
      </c>
      <c r="D80" s="43">
        <v>1540</v>
      </c>
      <c r="E80" s="16">
        <v>0.56499999999999995</v>
      </c>
      <c r="F80" s="17">
        <f t="shared" si="10"/>
        <v>9.2222563787273289E-3</v>
      </c>
      <c r="G80" s="17">
        <f t="shared" si="7"/>
        <v>9.185407449365442E-3</v>
      </c>
      <c r="H80" s="13">
        <f t="shared" si="13"/>
        <v>92111.977411015425</v>
      </c>
      <c r="I80" s="13">
        <f t="shared" si="11"/>
        <v>846.08604348692245</v>
      </c>
      <c r="J80" s="13">
        <f t="shared" si="8"/>
        <v>91743.929982098605</v>
      </c>
      <c r="K80" s="13">
        <f t="shared" si="9"/>
        <v>1513749.1764223543</v>
      </c>
      <c r="L80" s="19">
        <f t="shared" si="12"/>
        <v>16.433793074138578</v>
      </c>
    </row>
    <row r="81" spans="1:12" x14ac:dyDescent="0.2">
      <c r="A81" s="15">
        <v>72</v>
      </c>
      <c r="B81" s="44">
        <v>15</v>
      </c>
      <c r="C81" s="43">
        <v>1459</v>
      </c>
      <c r="D81" s="43">
        <v>1673</v>
      </c>
      <c r="E81" s="16">
        <v>0.46300000000000002</v>
      </c>
      <c r="F81" s="17">
        <f t="shared" si="10"/>
        <v>9.5785440613026813E-3</v>
      </c>
      <c r="G81" s="17">
        <f t="shared" si="7"/>
        <v>9.5295272401536152E-3</v>
      </c>
      <c r="H81" s="13">
        <f t="shared" si="13"/>
        <v>91265.8913675285</v>
      </c>
      <c r="I81" s="13">
        <f t="shared" si="11"/>
        <v>869.72079788376357</v>
      </c>
      <c r="J81" s="13">
        <f t="shared" si="8"/>
        <v>90798.851299064918</v>
      </c>
      <c r="K81" s="13">
        <f t="shared" si="9"/>
        <v>1422005.2464402558</v>
      </c>
      <c r="L81" s="19">
        <f t="shared" si="12"/>
        <v>15.580905693604951</v>
      </c>
    </row>
    <row r="82" spans="1:12" x14ac:dyDescent="0.2">
      <c r="A82" s="15">
        <v>73</v>
      </c>
      <c r="B82" s="44">
        <v>14</v>
      </c>
      <c r="C82" s="43">
        <v>1342</v>
      </c>
      <c r="D82" s="43">
        <v>1430</v>
      </c>
      <c r="E82" s="16">
        <v>0.40699999999999997</v>
      </c>
      <c r="F82" s="17">
        <f t="shared" si="10"/>
        <v>1.0101010101010102E-2</v>
      </c>
      <c r="G82" s="17">
        <f t="shared" si="7"/>
        <v>1.0040866325946604E-2</v>
      </c>
      <c r="H82" s="13">
        <f t="shared" si="13"/>
        <v>90396.170569644732</v>
      </c>
      <c r="I82" s="13">
        <f t="shared" si="11"/>
        <v>907.65586506727118</v>
      </c>
      <c r="J82" s="13">
        <f t="shared" si="8"/>
        <v>89857.930641659841</v>
      </c>
      <c r="K82" s="13">
        <f t="shared" si="9"/>
        <v>1331206.3951411908</v>
      </c>
      <c r="L82" s="19">
        <f t="shared" si="12"/>
        <v>14.726358282130741</v>
      </c>
    </row>
    <row r="83" spans="1:12" x14ac:dyDescent="0.2">
      <c r="A83" s="15">
        <v>74</v>
      </c>
      <c r="B83" s="44">
        <v>24</v>
      </c>
      <c r="C83" s="43">
        <v>1292</v>
      </c>
      <c r="D83" s="43">
        <v>1313</v>
      </c>
      <c r="E83" s="16">
        <v>0.45400000000000001</v>
      </c>
      <c r="F83" s="17">
        <f t="shared" si="10"/>
        <v>1.8426103646833013E-2</v>
      </c>
      <c r="G83" s="17">
        <f t="shared" si="7"/>
        <v>1.8242571472874815E-2</v>
      </c>
      <c r="H83" s="13">
        <f t="shared" si="13"/>
        <v>89488.514704577465</v>
      </c>
      <c r="I83" s="13">
        <f t="shared" si="11"/>
        <v>1632.5006254996633</v>
      </c>
      <c r="J83" s="13">
        <f t="shared" si="8"/>
        <v>88597.169363054636</v>
      </c>
      <c r="K83" s="13">
        <f t="shared" si="9"/>
        <v>1241348.4644995311</v>
      </c>
      <c r="L83" s="19">
        <f t="shared" si="12"/>
        <v>13.871595350504061</v>
      </c>
    </row>
    <row r="84" spans="1:12" x14ac:dyDescent="0.2">
      <c r="A84" s="15">
        <v>75</v>
      </c>
      <c r="B84" s="44">
        <v>19</v>
      </c>
      <c r="C84" s="43">
        <v>1207</v>
      </c>
      <c r="D84" s="43">
        <v>1260</v>
      </c>
      <c r="E84" s="16">
        <v>0.56299999999999994</v>
      </c>
      <c r="F84" s="17">
        <f t="shared" si="10"/>
        <v>1.5403323875152006E-2</v>
      </c>
      <c r="G84" s="17">
        <f t="shared" si="7"/>
        <v>1.5300333466741502E-2</v>
      </c>
      <c r="H84" s="13">
        <f t="shared" si="13"/>
        <v>87856.014079077795</v>
      </c>
      <c r="I84" s="13">
        <f t="shared" si="11"/>
        <v>1344.2263124686267</v>
      </c>
      <c r="J84" s="13">
        <f t="shared" si="8"/>
        <v>87268.587180529008</v>
      </c>
      <c r="K84" s="13">
        <f t="shared" si="9"/>
        <v>1152751.2951364764</v>
      </c>
      <c r="L84" s="19">
        <f t="shared" si="12"/>
        <v>13.120915024655037</v>
      </c>
    </row>
    <row r="85" spans="1:12" x14ac:dyDescent="0.2">
      <c r="A85" s="15">
        <v>76</v>
      </c>
      <c r="B85" s="44">
        <v>23</v>
      </c>
      <c r="C85" s="43">
        <v>1113</v>
      </c>
      <c r="D85" s="43">
        <v>1173</v>
      </c>
      <c r="E85" s="16">
        <v>0.504</v>
      </c>
      <c r="F85" s="17">
        <f t="shared" si="10"/>
        <v>2.0122484689413824E-2</v>
      </c>
      <c r="G85" s="17">
        <f t="shared" si="7"/>
        <v>1.9923631852863114E-2</v>
      </c>
      <c r="H85" s="13">
        <f t="shared" si="13"/>
        <v>86511.787766609166</v>
      </c>
      <c r="I85" s="13">
        <f t="shared" si="11"/>
        <v>1723.629010394948</v>
      </c>
      <c r="J85" s="13">
        <f t="shared" si="8"/>
        <v>85656.86777745327</v>
      </c>
      <c r="K85" s="13">
        <f t="shared" si="9"/>
        <v>1065482.7079559474</v>
      </c>
      <c r="L85" s="19">
        <f t="shared" si="12"/>
        <v>12.316040801635014</v>
      </c>
    </row>
    <row r="86" spans="1:12" x14ac:dyDescent="0.2">
      <c r="A86" s="15">
        <v>77</v>
      </c>
      <c r="B86" s="44">
        <v>21</v>
      </c>
      <c r="C86" s="43">
        <v>816</v>
      </c>
      <c r="D86" s="43">
        <v>1093</v>
      </c>
      <c r="E86" s="16">
        <v>0.56399999999999995</v>
      </c>
      <c r="F86" s="17">
        <f t="shared" si="10"/>
        <v>2.2001047668936617E-2</v>
      </c>
      <c r="G86" s="17">
        <f t="shared" si="7"/>
        <v>2.1792008766613816E-2</v>
      </c>
      <c r="H86" s="13">
        <f t="shared" si="13"/>
        <v>84788.158756214223</v>
      </c>
      <c r="I86" s="13">
        <f t="shared" si="11"/>
        <v>1847.7042989204642</v>
      </c>
      <c r="J86" s="13">
        <f t="shared" si="8"/>
        <v>83982.559681884901</v>
      </c>
      <c r="K86" s="13">
        <f t="shared" si="9"/>
        <v>979825.84017849411</v>
      </c>
      <c r="L86" s="19">
        <f t="shared" si="12"/>
        <v>11.556163673700269</v>
      </c>
    </row>
    <row r="87" spans="1:12" x14ac:dyDescent="0.2">
      <c r="A87" s="15">
        <v>78</v>
      </c>
      <c r="B87" s="44">
        <v>15</v>
      </c>
      <c r="C87" s="43">
        <v>762</v>
      </c>
      <c r="D87" s="43">
        <v>799</v>
      </c>
      <c r="E87" s="16">
        <v>0.47499999999999998</v>
      </c>
      <c r="F87" s="17">
        <f t="shared" si="10"/>
        <v>1.9218449711723255E-2</v>
      </c>
      <c r="G87" s="17">
        <f t="shared" si="7"/>
        <v>1.9026478515934676E-2</v>
      </c>
      <c r="H87" s="13">
        <f t="shared" si="13"/>
        <v>82940.454457293759</v>
      </c>
      <c r="I87" s="13">
        <f t="shared" si="11"/>
        <v>1578.0647748335582</v>
      </c>
      <c r="J87" s="13">
        <f t="shared" si="8"/>
        <v>82111.970450506138</v>
      </c>
      <c r="K87" s="13">
        <f t="shared" si="9"/>
        <v>895843.28049660916</v>
      </c>
      <c r="L87" s="19">
        <f t="shared" si="12"/>
        <v>10.801041377918674</v>
      </c>
    </row>
    <row r="88" spans="1:12" x14ac:dyDescent="0.2">
      <c r="A88" s="15">
        <v>79</v>
      </c>
      <c r="B88" s="44">
        <v>23</v>
      </c>
      <c r="C88" s="43">
        <v>935</v>
      </c>
      <c r="D88" s="43">
        <v>741</v>
      </c>
      <c r="E88" s="16">
        <v>0.52400000000000002</v>
      </c>
      <c r="F88" s="17">
        <f t="shared" si="10"/>
        <v>2.7446300715990454E-2</v>
      </c>
      <c r="G88" s="17">
        <f t="shared" si="7"/>
        <v>2.7092354302030278E-2</v>
      </c>
      <c r="H88" s="13">
        <f t="shared" si="13"/>
        <v>81362.389682460198</v>
      </c>
      <c r="I88" s="13">
        <f t="shared" si="11"/>
        <v>2204.2986881370643</v>
      </c>
      <c r="J88" s="13">
        <f t="shared" si="8"/>
        <v>80313.143506906956</v>
      </c>
      <c r="K88" s="13">
        <f t="shared" si="9"/>
        <v>813731.31004610297</v>
      </c>
      <c r="L88" s="19">
        <f t="shared" si="12"/>
        <v>10.001320182727181</v>
      </c>
    </row>
    <row r="89" spans="1:12" x14ac:dyDescent="0.2">
      <c r="A89" s="15">
        <v>80</v>
      </c>
      <c r="B89" s="44">
        <v>33</v>
      </c>
      <c r="C89" s="43">
        <v>578</v>
      </c>
      <c r="D89" s="43">
        <v>911</v>
      </c>
      <c r="E89" s="16">
        <v>0.40200000000000002</v>
      </c>
      <c r="F89" s="17">
        <f t="shared" si="10"/>
        <v>4.4325050369375417E-2</v>
      </c>
      <c r="G89" s="17">
        <f t="shared" si="7"/>
        <v>4.3180491838887045E-2</v>
      </c>
      <c r="H89" s="13">
        <f t="shared" si="13"/>
        <v>79158.090994323138</v>
      </c>
      <c r="I89" s="13">
        <f t="shared" si="11"/>
        <v>3418.0853021622484</v>
      </c>
      <c r="J89" s="13">
        <f t="shared" si="8"/>
        <v>77114.075983630115</v>
      </c>
      <c r="K89" s="13">
        <f t="shared" si="9"/>
        <v>733418.16653919604</v>
      </c>
      <c r="L89" s="19">
        <f t="shared" si="12"/>
        <v>9.265233121801705</v>
      </c>
    </row>
    <row r="90" spans="1:12" x14ac:dyDescent="0.2">
      <c r="A90" s="15">
        <v>81</v>
      </c>
      <c r="B90" s="44">
        <v>24</v>
      </c>
      <c r="C90" s="43">
        <v>658</v>
      </c>
      <c r="D90" s="43">
        <v>560</v>
      </c>
      <c r="E90" s="16">
        <v>0.48799999999999999</v>
      </c>
      <c r="F90" s="17">
        <f t="shared" si="10"/>
        <v>3.9408866995073892E-2</v>
      </c>
      <c r="G90" s="17">
        <f t="shared" si="7"/>
        <v>3.8629427898172829E-2</v>
      </c>
      <c r="H90" s="13">
        <f t="shared" si="13"/>
        <v>75740.005692160892</v>
      </c>
      <c r="I90" s="13">
        <f t="shared" si="11"/>
        <v>2925.7930888925289</v>
      </c>
      <c r="J90" s="13">
        <f t="shared" si="8"/>
        <v>74241.999630647915</v>
      </c>
      <c r="K90" s="13">
        <f t="shared" si="9"/>
        <v>656304.0905555659</v>
      </c>
      <c r="L90" s="19">
        <f t="shared" si="12"/>
        <v>8.6652236761515518</v>
      </c>
    </row>
    <row r="91" spans="1:12" x14ac:dyDescent="0.2">
      <c r="A91" s="15">
        <v>82</v>
      </c>
      <c r="B91" s="44">
        <v>29</v>
      </c>
      <c r="C91" s="43">
        <v>653</v>
      </c>
      <c r="D91" s="43">
        <v>627</v>
      </c>
      <c r="E91" s="16">
        <v>0.53500000000000003</v>
      </c>
      <c r="F91" s="17">
        <f t="shared" si="10"/>
        <v>4.5312499999999999E-2</v>
      </c>
      <c r="G91" s="17">
        <f t="shared" si="7"/>
        <v>4.4377453193263805E-2</v>
      </c>
      <c r="H91" s="13">
        <f t="shared" si="13"/>
        <v>72814.212603268359</v>
      </c>
      <c r="I91" s="13">
        <f t="shared" si="11"/>
        <v>3231.3093116059013</v>
      </c>
      <c r="J91" s="13">
        <f t="shared" si="8"/>
        <v>71311.65377337161</v>
      </c>
      <c r="K91" s="13">
        <f t="shared" si="9"/>
        <v>582062.09092491795</v>
      </c>
      <c r="L91" s="19">
        <f t="shared" si="12"/>
        <v>7.993797778138596</v>
      </c>
    </row>
    <row r="92" spans="1:12" x14ac:dyDescent="0.2">
      <c r="A92" s="15">
        <v>83</v>
      </c>
      <c r="B92" s="44">
        <v>41</v>
      </c>
      <c r="C92" s="43">
        <v>659</v>
      </c>
      <c r="D92" s="43">
        <v>623</v>
      </c>
      <c r="E92" s="16">
        <v>0.47799999999999998</v>
      </c>
      <c r="F92" s="17">
        <f t="shared" si="10"/>
        <v>6.3962558502340089E-2</v>
      </c>
      <c r="G92" s="17">
        <f t="shared" si="7"/>
        <v>6.1895948381798356E-2</v>
      </c>
      <c r="H92" s="13">
        <f t="shared" si="13"/>
        <v>69582.903291662456</v>
      </c>
      <c r="I92" s="13">
        <f t="shared" si="11"/>
        <v>4306.8997903964064</v>
      </c>
      <c r="J92" s="13">
        <f t="shared" si="8"/>
        <v>67334.701601075532</v>
      </c>
      <c r="K92" s="13">
        <f t="shared" si="9"/>
        <v>510750.43715154636</v>
      </c>
      <c r="L92" s="19">
        <f t="shared" si="12"/>
        <v>7.3401714069143384</v>
      </c>
    </row>
    <row r="93" spans="1:12" x14ac:dyDescent="0.2">
      <c r="A93" s="15">
        <v>84</v>
      </c>
      <c r="B93" s="44">
        <v>37</v>
      </c>
      <c r="C93" s="43">
        <v>611</v>
      </c>
      <c r="D93" s="43">
        <v>619</v>
      </c>
      <c r="E93" s="16">
        <v>0.52700000000000002</v>
      </c>
      <c r="F93" s="17">
        <f t="shared" si="10"/>
        <v>6.0162601626016263E-2</v>
      </c>
      <c r="G93" s="17">
        <f t="shared" si="7"/>
        <v>5.8497931228567231E-2</v>
      </c>
      <c r="H93" s="13">
        <f t="shared" si="13"/>
        <v>65276.003501266052</v>
      </c>
      <c r="I93" s="13">
        <f t="shared" si="11"/>
        <v>3818.5111636927754</v>
      </c>
      <c r="J93" s="13">
        <f t="shared" si="8"/>
        <v>63469.847720839367</v>
      </c>
      <c r="K93" s="13">
        <f t="shared" si="9"/>
        <v>443415.73555047082</v>
      </c>
      <c r="L93" s="19">
        <f t="shared" si="12"/>
        <v>6.7929363283073938</v>
      </c>
    </row>
    <row r="94" spans="1:12" x14ac:dyDescent="0.2">
      <c r="A94" s="15">
        <v>85</v>
      </c>
      <c r="B94" s="44">
        <v>28</v>
      </c>
      <c r="C94" s="43">
        <v>584</v>
      </c>
      <c r="D94" s="43">
        <v>575</v>
      </c>
      <c r="E94" s="16">
        <v>0.41499999999999998</v>
      </c>
      <c r="F94" s="17">
        <f t="shared" si="10"/>
        <v>4.8317515099223468E-2</v>
      </c>
      <c r="G94" s="17">
        <f t="shared" si="7"/>
        <v>4.698932671007585E-2</v>
      </c>
      <c r="H94" s="13">
        <f t="shared" si="13"/>
        <v>61457.492337573276</v>
      </c>
      <c r="I94" s="13">
        <f t="shared" si="11"/>
        <v>2887.8461862322138</v>
      </c>
      <c r="J94" s="13">
        <f t="shared" si="8"/>
        <v>59768.102318627432</v>
      </c>
      <c r="K94" s="13">
        <f t="shared" si="9"/>
        <v>379945.88782963145</v>
      </c>
      <c r="L94" s="19">
        <f t="shared" si="12"/>
        <v>6.1822549762145744</v>
      </c>
    </row>
    <row r="95" spans="1:12" x14ac:dyDescent="0.2">
      <c r="A95" s="15">
        <v>86</v>
      </c>
      <c r="B95" s="44">
        <v>54</v>
      </c>
      <c r="C95" s="43">
        <v>561</v>
      </c>
      <c r="D95" s="43">
        <v>555</v>
      </c>
      <c r="E95" s="16">
        <v>0.49199999999999999</v>
      </c>
      <c r="F95" s="17">
        <f t="shared" si="10"/>
        <v>9.6774193548387094E-2</v>
      </c>
      <c r="G95" s="17">
        <f t="shared" si="7"/>
        <v>9.2239576927807154E-2</v>
      </c>
      <c r="H95" s="13">
        <f t="shared" si="13"/>
        <v>58569.646151341061</v>
      </c>
      <c r="I95" s="13">
        <f t="shared" si="11"/>
        <v>5402.4393818110684</v>
      </c>
      <c r="J95" s="13">
        <f t="shared" si="8"/>
        <v>55825.20694538104</v>
      </c>
      <c r="K95" s="13">
        <f t="shared" si="9"/>
        <v>320177.78551100404</v>
      </c>
      <c r="L95" s="19">
        <f t="shared" si="12"/>
        <v>5.4666163542064181</v>
      </c>
    </row>
    <row r="96" spans="1:12" x14ac:dyDescent="0.2">
      <c r="A96" s="15">
        <v>87</v>
      </c>
      <c r="B96" s="44">
        <v>60</v>
      </c>
      <c r="C96" s="43">
        <v>525</v>
      </c>
      <c r="D96" s="43">
        <v>513</v>
      </c>
      <c r="E96" s="16">
        <v>0.49299999999999999</v>
      </c>
      <c r="F96" s="17">
        <f t="shared" si="10"/>
        <v>0.11560693641618497</v>
      </c>
      <c r="G96" s="17">
        <f t="shared" si="7"/>
        <v>0.10920607185759529</v>
      </c>
      <c r="H96" s="13">
        <f t="shared" si="13"/>
        <v>53167.206769529992</v>
      </c>
      <c r="I96" s="13">
        <f t="shared" si="11"/>
        <v>5806.1818029409187</v>
      </c>
      <c r="J96" s="13">
        <f t="shared" si="8"/>
        <v>50223.472595438943</v>
      </c>
      <c r="K96" s="13">
        <f t="shared" si="9"/>
        <v>264352.57856562303</v>
      </c>
      <c r="L96" s="19">
        <f t="shared" si="12"/>
        <v>4.9720983032180452</v>
      </c>
    </row>
    <row r="97" spans="1:12" x14ac:dyDescent="0.2">
      <c r="A97" s="15">
        <v>88</v>
      </c>
      <c r="B97" s="44">
        <v>70</v>
      </c>
      <c r="C97" s="43">
        <v>408</v>
      </c>
      <c r="D97" s="43">
        <v>465</v>
      </c>
      <c r="E97" s="16">
        <v>0.505</v>
      </c>
      <c r="F97" s="17">
        <f t="shared" si="10"/>
        <v>0.16036655211912945</v>
      </c>
      <c r="G97" s="17">
        <f t="shared" si="7"/>
        <v>0.14857264140931764</v>
      </c>
      <c r="H97" s="13">
        <f t="shared" si="13"/>
        <v>47361.024966589073</v>
      </c>
      <c r="I97" s="13">
        <f t="shared" si="11"/>
        <v>7036.5525791387781</v>
      </c>
      <c r="J97" s="13">
        <f t="shared" si="8"/>
        <v>43877.931439915381</v>
      </c>
      <c r="K97" s="13">
        <f t="shared" si="9"/>
        <v>214129.10597018409</v>
      </c>
      <c r="L97" s="19">
        <f t="shared" si="12"/>
        <v>4.5212092880431092</v>
      </c>
    </row>
    <row r="98" spans="1:12" x14ac:dyDescent="0.2">
      <c r="A98" s="15">
        <v>89</v>
      </c>
      <c r="B98" s="44">
        <v>61</v>
      </c>
      <c r="C98" s="43">
        <v>422</v>
      </c>
      <c r="D98" s="43">
        <v>352</v>
      </c>
      <c r="E98" s="16">
        <v>0.56299999999999994</v>
      </c>
      <c r="F98" s="17">
        <f t="shared" si="10"/>
        <v>0.15762273901808785</v>
      </c>
      <c r="G98" s="17">
        <f t="shared" si="7"/>
        <v>0.14746517041897031</v>
      </c>
      <c r="H98" s="13">
        <f t="shared" si="13"/>
        <v>40324.472387450296</v>
      </c>
      <c r="I98" s="13">
        <f t="shared" si="11"/>
        <v>5946.4551926704207</v>
      </c>
      <c r="J98" s="13">
        <f t="shared" si="8"/>
        <v>37725.871468253317</v>
      </c>
      <c r="K98" s="13">
        <f>K99+J98</f>
        <v>170251.1745302687</v>
      </c>
      <c r="L98" s="19">
        <f t="shared" si="12"/>
        <v>4.2220310508824896</v>
      </c>
    </row>
    <row r="99" spans="1:12" x14ac:dyDescent="0.2">
      <c r="A99" s="15">
        <v>90</v>
      </c>
      <c r="B99" s="44">
        <v>63</v>
      </c>
      <c r="C99" s="43">
        <v>386</v>
      </c>
      <c r="D99" s="43">
        <v>357</v>
      </c>
      <c r="E99" s="16">
        <v>0.47899999999999998</v>
      </c>
      <c r="F99" s="21">
        <f t="shared" si="10"/>
        <v>0.1695827725437416</v>
      </c>
      <c r="G99" s="21">
        <f t="shared" si="7"/>
        <v>0.15581601838134362</v>
      </c>
      <c r="H99" s="22">
        <f t="shared" si="13"/>
        <v>34378.017194779874</v>
      </c>
      <c r="I99" s="22">
        <f t="shared" si="11"/>
        <v>5356.6457591359676</v>
      </c>
      <c r="J99" s="22">
        <f t="shared" si="8"/>
        <v>31587.204754270035</v>
      </c>
      <c r="K99" s="22">
        <f t="shared" ref="K99:K108" si="14">K100+J99</f>
        <v>132525.30306201539</v>
      </c>
      <c r="L99" s="23">
        <f t="shared" si="12"/>
        <v>3.8549431839291382</v>
      </c>
    </row>
    <row r="100" spans="1:12" x14ac:dyDescent="0.2">
      <c r="A100" s="15">
        <v>91</v>
      </c>
      <c r="B100" s="44">
        <v>60</v>
      </c>
      <c r="C100" s="43">
        <v>294</v>
      </c>
      <c r="D100" s="43">
        <v>318</v>
      </c>
      <c r="E100" s="16">
        <v>0.45700000000000002</v>
      </c>
      <c r="F100" s="21">
        <f t="shared" si="10"/>
        <v>0.19607843137254902</v>
      </c>
      <c r="G100" s="21">
        <f t="shared" si="7"/>
        <v>0.17721070352649301</v>
      </c>
      <c r="H100" s="22">
        <f t="shared" si="13"/>
        <v>29021.371435643905</v>
      </c>
      <c r="I100" s="22">
        <f t="shared" si="11"/>
        <v>5142.8976494141252</v>
      </c>
      <c r="J100" s="22">
        <f t="shared" si="8"/>
        <v>26228.778012012037</v>
      </c>
      <c r="K100" s="22">
        <f t="shared" si="14"/>
        <v>100938.09830774536</v>
      </c>
      <c r="L100" s="23">
        <f t="shared" si="12"/>
        <v>3.4780609362855155</v>
      </c>
    </row>
    <row r="101" spans="1:12" x14ac:dyDescent="0.2">
      <c r="A101" s="15">
        <v>92</v>
      </c>
      <c r="B101" s="44">
        <v>55</v>
      </c>
      <c r="C101" s="43">
        <v>249</v>
      </c>
      <c r="D101" s="43">
        <v>234</v>
      </c>
      <c r="E101" s="16">
        <v>0.45400000000000001</v>
      </c>
      <c r="F101" s="21">
        <f t="shared" si="10"/>
        <v>0.2277432712215321</v>
      </c>
      <c r="G101" s="21">
        <f t="shared" si="7"/>
        <v>0.20255588701064339</v>
      </c>
      <c r="H101" s="22">
        <f t="shared" si="13"/>
        <v>23878.473786229781</v>
      </c>
      <c r="I101" s="22">
        <f t="shared" si="11"/>
        <v>4836.7254382301699</v>
      </c>
      <c r="J101" s="22">
        <f t="shared" si="8"/>
        <v>21237.62169695611</v>
      </c>
      <c r="K101" s="22">
        <f t="shared" si="14"/>
        <v>74709.320295733327</v>
      </c>
      <c r="L101" s="23">
        <f t="shared" si="12"/>
        <v>3.1287309634846361</v>
      </c>
    </row>
    <row r="102" spans="1:12" x14ac:dyDescent="0.2">
      <c r="A102" s="15">
        <v>93</v>
      </c>
      <c r="B102" s="44">
        <v>54</v>
      </c>
      <c r="C102" s="43">
        <v>229</v>
      </c>
      <c r="D102" s="43">
        <v>205</v>
      </c>
      <c r="E102" s="16">
        <v>0.48599999999999999</v>
      </c>
      <c r="F102" s="21">
        <f t="shared" si="10"/>
        <v>0.24884792626728111</v>
      </c>
      <c r="G102" s="21">
        <f t="shared" si="7"/>
        <v>0.22062789063393751</v>
      </c>
      <c r="H102" s="22">
        <f t="shared" si="13"/>
        <v>19041.748347999612</v>
      </c>
      <c r="I102" s="22">
        <f t="shared" si="11"/>
        <v>4201.1407720014186</v>
      </c>
      <c r="J102" s="22">
        <f t="shared" si="8"/>
        <v>16882.361991190883</v>
      </c>
      <c r="K102" s="22">
        <f t="shared" si="14"/>
        <v>53471.698598777213</v>
      </c>
      <c r="L102" s="23">
        <f t="shared" si="12"/>
        <v>2.8081296749410387</v>
      </c>
    </row>
    <row r="103" spans="1:12" x14ac:dyDescent="0.2">
      <c r="A103" s="15">
        <v>94</v>
      </c>
      <c r="B103" s="44">
        <v>58</v>
      </c>
      <c r="C103" s="43">
        <v>190</v>
      </c>
      <c r="D103" s="43">
        <v>171</v>
      </c>
      <c r="E103" s="16">
        <v>0.45</v>
      </c>
      <c r="F103" s="21">
        <f t="shared" si="10"/>
        <v>0.32132963988919666</v>
      </c>
      <c r="G103" s="21">
        <f t="shared" si="7"/>
        <v>0.27306967984934083</v>
      </c>
      <c r="H103" s="22">
        <f t="shared" si="13"/>
        <v>14840.607575998194</v>
      </c>
      <c r="I103" s="22">
        <f t="shared" si="11"/>
        <v>4052.5199595475287</v>
      </c>
      <c r="J103" s="22">
        <f t="shared" si="8"/>
        <v>12611.721598247055</v>
      </c>
      <c r="K103" s="22">
        <f t="shared" si="14"/>
        <v>36589.336607586331</v>
      </c>
      <c r="L103" s="23">
        <f t="shared" si="12"/>
        <v>2.4654877787323537</v>
      </c>
    </row>
    <row r="104" spans="1:12" x14ac:dyDescent="0.2">
      <c r="A104" s="15">
        <v>95</v>
      </c>
      <c r="B104" s="44">
        <v>63</v>
      </c>
      <c r="C104" s="43">
        <v>153</v>
      </c>
      <c r="D104" s="43">
        <v>138</v>
      </c>
      <c r="E104" s="16">
        <v>0.52100000000000002</v>
      </c>
      <c r="F104" s="21">
        <f t="shared" si="10"/>
        <v>0.4329896907216495</v>
      </c>
      <c r="G104" s="21">
        <f t="shared" si="7"/>
        <v>0.35861268122748002</v>
      </c>
      <c r="H104" s="22">
        <f t="shared" si="13"/>
        <v>10788.087616450666</v>
      </c>
      <c r="I104" s="22">
        <f t="shared" si="11"/>
        <v>3868.7450254523474</v>
      </c>
      <c r="J104" s="22">
        <f t="shared" si="8"/>
        <v>8934.9587492589926</v>
      </c>
      <c r="K104" s="22">
        <f t="shared" si="14"/>
        <v>23977.615009339272</v>
      </c>
      <c r="L104" s="23">
        <f t="shared" si="12"/>
        <v>2.2226010634893254</v>
      </c>
    </row>
    <row r="105" spans="1:12" x14ac:dyDescent="0.2">
      <c r="A105" s="15">
        <v>96</v>
      </c>
      <c r="B105" s="44">
        <v>37</v>
      </c>
      <c r="C105" s="43">
        <v>105</v>
      </c>
      <c r="D105" s="43">
        <v>110</v>
      </c>
      <c r="E105" s="16">
        <v>0.45400000000000001</v>
      </c>
      <c r="F105" s="21">
        <f t="shared" si="10"/>
        <v>0.34418604651162793</v>
      </c>
      <c r="G105" s="21">
        <f t="shared" si="7"/>
        <v>0.28973704405569217</v>
      </c>
      <c r="H105" s="22">
        <f t="shared" si="13"/>
        <v>6919.3425909983189</v>
      </c>
      <c r="I105" s="22">
        <f t="shared" si="11"/>
        <v>2004.789869124507</v>
      </c>
      <c r="J105" s="22">
        <f t="shared" si="8"/>
        <v>5824.7273224563378</v>
      </c>
      <c r="K105" s="22">
        <f t="shared" si="14"/>
        <v>15042.656260080281</v>
      </c>
      <c r="L105" s="23">
        <f t="shared" si="12"/>
        <v>2.174000790140084</v>
      </c>
    </row>
    <row r="106" spans="1:12" x14ac:dyDescent="0.2">
      <c r="A106" s="15">
        <v>97</v>
      </c>
      <c r="B106" s="44">
        <v>33</v>
      </c>
      <c r="C106" s="43">
        <v>81</v>
      </c>
      <c r="D106" s="43">
        <v>81</v>
      </c>
      <c r="E106" s="16">
        <v>0.52300000000000002</v>
      </c>
      <c r="F106" s="21">
        <f t="shared" si="10"/>
        <v>0.40740740740740738</v>
      </c>
      <c r="G106" s="21">
        <f t="shared" si="7"/>
        <v>0.34111700313207433</v>
      </c>
      <c r="H106" s="22">
        <f t="shared" si="13"/>
        <v>4914.5527218738116</v>
      </c>
      <c r="I106" s="22">
        <f t="shared" si="11"/>
        <v>1676.4374962201734</v>
      </c>
      <c r="J106" s="22">
        <f t="shared" si="8"/>
        <v>4114.8920361767887</v>
      </c>
      <c r="K106" s="22">
        <f t="shared" si="14"/>
        <v>9217.9289376239431</v>
      </c>
      <c r="L106" s="23">
        <f t="shared" si="12"/>
        <v>1.8756394445819167</v>
      </c>
    </row>
    <row r="107" spans="1:12" x14ac:dyDescent="0.2">
      <c r="A107" s="15">
        <v>98</v>
      </c>
      <c r="B107" s="44">
        <v>26</v>
      </c>
      <c r="C107" s="43">
        <v>59</v>
      </c>
      <c r="D107" s="43">
        <v>50</v>
      </c>
      <c r="E107" s="16">
        <v>0.52400000000000002</v>
      </c>
      <c r="F107" s="21">
        <f t="shared" si="10"/>
        <v>0.47706422018348627</v>
      </c>
      <c r="G107" s="21">
        <f t="shared" si="7"/>
        <v>0.38877923320772778</v>
      </c>
      <c r="H107" s="22">
        <f t="shared" si="13"/>
        <v>3238.1152256536379</v>
      </c>
      <c r="I107" s="22">
        <f t="shared" si="11"/>
        <v>1258.9119544678897</v>
      </c>
      <c r="J107" s="22">
        <f t="shared" si="8"/>
        <v>2638.8731353269222</v>
      </c>
      <c r="K107" s="22">
        <f t="shared" si="14"/>
        <v>5103.0369014471544</v>
      </c>
      <c r="L107" s="23">
        <f t="shared" si="12"/>
        <v>1.57592813900471</v>
      </c>
    </row>
    <row r="108" spans="1:12" x14ac:dyDescent="0.2">
      <c r="A108" s="15">
        <v>99</v>
      </c>
      <c r="B108" s="44">
        <v>11</v>
      </c>
      <c r="C108" s="43">
        <v>28</v>
      </c>
      <c r="D108" s="43">
        <v>42</v>
      </c>
      <c r="E108" s="16">
        <v>0.35199999999999998</v>
      </c>
      <c r="F108" s="21">
        <f t="shared" si="10"/>
        <v>0.31428571428571428</v>
      </c>
      <c r="G108" s="21">
        <f t="shared" si="7"/>
        <v>0.26110900113938473</v>
      </c>
      <c r="H108" s="22">
        <f t="shared" si="13"/>
        <v>1979.2032711857482</v>
      </c>
      <c r="I108" s="22">
        <f t="shared" si="11"/>
        <v>516.78778919111357</v>
      </c>
      <c r="J108" s="22">
        <f t="shared" si="8"/>
        <v>1644.3247837899066</v>
      </c>
      <c r="K108" s="22">
        <f t="shared" si="14"/>
        <v>2464.1637661202321</v>
      </c>
      <c r="L108" s="23">
        <f t="shared" si="12"/>
        <v>1.2450281393502054</v>
      </c>
    </row>
    <row r="109" spans="1:12" x14ac:dyDescent="0.2">
      <c r="A109" s="15" t="s">
        <v>21</v>
      </c>
      <c r="B109" s="44">
        <v>37</v>
      </c>
      <c r="C109" s="43">
        <v>75</v>
      </c>
      <c r="D109" s="43">
        <v>57</v>
      </c>
      <c r="E109" s="16"/>
      <c r="F109" s="21">
        <f>B109/((C109+D109)/2)</f>
        <v>0.56060606060606055</v>
      </c>
      <c r="G109" s="21">
        <v>1</v>
      </c>
      <c r="H109" s="22">
        <f>H108-I108</f>
        <v>1462.4154819946348</v>
      </c>
      <c r="I109" s="22">
        <f>H109*G109</f>
        <v>1462.4154819946348</v>
      </c>
      <c r="J109" s="22">
        <f>H109*F109</f>
        <v>819.83898233032551</v>
      </c>
      <c r="K109" s="22">
        <f>J109</f>
        <v>819.83898233032551</v>
      </c>
      <c r="L109" s="23">
        <f>K109/H109</f>
        <v>0.56060606060606055</v>
      </c>
    </row>
    <row r="110" spans="1:12" x14ac:dyDescent="0.2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9" customFormat="1" x14ac:dyDescent="0.2">
      <c r="A112" s="50" t="s">
        <v>22</v>
      </c>
      <c r="B112" s="47"/>
      <c r="C112" s="9"/>
      <c r="D112" s="9"/>
      <c r="H112" s="30"/>
      <c r="I112" s="30"/>
      <c r="J112" s="30"/>
      <c r="K112" s="30"/>
      <c r="L112" s="28"/>
    </row>
    <row r="113" spans="1:12" s="29" customFormat="1" x14ac:dyDescent="0.2">
      <c r="A113" s="50" t="s">
        <v>44</v>
      </c>
      <c r="B113" s="45"/>
      <c r="C113" s="45"/>
      <c r="D113" s="45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0" t="s">
        <v>9</v>
      </c>
      <c r="B114" s="45"/>
      <c r="C114" s="45"/>
      <c r="D114" s="45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0" t="s">
        <v>10</v>
      </c>
      <c r="B115" s="45"/>
      <c r="C115" s="45"/>
      <c r="D115" s="45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0" t="s">
        <v>11</v>
      </c>
      <c r="B116" s="45"/>
      <c r="C116" s="45"/>
      <c r="D116" s="45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0" t="s">
        <v>12</v>
      </c>
      <c r="B117" s="45"/>
      <c r="C117" s="45"/>
      <c r="D117" s="45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0" t="s">
        <v>13</v>
      </c>
      <c r="B118" s="45"/>
      <c r="C118" s="45"/>
      <c r="D118" s="45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50" t="s">
        <v>14</v>
      </c>
      <c r="B119" s="45"/>
      <c r="C119" s="45"/>
      <c r="D119" s="45"/>
      <c r="E119" s="32"/>
      <c r="F119" s="32"/>
      <c r="G119" s="32"/>
      <c r="H119" s="31"/>
      <c r="I119" s="31"/>
      <c r="J119" s="31"/>
      <c r="K119" s="31"/>
      <c r="L119" s="28"/>
    </row>
    <row r="120" spans="1:12" s="29" customFormat="1" x14ac:dyDescent="0.2">
      <c r="A120" s="50" t="s">
        <v>15</v>
      </c>
      <c r="B120" s="45"/>
      <c r="C120" s="45"/>
      <c r="D120" s="45"/>
      <c r="E120" s="32"/>
      <c r="F120" s="32"/>
      <c r="G120" s="32"/>
      <c r="H120" s="31"/>
      <c r="I120" s="31"/>
      <c r="J120" s="31"/>
      <c r="K120" s="31"/>
      <c r="L120" s="28"/>
    </row>
    <row r="121" spans="1:12" s="29" customFormat="1" x14ac:dyDescent="0.2">
      <c r="A121" s="50" t="s">
        <v>16</v>
      </c>
      <c r="B121" s="45"/>
      <c r="C121" s="45"/>
      <c r="D121" s="45"/>
      <c r="E121" s="32"/>
      <c r="F121" s="32"/>
      <c r="G121" s="32"/>
      <c r="H121" s="31"/>
      <c r="I121" s="31"/>
      <c r="J121" s="31"/>
      <c r="K121" s="31"/>
      <c r="L121" s="28"/>
    </row>
    <row r="122" spans="1:12" s="29" customFormat="1" x14ac:dyDescent="0.2">
      <c r="A122" s="50" t="s">
        <v>17</v>
      </c>
      <c r="B122" s="45"/>
      <c r="C122" s="45"/>
      <c r="D122" s="45"/>
      <c r="E122" s="32"/>
      <c r="F122" s="32"/>
      <c r="G122" s="32"/>
      <c r="H122" s="31"/>
      <c r="I122" s="31"/>
      <c r="J122" s="31"/>
      <c r="K122" s="31"/>
      <c r="L122" s="28"/>
    </row>
    <row r="123" spans="1:12" s="29" customFormat="1" x14ac:dyDescent="0.2">
      <c r="A123" s="50" t="s">
        <v>18</v>
      </c>
      <c r="B123" s="45"/>
      <c r="C123" s="45"/>
      <c r="D123" s="45"/>
      <c r="E123" s="32"/>
      <c r="F123" s="32"/>
      <c r="G123" s="32"/>
      <c r="H123" s="31"/>
      <c r="I123" s="31"/>
      <c r="J123" s="31"/>
      <c r="K123" s="31"/>
      <c r="L123" s="28"/>
    </row>
    <row r="124" spans="1:12" s="29" customFormat="1" x14ac:dyDescent="0.2">
      <c r="A124" s="26"/>
      <c r="B124" s="13"/>
      <c r="C124" s="13"/>
      <c r="D124" s="13"/>
      <c r="E124" s="28"/>
      <c r="F124" s="28"/>
      <c r="G124" s="28"/>
      <c r="H124" s="27"/>
      <c r="I124" s="27"/>
      <c r="J124" s="27"/>
      <c r="K124" s="27"/>
      <c r="L124" s="28"/>
    </row>
    <row r="125" spans="1:12" s="29" customFormat="1" x14ac:dyDescent="0.2">
      <c r="A125" s="49" t="s">
        <v>44</v>
      </c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s="29" customFormat="1" x14ac:dyDescent="0.2">
      <c r="A153" s="30"/>
      <c r="B153" s="9"/>
      <c r="C153" s="9"/>
      <c r="D153" s="9"/>
      <c r="H153" s="30"/>
      <c r="I153" s="30"/>
      <c r="J153" s="30"/>
      <c r="K153" s="30"/>
      <c r="L153" s="28"/>
    </row>
    <row r="154" spans="1:12" s="29" customFormat="1" x14ac:dyDescent="0.2">
      <c r="A154" s="30"/>
      <c r="B154" s="9"/>
      <c r="C154" s="9"/>
      <c r="D154" s="9"/>
      <c r="H154" s="30"/>
      <c r="I154" s="30"/>
      <c r="J154" s="30"/>
      <c r="K154" s="30"/>
      <c r="L154" s="28"/>
    </row>
    <row r="155" spans="1:12" s="29" customFormat="1" x14ac:dyDescent="0.2">
      <c r="A155" s="30"/>
      <c r="B155" s="9"/>
      <c r="C155" s="9"/>
      <c r="D155" s="9"/>
      <c r="H155" s="30"/>
      <c r="I155" s="30"/>
      <c r="J155" s="30"/>
      <c r="K155" s="30"/>
      <c r="L155" s="28"/>
    </row>
    <row r="156" spans="1:12" s="29" customFormat="1" x14ac:dyDescent="0.2">
      <c r="A156" s="30"/>
      <c r="B156" s="9"/>
      <c r="C156" s="9"/>
      <c r="D156" s="9"/>
      <c r="H156" s="30"/>
      <c r="I156" s="30"/>
      <c r="J156" s="30"/>
      <c r="K156" s="30"/>
      <c r="L156" s="28"/>
    </row>
    <row r="157" spans="1:12" s="29" customFormat="1" x14ac:dyDescent="0.2">
      <c r="A157" s="30"/>
      <c r="B157" s="9"/>
      <c r="C157" s="9"/>
      <c r="D157" s="9"/>
      <c r="H157" s="30"/>
      <c r="I157" s="30"/>
      <c r="J157" s="30"/>
      <c r="K157" s="30"/>
      <c r="L157" s="28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49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8" t="s">
        <v>32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7.45" customHeight="1" x14ac:dyDescent="0.2">
      <c r="A6" s="51" t="s">
        <v>0</v>
      </c>
      <c r="B6" s="52" t="s">
        <v>34</v>
      </c>
      <c r="C6" s="68" t="s">
        <v>43</v>
      </c>
      <c r="D6" s="68"/>
      <c r="E6" s="53" t="s">
        <v>35</v>
      </c>
      <c r="F6" s="53" t="s">
        <v>36</v>
      </c>
      <c r="G6" s="53" t="s">
        <v>37</v>
      </c>
      <c r="H6" s="52" t="s">
        <v>38</v>
      </c>
      <c r="I6" s="52" t="s">
        <v>39</v>
      </c>
      <c r="J6" s="52" t="s">
        <v>40</v>
      </c>
      <c r="K6" s="52" t="s">
        <v>41</v>
      </c>
      <c r="L6" s="53" t="s">
        <v>42</v>
      </c>
    </row>
    <row r="7" spans="1:13" s="34" customFormat="1" ht="14.25" x14ac:dyDescent="0.2">
      <c r="A7" s="35"/>
      <c r="B7" s="36"/>
      <c r="C7" s="37">
        <v>43466</v>
      </c>
      <c r="D7" s="37">
        <v>43831</v>
      </c>
      <c r="E7" s="57" t="s">
        <v>1</v>
      </c>
      <c r="F7" s="57" t="s">
        <v>2</v>
      </c>
      <c r="G7" s="57" t="s">
        <v>3</v>
      </c>
      <c r="H7" s="58" t="s">
        <v>4</v>
      </c>
      <c r="I7" s="58" t="s">
        <v>5</v>
      </c>
      <c r="J7" s="58" t="s">
        <v>6</v>
      </c>
      <c r="K7" s="58" t="s">
        <v>7</v>
      </c>
      <c r="L7" s="57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5">
        <v>0</v>
      </c>
      <c r="B9" s="44">
        <v>1</v>
      </c>
      <c r="C9" s="43">
        <v>1511</v>
      </c>
      <c r="D9" s="43">
        <v>1393</v>
      </c>
      <c r="E9" s="16">
        <v>0.5</v>
      </c>
      <c r="F9" s="17">
        <f>B9/((C9+D9)/2)</f>
        <v>6.8870523415977963E-4</v>
      </c>
      <c r="G9" s="17">
        <f t="shared" ref="G9:G72" si="0">F9/((1+(1-E9)*F9))</f>
        <v>6.8846815834767647E-4</v>
      </c>
      <c r="H9" s="13">
        <v>100000</v>
      </c>
      <c r="I9" s="13">
        <f>H9*G9</f>
        <v>68.846815834767654</v>
      </c>
      <c r="J9" s="13">
        <f t="shared" ref="J9:J72" si="1">H10+I9*E9</f>
        <v>99965.576592082609</v>
      </c>
      <c r="K9" s="13">
        <f t="shared" ref="K9:K72" si="2">K10+J9</f>
        <v>8748061.7321437858</v>
      </c>
      <c r="L9" s="18">
        <f>K9/H9</f>
        <v>87.480617321437862</v>
      </c>
    </row>
    <row r="10" spans="1:13" x14ac:dyDescent="0.2">
      <c r="A10" s="15">
        <v>1</v>
      </c>
      <c r="B10" s="44">
        <v>0</v>
      </c>
      <c r="C10" s="43">
        <v>1713</v>
      </c>
      <c r="D10" s="43">
        <v>1575</v>
      </c>
      <c r="E10" s="16">
        <v>0.5</v>
      </c>
      <c r="F10" s="17">
        <f t="shared" ref="F10:F73" si="3">B10/((C10+D10)/2)</f>
        <v>0</v>
      </c>
      <c r="G10" s="17">
        <f t="shared" si="0"/>
        <v>0</v>
      </c>
      <c r="H10" s="13">
        <f>H9-I9</f>
        <v>99931.153184165232</v>
      </c>
      <c r="I10" s="13">
        <f t="shared" ref="I10:I73" si="4">H10*G10</f>
        <v>0</v>
      </c>
      <c r="J10" s="13">
        <f t="shared" si="1"/>
        <v>99931.153184165232</v>
      </c>
      <c r="K10" s="13">
        <f t="shared" si="2"/>
        <v>8648096.1555517036</v>
      </c>
      <c r="L10" s="19">
        <f t="shared" ref="L10:L73" si="5">K10/H10</f>
        <v>86.540541963064754</v>
      </c>
    </row>
    <row r="11" spans="1:13" x14ac:dyDescent="0.2">
      <c r="A11" s="15">
        <v>2</v>
      </c>
      <c r="B11" s="44">
        <v>0</v>
      </c>
      <c r="C11" s="43">
        <v>1867</v>
      </c>
      <c r="D11" s="43">
        <v>1741</v>
      </c>
      <c r="E11" s="16">
        <v>0.5</v>
      </c>
      <c r="F11" s="17">
        <f t="shared" si="3"/>
        <v>0</v>
      </c>
      <c r="G11" s="17">
        <f t="shared" si="0"/>
        <v>0</v>
      </c>
      <c r="H11" s="13">
        <f t="shared" ref="H11:H74" si="6">H10-I10</f>
        <v>99931.153184165232</v>
      </c>
      <c r="I11" s="13">
        <f t="shared" si="4"/>
        <v>0</v>
      </c>
      <c r="J11" s="13">
        <f t="shared" si="1"/>
        <v>99931.153184165232</v>
      </c>
      <c r="K11" s="13">
        <f t="shared" si="2"/>
        <v>8548165.0023675393</v>
      </c>
      <c r="L11" s="19">
        <f t="shared" si="5"/>
        <v>85.540541963064769</v>
      </c>
    </row>
    <row r="12" spans="1:13" x14ac:dyDescent="0.2">
      <c r="A12" s="15">
        <v>3</v>
      </c>
      <c r="B12" s="44">
        <v>0</v>
      </c>
      <c r="C12" s="43">
        <v>1927</v>
      </c>
      <c r="D12" s="43">
        <v>1919</v>
      </c>
      <c r="E12" s="16">
        <v>0.5</v>
      </c>
      <c r="F12" s="17">
        <f t="shared" si="3"/>
        <v>0</v>
      </c>
      <c r="G12" s="17">
        <f t="shared" si="0"/>
        <v>0</v>
      </c>
      <c r="H12" s="13">
        <f t="shared" si="6"/>
        <v>99931.153184165232</v>
      </c>
      <c r="I12" s="13">
        <f t="shared" si="4"/>
        <v>0</v>
      </c>
      <c r="J12" s="13">
        <f t="shared" si="1"/>
        <v>99931.153184165232</v>
      </c>
      <c r="K12" s="13">
        <f t="shared" si="2"/>
        <v>8448233.849183375</v>
      </c>
      <c r="L12" s="19">
        <f t="shared" si="5"/>
        <v>84.540541963064783</v>
      </c>
    </row>
    <row r="13" spans="1:13" x14ac:dyDescent="0.2">
      <c r="A13" s="15">
        <v>4</v>
      </c>
      <c r="B13" s="44">
        <v>0</v>
      </c>
      <c r="C13" s="43">
        <v>1939</v>
      </c>
      <c r="D13" s="43">
        <v>1981</v>
      </c>
      <c r="E13" s="16">
        <v>0.5</v>
      </c>
      <c r="F13" s="17">
        <f t="shared" si="3"/>
        <v>0</v>
      </c>
      <c r="G13" s="17">
        <f t="shared" si="0"/>
        <v>0</v>
      </c>
      <c r="H13" s="13">
        <f t="shared" si="6"/>
        <v>99931.153184165232</v>
      </c>
      <c r="I13" s="13">
        <f t="shared" si="4"/>
        <v>0</v>
      </c>
      <c r="J13" s="13">
        <f t="shared" si="1"/>
        <v>99931.153184165232</v>
      </c>
      <c r="K13" s="13">
        <f t="shared" si="2"/>
        <v>8348302.6959992107</v>
      </c>
      <c r="L13" s="19">
        <f t="shared" si="5"/>
        <v>83.540541963064783</v>
      </c>
    </row>
    <row r="14" spans="1:13" x14ac:dyDescent="0.2">
      <c r="A14" s="15">
        <v>5</v>
      </c>
      <c r="B14" s="44">
        <v>0</v>
      </c>
      <c r="C14" s="43">
        <v>1957</v>
      </c>
      <c r="D14" s="43">
        <v>1994</v>
      </c>
      <c r="E14" s="16">
        <v>0.5</v>
      </c>
      <c r="F14" s="17">
        <f t="shared" si="3"/>
        <v>0</v>
      </c>
      <c r="G14" s="17">
        <f t="shared" si="0"/>
        <v>0</v>
      </c>
      <c r="H14" s="13">
        <f t="shared" si="6"/>
        <v>99931.153184165232</v>
      </c>
      <c r="I14" s="13">
        <f t="shared" si="4"/>
        <v>0</v>
      </c>
      <c r="J14" s="13">
        <f t="shared" si="1"/>
        <v>99931.153184165232</v>
      </c>
      <c r="K14" s="13">
        <f t="shared" si="2"/>
        <v>8248371.5428150455</v>
      </c>
      <c r="L14" s="19">
        <f t="shared" si="5"/>
        <v>82.540541963064783</v>
      </c>
    </row>
    <row r="15" spans="1:13" x14ac:dyDescent="0.2">
      <c r="A15" s="15">
        <v>6</v>
      </c>
      <c r="B15" s="44">
        <v>0</v>
      </c>
      <c r="C15" s="43">
        <v>2000</v>
      </c>
      <c r="D15" s="43">
        <v>2006</v>
      </c>
      <c r="E15" s="16">
        <v>0.5</v>
      </c>
      <c r="F15" s="17">
        <f t="shared" si="3"/>
        <v>0</v>
      </c>
      <c r="G15" s="17">
        <f t="shared" si="0"/>
        <v>0</v>
      </c>
      <c r="H15" s="13">
        <f t="shared" si="6"/>
        <v>99931.153184165232</v>
      </c>
      <c r="I15" s="13">
        <f t="shared" si="4"/>
        <v>0</v>
      </c>
      <c r="J15" s="13">
        <f t="shared" si="1"/>
        <v>99931.153184165232</v>
      </c>
      <c r="K15" s="13">
        <f t="shared" si="2"/>
        <v>8148440.3896308802</v>
      </c>
      <c r="L15" s="19">
        <f t="shared" si="5"/>
        <v>81.540541963064783</v>
      </c>
    </row>
    <row r="16" spans="1:13" x14ac:dyDescent="0.2">
      <c r="A16" s="15">
        <v>7</v>
      </c>
      <c r="B16" s="44">
        <v>0</v>
      </c>
      <c r="C16" s="43">
        <v>2075</v>
      </c>
      <c r="D16" s="43">
        <v>2052</v>
      </c>
      <c r="E16" s="16">
        <v>0.5</v>
      </c>
      <c r="F16" s="17">
        <f t="shared" si="3"/>
        <v>0</v>
      </c>
      <c r="G16" s="17">
        <f t="shared" si="0"/>
        <v>0</v>
      </c>
      <c r="H16" s="13">
        <f t="shared" si="6"/>
        <v>99931.153184165232</v>
      </c>
      <c r="I16" s="13">
        <f t="shared" si="4"/>
        <v>0</v>
      </c>
      <c r="J16" s="13">
        <f t="shared" si="1"/>
        <v>99931.153184165232</v>
      </c>
      <c r="K16" s="13">
        <f t="shared" si="2"/>
        <v>8048509.236446715</v>
      </c>
      <c r="L16" s="19">
        <f t="shared" si="5"/>
        <v>80.540541963064783</v>
      </c>
    </row>
    <row r="17" spans="1:12" x14ac:dyDescent="0.2">
      <c r="A17" s="15">
        <v>8</v>
      </c>
      <c r="B17" s="44">
        <v>0</v>
      </c>
      <c r="C17" s="43">
        <v>2057</v>
      </c>
      <c r="D17" s="43">
        <v>2126</v>
      </c>
      <c r="E17" s="16">
        <v>0.5</v>
      </c>
      <c r="F17" s="17">
        <f t="shared" si="3"/>
        <v>0</v>
      </c>
      <c r="G17" s="17">
        <f t="shared" si="0"/>
        <v>0</v>
      </c>
      <c r="H17" s="13">
        <f t="shared" si="6"/>
        <v>99931.153184165232</v>
      </c>
      <c r="I17" s="13">
        <f t="shared" si="4"/>
        <v>0</v>
      </c>
      <c r="J17" s="13">
        <f t="shared" si="1"/>
        <v>99931.153184165232</v>
      </c>
      <c r="K17" s="13">
        <f t="shared" si="2"/>
        <v>7948578.0832625497</v>
      </c>
      <c r="L17" s="19">
        <f t="shared" si="5"/>
        <v>79.540541963064783</v>
      </c>
    </row>
    <row r="18" spans="1:12" x14ac:dyDescent="0.2">
      <c r="A18" s="15">
        <v>9</v>
      </c>
      <c r="B18" s="44">
        <v>0</v>
      </c>
      <c r="C18" s="43">
        <v>2062</v>
      </c>
      <c r="D18" s="43">
        <v>2072</v>
      </c>
      <c r="E18" s="16">
        <v>0.5</v>
      </c>
      <c r="F18" s="17">
        <f t="shared" si="3"/>
        <v>0</v>
      </c>
      <c r="G18" s="17">
        <f t="shared" si="0"/>
        <v>0</v>
      </c>
      <c r="H18" s="13">
        <f t="shared" si="6"/>
        <v>99931.153184165232</v>
      </c>
      <c r="I18" s="13">
        <f t="shared" si="4"/>
        <v>0</v>
      </c>
      <c r="J18" s="13">
        <f t="shared" si="1"/>
        <v>99931.153184165232</v>
      </c>
      <c r="K18" s="13">
        <f t="shared" si="2"/>
        <v>7848646.9300783845</v>
      </c>
      <c r="L18" s="19">
        <f t="shared" si="5"/>
        <v>78.540541963064783</v>
      </c>
    </row>
    <row r="19" spans="1:12" x14ac:dyDescent="0.2">
      <c r="A19" s="15">
        <v>10</v>
      </c>
      <c r="B19" s="44">
        <v>0</v>
      </c>
      <c r="C19" s="43">
        <v>2165</v>
      </c>
      <c r="D19" s="43">
        <v>2112</v>
      </c>
      <c r="E19" s="16">
        <v>0.5</v>
      </c>
      <c r="F19" s="17">
        <f t="shared" si="3"/>
        <v>0</v>
      </c>
      <c r="G19" s="17">
        <f t="shared" si="0"/>
        <v>0</v>
      </c>
      <c r="H19" s="13">
        <f t="shared" si="6"/>
        <v>99931.153184165232</v>
      </c>
      <c r="I19" s="13">
        <f t="shared" si="4"/>
        <v>0</v>
      </c>
      <c r="J19" s="13">
        <f t="shared" si="1"/>
        <v>99931.153184165232</v>
      </c>
      <c r="K19" s="13">
        <f t="shared" si="2"/>
        <v>7748715.7768942192</v>
      </c>
      <c r="L19" s="19">
        <f t="shared" si="5"/>
        <v>77.540541963064783</v>
      </c>
    </row>
    <row r="20" spans="1:12" x14ac:dyDescent="0.2">
      <c r="A20" s="15">
        <v>11</v>
      </c>
      <c r="B20" s="44">
        <v>0</v>
      </c>
      <c r="C20" s="43">
        <v>2026</v>
      </c>
      <c r="D20" s="43">
        <v>2158</v>
      </c>
      <c r="E20" s="16">
        <v>0.5</v>
      </c>
      <c r="F20" s="17">
        <f t="shared" si="3"/>
        <v>0</v>
      </c>
      <c r="G20" s="17">
        <f t="shared" si="0"/>
        <v>0</v>
      </c>
      <c r="H20" s="13">
        <f t="shared" si="6"/>
        <v>99931.153184165232</v>
      </c>
      <c r="I20" s="13">
        <f t="shared" si="4"/>
        <v>0</v>
      </c>
      <c r="J20" s="13">
        <f t="shared" si="1"/>
        <v>99931.153184165232</v>
      </c>
      <c r="K20" s="13">
        <f t="shared" si="2"/>
        <v>7648784.623710054</v>
      </c>
      <c r="L20" s="19">
        <f t="shared" si="5"/>
        <v>76.540541963064783</v>
      </c>
    </row>
    <row r="21" spans="1:12" x14ac:dyDescent="0.2">
      <c r="A21" s="15">
        <v>12</v>
      </c>
      <c r="B21" s="44">
        <v>0</v>
      </c>
      <c r="C21" s="43">
        <v>2045</v>
      </c>
      <c r="D21" s="43">
        <v>2066</v>
      </c>
      <c r="E21" s="16">
        <v>0.5</v>
      </c>
      <c r="F21" s="17">
        <f t="shared" si="3"/>
        <v>0</v>
      </c>
      <c r="G21" s="17">
        <f t="shared" si="0"/>
        <v>0</v>
      </c>
      <c r="H21" s="13">
        <f t="shared" si="6"/>
        <v>99931.153184165232</v>
      </c>
      <c r="I21" s="13">
        <f t="shared" si="4"/>
        <v>0</v>
      </c>
      <c r="J21" s="13">
        <f t="shared" si="1"/>
        <v>99931.153184165232</v>
      </c>
      <c r="K21" s="13">
        <f t="shared" si="2"/>
        <v>7548853.4705258887</v>
      </c>
      <c r="L21" s="19">
        <f t="shared" si="5"/>
        <v>75.540541963064783</v>
      </c>
    </row>
    <row r="22" spans="1:12" x14ac:dyDescent="0.2">
      <c r="A22" s="15">
        <v>13</v>
      </c>
      <c r="B22" s="44">
        <v>1</v>
      </c>
      <c r="C22" s="43">
        <v>1988</v>
      </c>
      <c r="D22" s="43">
        <v>2037</v>
      </c>
      <c r="E22" s="16">
        <v>0.5</v>
      </c>
      <c r="F22" s="17">
        <f t="shared" si="3"/>
        <v>4.9689440993788822E-4</v>
      </c>
      <c r="G22" s="17">
        <f t="shared" si="0"/>
        <v>4.9677098857426737E-4</v>
      </c>
      <c r="H22" s="13">
        <f t="shared" si="6"/>
        <v>99931.153184165232</v>
      </c>
      <c r="I22" s="13">
        <f t="shared" si="4"/>
        <v>49.642897756664311</v>
      </c>
      <c r="J22" s="13">
        <f t="shared" si="1"/>
        <v>99906.331735286891</v>
      </c>
      <c r="K22" s="13">
        <f t="shared" si="2"/>
        <v>7448922.3173417235</v>
      </c>
      <c r="L22" s="19">
        <f t="shared" si="5"/>
        <v>74.540541963064783</v>
      </c>
    </row>
    <row r="23" spans="1:12" x14ac:dyDescent="0.2">
      <c r="A23" s="15">
        <v>14</v>
      </c>
      <c r="B23" s="44">
        <v>0</v>
      </c>
      <c r="C23" s="43">
        <v>2023</v>
      </c>
      <c r="D23" s="43">
        <v>2018</v>
      </c>
      <c r="E23" s="16">
        <v>0.5</v>
      </c>
      <c r="F23" s="17">
        <f t="shared" si="3"/>
        <v>0</v>
      </c>
      <c r="G23" s="17">
        <f t="shared" si="0"/>
        <v>0</v>
      </c>
      <c r="H23" s="13">
        <f t="shared" si="6"/>
        <v>99881.510286408564</v>
      </c>
      <c r="I23" s="13">
        <f t="shared" si="4"/>
        <v>0</v>
      </c>
      <c r="J23" s="13">
        <f t="shared" si="1"/>
        <v>99881.510286408564</v>
      </c>
      <c r="K23" s="13">
        <f t="shared" si="2"/>
        <v>7349015.9856064366</v>
      </c>
      <c r="L23" s="19">
        <f t="shared" si="5"/>
        <v>73.577341437201497</v>
      </c>
    </row>
    <row r="24" spans="1:12" x14ac:dyDescent="0.2">
      <c r="A24" s="15">
        <v>15</v>
      </c>
      <c r="B24" s="44">
        <v>0</v>
      </c>
      <c r="C24" s="43">
        <v>1971</v>
      </c>
      <c r="D24" s="43">
        <v>2029</v>
      </c>
      <c r="E24" s="16">
        <v>0.5</v>
      </c>
      <c r="F24" s="17">
        <f t="shared" si="3"/>
        <v>0</v>
      </c>
      <c r="G24" s="17">
        <f t="shared" si="0"/>
        <v>0</v>
      </c>
      <c r="H24" s="13">
        <f t="shared" si="6"/>
        <v>99881.510286408564</v>
      </c>
      <c r="I24" s="13">
        <f t="shared" si="4"/>
        <v>0</v>
      </c>
      <c r="J24" s="13">
        <f t="shared" si="1"/>
        <v>99881.510286408564</v>
      </c>
      <c r="K24" s="13">
        <f t="shared" si="2"/>
        <v>7249134.4753200281</v>
      </c>
      <c r="L24" s="19">
        <f t="shared" si="5"/>
        <v>72.577341437201497</v>
      </c>
    </row>
    <row r="25" spans="1:12" x14ac:dyDescent="0.2">
      <c r="A25" s="15">
        <v>16</v>
      </c>
      <c r="B25" s="44">
        <v>0</v>
      </c>
      <c r="C25" s="43">
        <v>1962</v>
      </c>
      <c r="D25" s="43">
        <v>1978</v>
      </c>
      <c r="E25" s="16">
        <v>0.5</v>
      </c>
      <c r="F25" s="17">
        <f t="shared" si="3"/>
        <v>0</v>
      </c>
      <c r="G25" s="17">
        <f t="shared" si="0"/>
        <v>0</v>
      </c>
      <c r="H25" s="13">
        <f t="shared" si="6"/>
        <v>99881.510286408564</v>
      </c>
      <c r="I25" s="13">
        <f t="shared" si="4"/>
        <v>0</v>
      </c>
      <c r="J25" s="13">
        <f t="shared" si="1"/>
        <v>99881.510286408564</v>
      </c>
      <c r="K25" s="13">
        <f t="shared" si="2"/>
        <v>7149252.9650336197</v>
      </c>
      <c r="L25" s="19">
        <f t="shared" si="5"/>
        <v>71.577341437201497</v>
      </c>
    </row>
    <row r="26" spans="1:12" x14ac:dyDescent="0.2">
      <c r="A26" s="15">
        <v>17</v>
      </c>
      <c r="B26" s="44">
        <v>0</v>
      </c>
      <c r="C26" s="43">
        <v>1923</v>
      </c>
      <c r="D26" s="43">
        <v>1955</v>
      </c>
      <c r="E26" s="16">
        <v>0.5</v>
      </c>
      <c r="F26" s="17">
        <f t="shared" si="3"/>
        <v>0</v>
      </c>
      <c r="G26" s="17">
        <f t="shared" si="0"/>
        <v>0</v>
      </c>
      <c r="H26" s="13">
        <f t="shared" si="6"/>
        <v>99881.510286408564</v>
      </c>
      <c r="I26" s="13">
        <f t="shared" si="4"/>
        <v>0</v>
      </c>
      <c r="J26" s="13">
        <f t="shared" si="1"/>
        <v>99881.510286408564</v>
      </c>
      <c r="K26" s="13">
        <f t="shared" si="2"/>
        <v>7049371.4547472112</v>
      </c>
      <c r="L26" s="19">
        <f t="shared" si="5"/>
        <v>70.577341437201497</v>
      </c>
    </row>
    <row r="27" spans="1:12" x14ac:dyDescent="0.2">
      <c r="A27" s="15">
        <v>18</v>
      </c>
      <c r="B27" s="44">
        <v>0</v>
      </c>
      <c r="C27" s="43">
        <v>1863</v>
      </c>
      <c r="D27" s="43">
        <v>1962</v>
      </c>
      <c r="E27" s="16">
        <v>0.5</v>
      </c>
      <c r="F27" s="17">
        <f t="shared" si="3"/>
        <v>0</v>
      </c>
      <c r="G27" s="17">
        <f t="shared" si="0"/>
        <v>0</v>
      </c>
      <c r="H27" s="13">
        <f t="shared" si="6"/>
        <v>99881.510286408564</v>
      </c>
      <c r="I27" s="13">
        <f t="shared" si="4"/>
        <v>0</v>
      </c>
      <c r="J27" s="13">
        <f t="shared" si="1"/>
        <v>99881.510286408564</v>
      </c>
      <c r="K27" s="13">
        <f t="shared" si="2"/>
        <v>6949489.9444608027</v>
      </c>
      <c r="L27" s="19">
        <f t="shared" si="5"/>
        <v>69.577341437201497</v>
      </c>
    </row>
    <row r="28" spans="1:12" x14ac:dyDescent="0.2">
      <c r="A28" s="15">
        <v>19</v>
      </c>
      <c r="B28" s="44">
        <v>0</v>
      </c>
      <c r="C28" s="43">
        <v>1969</v>
      </c>
      <c r="D28" s="43">
        <v>1886</v>
      </c>
      <c r="E28" s="16">
        <v>0.5</v>
      </c>
      <c r="F28" s="17">
        <f t="shared" si="3"/>
        <v>0</v>
      </c>
      <c r="G28" s="17">
        <f t="shared" si="0"/>
        <v>0</v>
      </c>
      <c r="H28" s="13">
        <f t="shared" si="6"/>
        <v>99881.510286408564</v>
      </c>
      <c r="I28" s="13">
        <f t="shared" si="4"/>
        <v>0</v>
      </c>
      <c r="J28" s="13">
        <f t="shared" si="1"/>
        <v>99881.510286408564</v>
      </c>
      <c r="K28" s="13">
        <f t="shared" si="2"/>
        <v>6849608.4341743942</v>
      </c>
      <c r="L28" s="19">
        <f t="shared" si="5"/>
        <v>68.577341437201497</v>
      </c>
    </row>
    <row r="29" spans="1:12" x14ac:dyDescent="0.2">
      <c r="A29" s="15">
        <v>20</v>
      </c>
      <c r="B29" s="44">
        <v>0</v>
      </c>
      <c r="C29" s="43">
        <v>1858</v>
      </c>
      <c r="D29" s="43">
        <v>2021</v>
      </c>
      <c r="E29" s="16">
        <v>0.5</v>
      </c>
      <c r="F29" s="17">
        <f t="shared" si="3"/>
        <v>0</v>
      </c>
      <c r="G29" s="17">
        <f t="shared" si="0"/>
        <v>0</v>
      </c>
      <c r="H29" s="13">
        <f t="shared" si="6"/>
        <v>99881.510286408564</v>
      </c>
      <c r="I29" s="13">
        <f t="shared" si="4"/>
        <v>0</v>
      </c>
      <c r="J29" s="13">
        <f t="shared" si="1"/>
        <v>99881.510286408564</v>
      </c>
      <c r="K29" s="13">
        <f t="shared" si="2"/>
        <v>6749726.9238879858</v>
      </c>
      <c r="L29" s="19">
        <f t="shared" si="5"/>
        <v>67.577341437201511</v>
      </c>
    </row>
    <row r="30" spans="1:12" x14ac:dyDescent="0.2">
      <c r="A30" s="15">
        <v>21</v>
      </c>
      <c r="B30" s="44">
        <v>0</v>
      </c>
      <c r="C30" s="43">
        <v>1843</v>
      </c>
      <c r="D30" s="43">
        <v>1906</v>
      </c>
      <c r="E30" s="16">
        <v>0.5</v>
      </c>
      <c r="F30" s="17">
        <f t="shared" si="3"/>
        <v>0</v>
      </c>
      <c r="G30" s="17">
        <f t="shared" si="0"/>
        <v>0</v>
      </c>
      <c r="H30" s="13">
        <f t="shared" si="6"/>
        <v>99881.510286408564</v>
      </c>
      <c r="I30" s="13">
        <f t="shared" si="4"/>
        <v>0</v>
      </c>
      <c r="J30" s="13">
        <f t="shared" si="1"/>
        <v>99881.510286408564</v>
      </c>
      <c r="K30" s="13">
        <f t="shared" si="2"/>
        <v>6649845.4136015773</v>
      </c>
      <c r="L30" s="19">
        <f t="shared" si="5"/>
        <v>66.577341437201511</v>
      </c>
    </row>
    <row r="31" spans="1:12" x14ac:dyDescent="0.2">
      <c r="A31" s="15">
        <v>22</v>
      </c>
      <c r="B31" s="44">
        <v>0</v>
      </c>
      <c r="C31" s="43">
        <v>1914</v>
      </c>
      <c r="D31" s="43">
        <v>1885</v>
      </c>
      <c r="E31" s="16">
        <v>0.5</v>
      </c>
      <c r="F31" s="17">
        <f t="shared" si="3"/>
        <v>0</v>
      </c>
      <c r="G31" s="17">
        <f t="shared" si="0"/>
        <v>0</v>
      </c>
      <c r="H31" s="13">
        <f t="shared" si="6"/>
        <v>99881.510286408564</v>
      </c>
      <c r="I31" s="13">
        <f t="shared" si="4"/>
        <v>0</v>
      </c>
      <c r="J31" s="13">
        <f t="shared" si="1"/>
        <v>99881.510286408564</v>
      </c>
      <c r="K31" s="13">
        <f t="shared" si="2"/>
        <v>6549963.9033151688</v>
      </c>
      <c r="L31" s="19">
        <f t="shared" si="5"/>
        <v>65.577341437201511</v>
      </c>
    </row>
    <row r="32" spans="1:12" x14ac:dyDescent="0.2">
      <c r="A32" s="15">
        <v>23</v>
      </c>
      <c r="B32" s="44">
        <v>0</v>
      </c>
      <c r="C32" s="43">
        <v>1849</v>
      </c>
      <c r="D32" s="43">
        <v>1967</v>
      </c>
      <c r="E32" s="16">
        <v>0.5</v>
      </c>
      <c r="F32" s="17">
        <f t="shared" si="3"/>
        <v>0</v>
      </c>
      <c r="G32" s="17">
        <f t="shared" si="0"/>
        <v>0</v>
      </c>
      <c r="H32" s="13">
        <f t="shared" si="6"/>
        <v>99881.510286408564</v>
      </c>
      <c r="I32" s="13">
        <f t="shared" si="4"/>
        <v>0</v>
      </c>
      <c r="J32" s="13">
        <f t="shared" si="1"/>
        <v>99881.510286408564</v>
      </c>
      <c r="K32" s="13">
        <f t="shared" si="2"/>
        <v>6450082.3930287603</v>
      </c>
      <c r="L32" s="19">
        <f t="shared" si="5"/>
        <v>64.577341437201511</v>
      </c>
    </row>
    <row r="33" spans="1:12" x14ac:dyDescent="0.2">
      <c r="A33" s="15">
        <v>24</v>
      </c>
      <c r="B33" s="44">
        <v>0</v>
      </c>
      <c r="C33" s="43">
        <v>1795</v>
      </c>
      <c r="D33" s="43">
        <v>1903</v>
      </c>
      <c r="E33" s="16">
        <v>0.5</v>
      </c>
      <c r="F33" s="17">
        <f t="shared" si="3"/>
        <v>0</v>
      </c>
      <c r="G33" s="17">
        <f t="shared" si="0"/>
        <v>0</v>
      </c>
      <c r="H33" s="13">
        <f t="shared" si="6"/>
        <v>99881.510286408564</v>
      </c>
      <c r="I33" s="13">
        <f t="shared" si="4"/>
        <v>0</v>
      </c>
      <c r="J33" s="13">
        <f t="shared" si="1"/>
        <v>99881.510286408564</v>
      </c>
      <c r="K33" s="13">
        <f t="shared" si="2"/>
        <v>6350200.8827423519</v>
      </c>
      <c r="L33" s="19">
        <f t="shared" si="5"/>
        <v>63.577341437201511</v>
      </c>
    </row>
    <row r="34" spans="1:12" x14ac:dyDescent="0.2">
      <c r="A34" s="15">
        <v>25</v>
      </c>
      <c r="B34" s="44">
        <v>0</v>
      </c>
      <c r="C34" s="43">
        <v>1956</v>
      </c>
      <c r="D34" s="43">
        <v>1871</v>
      </c>
      <c r="E34" s="16">
        <v>0.5</v>
      </c>
      <c r="F34" s="17">
        <f t="shared" si="3"/>
        <v>0</v>
      </c>
      <c r="G34" s="17">
        <f t="shared" si="0"/>
        <v>0</v>
      </c>
      <c r="H34" s="13">
        <f t="shared" si="6"/>
        <v>99881.510286408564</v>
      </c>
      <c r="I34" s="13">
        <f t="shared" si="4"/>
        <v>0</v>
      </c>
      <c r="J34" s="13">
        <f t="shared" si="1"/>
        <v>99881.510286408564</v>
      </c>
      <c r="K34" s="13">
        <f t="shared" si="2"/>
        <v>6250319.3724559434</v>
      </c>
      <c r="L34" s="19">
        <f t="shared" si="5"/>
        <v>62.577341437201511</v>
      </c>
    </row>
    <row r="35" spans="1:12" x14ac:dyDescent="0.2">
      <c r="A35" s="15">
        <v>26</v>
      </c>
      <c r="B35" s="44">
        <v>0</v>
      </c>
      <c r="C35" s="43">
        <v>1965</v>
      </c>
      <c r="D35" s="43">
        <v>1987</v>
      </c>
      <c r="E35" s="16">
        <v>0.5</v>
      </c>
      <c r="F35" s="17">
        <f t="shared" si="3"/>
        <v>0</v>
      </c>
      <c r="G35" s="17">
        <f t="shared" si="0"/>
        <v>0</v>
      </c>
      <c r="H35" s="13">
        <f t="shared" si="6"/>
        <v>99881.510286408564</v>
      </c>
      <c r="I35" s="13">
        <f t="shared" si="4"/>
        <v>0</v>
      </c>
      <c r="J35" s="13">
        <f t="shared" si="1"/>
        <v>99881.510286408564</v>
      </c>
      <c r="K35" s="13">
        <f t="shared" si="2"/>
        <v>6150437.8621695349</v>
      </c>
      <c r="L35" s="19">
        <f t="shared" si="5"/>
        <v>61.577341437201511</v>
      </c>
    </row>
    <row r="36" spans="1:12" x14ac:dyDescent="0.2">
      <c r="A36" s="15">
        <v>27</v>
      </c>
      <c r="B36" s="44">
        <v>0</v>
      </c>
      <c r="C36" s="43">
        <v>1890</v>
      </c>
      <c r="D36" s="43">
        <v>2005</v>
      </c>
      <c r="E36" s="16">
        <v>0.5</v>
      </c>
      <c r="F36" s="17">
        <f t="shared" si="3"/>
        <v>0</v>
      </c>
      <c r="G36" s="17">
        <f t="shared" si="0"/>
        <v>0</v>
      </c>
      <c r="H36" s="13">
        <f t="shared" si="6"/>
        <v>99881.510286408564</v>
      </c>
      <c r="I36" s="13">
        <f t="shared" si="4"/>
        <v>0</v>
      </c>
      <c r="J36" s="13">
        <f t="shared" si="1"/>
        <v>99881.510286408564</v>
      </c>
      <c r="K36" s="13">
        <f t="shared" si="2"/>
        <v>6050556.3518831264</v>
      </c>
      <c r="L36" s="19">
        <f t="shared" si="5"/>
        <v>60.577341437201511</v>
      </c>
    </row>
    <row r="37" spans="1:12" x14ac:dyDescent="0.2">
      <c r="A37" s="15">
        <v>28</v>
      </c>
      <c r="B37" s="44">
        <v>0</v>
      </c>
      <c r="C37" s="43">
        <v>1965</v>
      </c>
      <c r="D37" s="43">
        <v>1920</v>
      </c>
      <c r="E37" s="16">
        <v>0.5</v>
      </c>
      <c r="F37" s="17">
        <f t="shared" si="3"/>
        <v>0</v>
      </c>
      <c r="G37" s="17">
        <f t="shared" si="0"/>
        <v>0</v>
      </c>
      <c r="H37" s="13">
        <f t="shared" si="6"/>
        <v>99881.510286408564</v>
      </c>
      <c r="I37" s="13">
        <f t="shared" si="4"/>
        <v>0</v>
      </c>
      <c r="J37" s="13">
        <f t="shared" si="1"/>
        <v>99881.510286408564</v>
      </c>
      <c r="K37" s="13">
        <f t="shared" si="2"/>
        <v>5950674.8415967179</v>
      </c>
      <c r="L37" s="19">
        <f t="shared" si="5"/>
        <v>59.577341437201511</v>
      </c>
    </row>
    <row r="38" spans="1:12" x14ac:dyDescent="0.2">
      <c r="A38" s="15">
        <v>29</v>
      </c>
      <c r="B38" s="44">
        <v>0</v>
      </c>
      <c r="C38" s="43">
        <v>1996</v>
      </c>
      <c r="D38" s="43">
        <v>2016</v>
      </c>
      <c r="E38" s="16">
        <v>0.5</v>
      </c>
      <c r="F38" s="17">
        <f t="shared" si="3"/>
        <v>0</v>
      </c>
      <c r="G38" s="17">
        <f t="shared" si="0"/>
        <v>0</v>
      </c>
      <c r="H38" s="13">
        <f t="shared" si="6"/>
        <v>99881.510286408564</v>
      </c>
      <c r="I38" s="13">
        <f t="shared" si="4"/>
        <v>0</v>
      </c>
      <c r="J38" s="13">
        <f t="shared" si="1"/>
        <v>99881.510286408564</v>
      </c>
      <c r="K38" s="13">
        <f t="shared" si="2"/>
        <v>5850793.3313103095</v>
      </c>
      <c r="L38" s="19">
        <f t="shared" si="5"/>
        <v>58.577341437201511</v>
      </c>
    </row>
    <row r="39" spans="1:12" x14ac:dyDescent="0.2">
      <c r="A39" s="15">
        <v>30</v>
      </c>
      <c r="B39" s="44">
        <v>0</v>
      </c>
      <c r="C39" s="43">
        <v>2001</v>
      </c>
      <c r="D39" s="43">
        <v>2075</v>
      </c>
      <c r="E39" s="16">
        <v>0.5</v>
      </c>
      <c r="F39" s="17">
        <f t="shared" si="3"/>
        <v>0</v>
      </c>
      <c r="G39" s="17">
        <f t="shared" si="0"/>
        <v>0</v>
      </c>
      <c r="H39" s="13">
        <f t="shared" si="6"/>
        <v>99881.510286408564</v>
      </c>
      <c r="I39" s="13">
        <f t="shared" si="4"/>
        <v>0</v>
      </c>
      <c r="J39" s="13">
        <f t="shared" si="1"/>
        <v>99881.510286408564</v>
      </c>
      <c r="K39" s="13">
        <f t="shared" si="2"/>
        <v>5750911.821023901</v>
      </c>
      <c r="L39" s="19">
        <f t="shared" si="5"/>
        <v>57.577341437201511</v>
      </c>
    </row>
    <row r="40" spans="1:12" x14ac:dyDescent="0.2">
      <c r="A40" s="15">
        <v>31</v>
      </c>
      <c r="B40" s="44">
        <v>0</v>
      </c>
      <c r="C40" s="43">
        <v>2094</v>
      </c>
      <c r="D40" s="43">
        <v>2079</v>
      </c>
      <c r="E40" s="16">
        <v>0.5</v>
      </c>
      <c r="F40" s="17">
        <f t="shared" si="3"/>
        <v>0</v>
      </c>
      <c r="G40" s="17">
        <f t="shared" si="0"/>
        <v>0</v>
      </c>
      <c r="H40" s="13">
        <f t="shared" si="6"/>
        <v>99881.510286408564</v>
      </c>
      <c r="I40" s="13">
        <f t="shared" si="4"/>
        <v>0</v>
      </c>
      <c r="J40" s="13">
        <f t="shared" si="1"/>
        <v>99881.510286408564</v>
      </c>
      <c r="K40" s="13">
        <f t="shared" si="2"/>
        <v>5651030.3107374925</v>
      </c>
      <c r="L40" s="19">
        <f t="shared" si="5"/>
        <v>56.577341437201511</v>
      </c>
    </row>
    <row r="41" spans="1:12" x14ac:dyDescent="0.2">
      <c r="A41" s="15">
        <v>32</v>
      </c>
      <c r="B41" s="44">
        <v>0</v>
      </c>
      <c r="C41" s="43">
        <v>2275</v>
      </c>
      <c r="D41" s="43">
        <v>2209</v>
      </c>
      <c r="E41" s="16">
        <v>0.5</v>
      </c>
      <c r="F41" s="17">
        <f t="shared" si="3"/>
        <v>0</v>
      </c>
      <c r="G41" s="17">
        <f t="shared" si="0"/>
        <v>0</v>
      </c>
      <c r="H41" s="13">
        <f t="shared" si="6"/>
        <v>99881.510286408564</v>
      </c>
      <c r="I41" s="13">
        <f t="shared" si="4"/>
        <v>0</v>
      </c>
      <c r="J41" s="13">
        <f t="shared" si="1"/>
        <v>99881.510286408564</v>
      </c>
      <c r="K41" s="13">
        <f t="shared" si="2"/>
        <v>5551148.800451084</v>
      </c>
      <c r="L41" s="19">
        <f t="shared" si="5"/>
        <v>55.577341437201518</v>
      </c>
    </row>
    <row r="42" spans="1:12" x14ac:dyDescent="0.2">
      <c r="A42" s="15">
        <v>33</v>
      </c>
      <c r="B42" s="44">
        <v>0</v>
      </c>
      <c r="C42" s="43">
        <v>2338</v>
      </c>
      <c r="D42" s="43">
        <v>2332</v>
      </c>
      <c r="E42" s="16">
        <v>0.5</v>
      </c>
      <c r="F42" s="17">
        <f t="shared" si="3"/>
        <v>0</v>
      </c>
      <c r="G42" s="17">
        <f t="shared" si="0"/>
        <v>0</v>
      </c>
      <c r="H42" s="13">
        <f t="shared" si="6"/>
        <v>99881.510286408564</v>
      </c>
      <c r="I42" s="13">
        <f t="shared" si="4"/>
        <v>0</v>
      </c>
      <c r="J42" s="13">
        <f t="shared" si="1"/>
        <v>99881.510286408564</v>
      </c>
      <c r="K42" s="13">
        <f t="shared" si="2"/>
        <v>5451267.2901646756</v>
      </c>
      <c r="L42" s="19">
        <f t="shared" si="5"/>
        <v>54.577341437201518</v>
      </c>
    </row>
    <row r="43" spans="1:12" x14ac:dyDescent="0.2">
      <c r="A43" s="15">
        <v>34</v>
      </c>
      <c r="B43" s="44">
        <v>0</v>
      </c>
      <c r="C43" s="43">
        <v>2482</v>
      </c>
      <c r="D43" s="43">
        <v>2430</v>
      </c>
      <c r="E43" s="16">
        <v>0.5</v>
      </c>
      <c r="F43" s="17">
        <f t="shared" si="3"/>
        <v>0</v>
      </c>
      <c r="G43" s="17">
        <f t="shared" si="0"/>
        <v>0</v>
      </c>
      <c r="H43" s="13">
        <f t="shared" si="6"/>
        <v>99881.510286408564</v>
      </c>
      <c r="I43" s="13">
        <f t="shared" si="4"/>
        <v>0</v>
      </c>
      <c r="J43" s="13">
        <f t="shared" si="1"/>
        <v>99881.510286408564</v>
      </c>
      <c r="K43" s="13">
        <f t="shared" si="2"/>
        <v>5351385.7798782671</v>
      </c>
      <c r="L43" s="19">
        <f t="shared" si="5"/>
        <v>53.577341437201518</v>
      </c>
    </row>
    <row r="44" spans="1:12" x14ac:dyDescent="0.2">
      <c r="A44" s="15">
        <v>35</v>
      </c>
      <c r="B44" s="44">
        <v>0</v>
      </c>
      <c r="C44" s="43">
        <v>2536</v>
      </c>
      <c r="D44" s="43">
        <v>2562</v>
      </c>
      <c r="E44" s="16">
        <v>0.5</v>
      </c>
      <c r="F44" s="17">
        <f t="shared" si="3"/>
        <v>0</v>
      </c>
      <c r="G44" s="17">
        <f t="shared" si="0"/>
        <v>0</v>
      </c>
      <c r="H44" s="13">
        <f t="shared" si="6"/>
        <v>99881.510286408564</v>
      </c>
      <c r="I44" s="13">
        <f t="shared" si="4"/>
        <v>0</v>
      </c>
      <c r="J44" s="13">
        <f t="shared" si="1"/>
        <v>99881.510286408564</v>
      </c>
      <c r="K44" s="13">
        <f t="shared" si="2"/>
        <v>5251504.2695918586</v>
      </c>
      <c r="L44" s="19">
        <f t="shared" si="5"/>
        <v>52.577341437201518</v>
      </c>
    </row>
    <row r="45" spans="1:12" x14ac:dyDescent="0.2">
      <c r="A45" s="15">
        <v>36</v>
      </c>
      <c r="B45" s="44">
        <v>0</v>
      </c>
      <c r="C45" s="43">
        <v>2706</v>
      </c>
      <c r="D45" s="43">
        <v>2593</v>
      </c>
      <c r="E45" s="16">
        <v>0.5</v>
      </c>
      <c r="F45" s="17">
        <f t="shared" si="3"/>
        <v>0</v>
      </c>
      <c r="G45" s="17">
        <f t="shared" si="0"/>
        <v>0</v>
      </c>
      <c r="H45" s="13">
        <f t="shared" si="6"/>
        <v>99881.510286408564</v>
      </c>
      <c r="I45" s="13">
        <f t="shared" si="4"/>
        <v>0</v>
      </c>
      <c r="J45" s="13">
        <f t="shared" si="1"/>
        <v>99881.510286408564</v>
      </c>
      <c r="K45" s="13">
        <f t="shared" si="2"/>
        <v>5151622.7593054501</v>
      </c>
      <c r="L45" s="19">
        <f t="shared" si="5"/>
        <v>51.577341437201518</v>
      </c>
    </row>
    <row r="46" spans="1:12" x14ac:dyDescent="0.2">
      <c r="A46" s="15">
        <v>37</v>
      </c>
      <c r="B46" s="44">
        <v>0</v>
      </c>
      <c r="C46" s="43">
        <v>2917</v>
      </c>
      <c r="D46" s="43">
        <v>2781</v>
      </c>
      <c r="E46" s="16">
        <v>0.5</v>
      </c>
      <c r="F46" s="17">
        <f t="shared" si="3"/>
        <v>0</v>
      </c>
      <c r="G46" s="17">
        <f t="shared" si="0"/>
        <v>0</v>
      </c>
      <c r="H46" s="13">
        <f t="shared" si="6"/>
        <v>99881.510286408564</v>
      </c>
      <c r="I46" s="13">
        <f t="shared" si="4"/>
        <v>0</v>
      </c>
      <c r="J46" s="13">
        <f t="shared" si="1"/>
        <v>99881.510286408564</v>
      </c>
      <c r="K46" s="13">
        <f t="shared" si="2"/>
        <v>5051741.2490190417</v>
      </c>
      <c r="L46" s="19">
        <f t="shared" si="5"/>
        <v>50.577341437201518</v>
      </c>
    </row>
    <row r="47" spans="1:12" x14ac:dyDescent="0.2">
      <c r="A47" s="15">
        <v>38</v>
      </c>
      <c r="B47" s="44">
        <v>0</v>
      </c>
      <c r="C47" s="43">
        <v>2951</v>
      </c>
      <c r="D47" s="43">
        <v>2965</v>
      </c>
      <c r="E47" s="16">
        <v>0.5</v>
      </c>
      <c r="F47" s="17">
        <f t="shared" si="3"/>
        <v>0</v>
      </c>
      <c r="G47" s="17">
        <f t="shared" si="0"/>
        <v>0</v>
      </c>
      <c r="H47" s="13">
        <f t="shared" si="6"/>
        <v>99881.510286408564</v>
      </c>
      <c r="I47" s="13">
        <f t="shared" si="4"/>
        <v>0</v>
      </c>
      <c r="J47" s="13">
        <f t="shared" si="1"/>
        <v>99881.510286408564</v>
      </c>
      <c r="K47" s="13">
        <f t="shared" si="2"/>
        <v>4951859.7387326332</v>
      </c>
      <c r="L47" s="19">
        <f t="shared" si="5"/>
        <v>49.577341437201518</v>
      </c>
    </row>
    <row r="48" spans="1:12" x14ac:dyDescent="0.2">
      <c r="A48" s="15">
        <v>39</v>
      </c>
      <c r="B48" s="44">
        <v>1</v>
      </c>
      <c r="C48" s="43">
        <v>3059</v>
      </c>
      <c r="D48" s="43">
        <v>3004</v>
      </c>
      <c r="E48" s="16">
        <v>0.5</v>
      </c>
      <c r="F48" s="17">
        <f t="shared" si="3"/>
        <v>3.2986970146792015E-4</v>
      </c>
      <c r="G48" s="17">
        <f t="shared" si="0"/>
        <v>3.2981530343007914E-4</v>
      </c>
      <c r="H48" s="13">
        <f t="shared" si="6"/>
        <v>99881.510286408564</v>
      </c>
      <c r="I48" s="13">
        <f t="shared" si="4"/>
        <v>32.942450622166412</v>
      </c>
      <c r="J48" s="13">
        <f t="shared" si="1"/>
        <v>99865.039061097472</v>
      </c>
      <c r="K48" s="13">
        <f t="shared" si="2"/>
        <v>4851978.2284462247</v>
      </c>
      <c r="L48" s="19">
        <f t="shared" si="5"/>
        <v>48.577341437201518</v>
      </c>
    </row>
    <row r="49" spans="1:12" x14ac:dyDescent="0.2">
      <c r="A49" s="15">
        <v>40</v>
      </c>
      <c r="B49" s="44">
        <v>3</v>
      </c>
      <c r="C49" s="43">
        <v>3279</v>
      </c>
      <c r="D49" s="43">
        <v>3068</v>
      </c>
      <c r="E49" s="16">
        <v>0.5</v>
      </c>
      <c r="F49" s="17">
        <f t="shared" si="3"/>
        <v>9.453285016543249E-4</v>
      </c>
      <c r="G49" s="17">
        <f t="shared" si="0"/>
        <v>9.4488188976377943E-4</v>
      </c>
      <c r="H49" s="13">
        <f t="shared" si="6"/>
        <v>99848.567835786394</v>
      </c>
      <c r="I49" s="13">
        <f t="shared" si="4"/>
        <v>94.345103466884765</v>
      </c>
      <c r="J49" s="13">
        <f t="shared" si="1"/>
        <v>99801.395284052953</v>
      </c>
      <c r="K49" s="13">
        <f t="shared" si="2"/>
        <v>4752113.1893851273</v>
      </c>
      <c r="L49" s="19">
        <f t="shared" si="5"/>
        <v>47.593203311644679</v>
      </c>
    </row>
    <row r="50" spans="1:12" x14ac:dyDescent="0.2">
      <c r="A50" s="15">
        <v>41</v>
      </c>
      <c r="B50" s="44">
        <v>0</v>
      </c>
      <c r="C50" s="43">
        <v>3192</v>
      </c>
      <c r="D50" s="43">
        <v>3332</v>
      </c>
      <c r="E50" s="16">
        <v>0.5</v>
      </c>
      <c r="F50" s="17">
        <f t="shared" si="3"/>
        <v>0</v>
      </c>
      <c r="G50" s="17">
        <f t="shared" si="0"/>
        <v>0</v>
      </c>
      <c r="H50" s="13">
        <f t="shared" si="6"/>
        <v>99754.222732319511</v>
      </c>
      <c r="I50" s="13">
        <f t="shared" si="4"/>
        <v>0</v>
      </c>
      <c r="J50" s="13">
        <f t="shared" si="1"/>
        <v>99754.222732319511</v>
      </c>
      <c r="K50" s="13">
        <f t="shared" si="2"/>
        <v>4652311.7941010743</v>
      </c>
      <c r="L50" s="19">
        <f t="shared" si="5"/>
        <v>46.637742911245851</v>
      </c>
    </row>
    <row r="51" spans="1:12" x14ac:dyDescent="0.2">
      <c r="A51" s="15">
        <v>42</v>
      </c>
      <c r="B51" s="44">
        <v>2</v>
      </c>
      <c r="C51" s="43">
        <v>3408</v>
      </c>
      <c r="D51" s="43">
        <v>3252</v>
      </c>
      <c r="E51" s="16">
        <v>0.5</v>
      </c>
      <c r="F51" s="17">
        <f t="shared" si="3"/>
        <v>6.0060060060060057E-4</v>
      </c>
      <c r="G51" s="17">
        <f t="shared" si="0"/>
        <v>6.0042029420594406E-4</v>
      </c>
      <c r="H51" s="13">
        <f t="shared" si="6"/>
        <v>99754.222732319511</v>
      </c>
      <c r="I51" s="13">
        <f t="shared" si="4"/>
        <v>59.894459761224553</v>
      </c>
      <c r="J51" s="13">
        <f t="shared" si="1"/>
        <v>99724.27550243889</v>
      </c>
      <c r="K51" s="13">
        <f t="shared" si="2"/>
        <v>4552557.5713687548</v>
      </c>
      <c r="L51" s="19">
        <f t="shared" si="5"/>
        <v>45.637742911245851</v>
      </c>
    </row>
    <row r="52" spans="1:12" x14ac:dyDescent="0.2">
      <c r="A52" s="15">
        <v>43</v>
      </c>
      <c r="B52" s="44">
        <v>5</v>
      </c>
      <c r="C52" s="43">
        <v>3299</v>
      </c>
      <c r="D52" s="43">
        <v>3447</v>
      </c>
      <c r="E52" s="16">
        <v>0.5</v>
      </c>
      <c r="F52" s="17">
        <f t="shared" si="3"/>
        <v>1.4823599169878447E-3</v>
      </c>
      <c r="G52" s="17">
        <f t="shared" si="0"/>
        <v>1.4812620352540364E-3</v>
      </c>
      <c r="H52" s="13">
        <f t="shared" si="6"/>
        <v>99694.328272558283</v>
      </c>
      <c r="I52" s="13">
        <f t="shared" si="4"/>
        <v>147.67342360029369</v>
      </c>
      <c r="J52" s="13">
        <f t="shared" si="1"/>
        <v>99620.491560758135</v>
      </c>
      <c r="K52" s="13">
        <f t="shared" si="2"/>
        <v>4452833.2958663162</v>
      </c>
      <c r="L52" s="19">
        <f t="shared" si="5"/>
        <v>44.664860810261324</v>
      </c>
    </row>
    <row r="53" spans="1:12" x14ac:dyDescent="0.2">
      <c r="A53" s="15">
        <v>44</v>
      </c>
      <c r="B53" s="44">
        <v>2</v>
      </c>
      <c r="C53" s="43">
        <v>3320</v>
      </c>
      <c r="D53" s="43">
        <v>3366</v>
      </c>
      <c r="E53" s="16">
        <v>0.5</v>
      </c>
      <c r="F53" s="17">
        <f t="shared" si="3"/>
        <v>5.9826503140891416E-4</v>
      </c>
      <c r="G53" s="17">
        <f t="shared" si="0"/>
        <v>5.9808612440191385E-4</v>
      </c>
      <c r="H53" s="13">
        <f t="shared" si="6"/>
        <v>99546.654848957987</v>
      </c>
      <c r="I53" s="13">
        <f t="shared" si="4"/>
        <v>59.537472995788271</v>
      </c>
      <c r="J53" s="13">
        <f t="shared" si="1"/>
        <v>99516.886112460095</v>
      </c>
      <c r="K53" s="13">
        <f t="shared" si="2"/>
        <v>4353212.8043055581</v>
      </c>
      <c r="L53" s="19">
        <f t="shared" si="5"/>
        <v>43.730377589389441</v>
      </c>
    </row>
    <row r="54" spans="1:12" x14ac:dyDescent="0.2">
      <c r="A54" s="15">
        <v>45</v>
      </c>
      <c r="B54" s="44">
        <v>1</v>
      </c>
      <c r="C54" s="43">
        <v>3262</v>
      </c>
      <c r="D54" s="43">
        <v>3357</v>
      </c>
      <c r="E54" s="16">
        <v>0.5</v>
      </c>
      <c r="F54" s="17">
        <f t="shared" si="3"/>
        <v>3.0216044719746184E-4</v>
      </c>
      <c r="G54" s="17">
        <f t="shared" si="0"/>
        <v>3.0211480362537764E-4</v>
      </c>
      <c r="H54" s="13">
        <f t="shared" si="6"/>
        <v>99487.117375962203</v>
      </c>
      <c r="I54" s="13">
        <f t="shared" si="4"/>
        <v>30.056530929293718</v>
      </c>
      <c r="J54" s="13">
        <f t="shared" si="1"/>
        <v>99472.08911049756</v>
      </c>
      <c r="K54" s="13">
        <f t="shared" si="2"/>
        <v>4253695.9181930982</v>
      </c>
      <c r="L54" s="19">
        <f t="shared" si="5"/>
        <v>42.756248551441736</v>
      </c>
    </row>
    <row r="55" spans="1:12" x14ac:dyDescent="0.2">
      <c r="A55" s="15">
        <v>46</v>
      </c>
      <c r="B55" s="44">
        <v>2</v>
      </c>
      <c r="C55" s="43">
        <v>3052</v>
      </c>
      <c r="D55" s="43">
        <v>3309</v>
      </c>
      <c r="E55" s="16">
        <v>0.5</v>
      </c>
      <c r="F55" s="17">
        <f t="shared" si="3"/>
        <v>6.2883194466278891E-4</v>
      </c>
      <c r="G55" s="17">
        <f t="shared" si="0"/>
        <v>6.2863429200062863E-4</v>
      </c>
      <c r="H55" s="13">
        <f t="shared" si="6"/>
        <v>99457.060845032916</v>
      </c>
      <c r="I55" s="13">
        <f t="shared" si="4"/>
        <v>62.522119028780708</v>
      </c>
      <c r="J55" s="13">
        <f t="shared" si="1"/>
        <v>99425.799785518524</v>
      </c>
      <c r="K55" s="13">
        <f t="shared" si="2"/>
        <v>4154223.8290826008</v>
      </c>
      <c r="L55" s="19">
        <f t="shared" si="5"/>
        <v>41.769018647709927</v>
      </c>
    </row>
    <row r="56" spans="1:12" x14ac:dyDescent="0.2">
      <c r="A56" s="15">
        <v>47</v>
      </c>
      <c r="B56" s="44">
        <v>0</v>
      </c>
      <c r="C56" s="43">
        <v>3223</v>
      </c>
      <c r="D56" s="43">
        <v>3057</v>
      </c>
      <c r="E56" s="16">
        <v>0.5</v>
      </c>
      <c r="F56" s="17">
        <f t="shared" si="3"/>
        <v>0</v>
      </c>
      <c r="G56" s="17">
        <f t="shared" si="0"/>
        <v>0</v>
      </c>
      <c r="H56" s="13">
        <f t="shared" si="6"/>
        <v>99394.538726004132</v>
      </c>
      <c r="I56" s="13">
        <f t="shared" si="4"/>
        <v>0</v>
      </c>
      <c r="J56" s="13">
        <f t="shared" si="1"/>
        <v>99394.538726004132</v>
      </c>
      <c r="K56" s="13">
        <f t="shared" si="2"/>
        <v>4054798.0292970822</v>
      </c>
      <c r="L56" s="19">
        <f t="shared" si="5"/>
        <v>40.794978087022848</v>
      </c>
    </row>
    <row r="57" spans="1:12" x14ac:dyDescent="0.2">
      <c r="A57" s="15">
        <v>48</v>
      </c>
      <c r="B57" s="44">
        <v>2</v>
      </c>
      <c r="C57" s="43">
        <v>3046</v>
      </c>
      <c r="D57" s="43">
        <v>3229</v>
      </c>
      <c r="E57" s="16">
        <v>0.5</v>
      </c>
      <c r="F57" s="17">
        <f t="shared" si="3"/>
        <v>6.3745019920318727E-4</v>
      </c>
      <c r="G57" s="17">
        <f t="shared" si="0"/>
        <v>6.3724709256014029E-4</v>
      </c>
      <c r="H57" s="13">
        <f t="shared" si="6"/>
        <v>99394.538726004132</v>
      </c>
      <c r="I57" s="13">
        <f t="shared" si="4"/>
        <v>63.338880819502407</v>
      </c>
      <c r="J57" s="13">
        <f t="shared" si="1"/>
        <v>99362.869285594381</v>
      </c>
      <c r="K57" s="13">
        <f t="shared" si="2"/>
        <v>3955403.4905710779</v>
      </c>
      <c r="L57" s="19">
        <f t="shared" si="5"/>
        <v>39.794978087022841</v>
      </c>
    </row>
    <row r="58" spans="1:12" x14ac:dyDescent="0.2">
      <c r="A58" s="15">
        <v>49</v>
      </c>
      <c r="B58" s="44">
        <v>5</v>
      </c>
      <c r="C58" s="43">
        <v>2894</v>
      </c>
      <c r="D58" s="43">
        <v>3067</v>
      </c>
      <c r="E58" s="16">
        <v>0.5</v>
      </c>
      <c r="F58" s="17">
        <f t="shared" si="3"/>
        <v>1.6775708773695689E-3</v>
      </c>
      <c r="G58" s="17">
        <f t="shared" si="0"/>
        <v>1.6761649346295675E-3</v>
      </c>
      <c r="H58" s="13">
        <f t="shared" si="6"/>
        <v>99331.19984518463</v>
      </c>
      <c r="I58" s="13">
        <f t="shared" si="4"/>
        <v>166.49547409518041</v>
      </c>
      <c r="J58" s="13">
        <f t="shared" si="1"/>
        <v>99247.952108137048</v>
      </c>
      <c r="K58" s="13">
        <f t="shared" si="2"/>
        <v>3856040.6212854837</v>
      </c>
      <c r="L58" s="19">
        <f t="shared" si="5"/>
        <v>38.820034664792345</v>
      </c>
    </row>
    <row r="59" spans="1:12" x14ac:dyDescent="0.2">
      <c r="A59" s="15">
        <v>50</v>
      </c>
      <c r="B59" s="44">
        <v>4</v>
      </c>
      <c r="C59" s="43">
        <v>2934</v>
      </c>
      <c r="D59" s="43">
        <v>2862</v>
      </c>
      <c r="E59" s="16">
        <v>0.5</v>
      </c>
      <c r="F59" s="17">
        <f t="shared" si="3"/>
        <v>1.3802622498274672E-3</v>
      </c>
      <c r="G59" s="17">
        <f t="shared" si="0"/>
        <v>1.3793103448275863E-3</v>
      </c>
      <c r="H59" s="13">
        <f t="shared" si="6"/>
        <v>99164.70437108945</v>
      </c>
      <c r="I59" s="13">
        <f t="shared" si="4"/>
        <v>136.77890258081305</v>
      </c>
      <c r="J59" s="13">
        <f t="shared" si="1"/>
        <v>99096.314919799042</v>
      </c>
      <c r="K59" s="13">
        <f t="shared" si="2"/>
        <v>3756792.6691773469</v>
      </c>
      <c r="L59" s="19">
        <f t="shared" si="5"/>
        <v>37.884373205196638</v>
      </c>
    </row>
    <row r="60" spans="1:12" x14ac:dyDescent="0.2">
      <c r="A60" s="15">
        <v>51</v>
      </c>
      <c r="B60" s="44">
        <v>1</v>
      </c>
      <c r="C60" s="43">
        <v>2841</v>
      </c>
      <c r="D60" s="43">
        <v>2931</v>
      </c>
      <c r="E60" s="16">
        <v>0.5</v>
      </c>
      <c r="F60" s="17">
        <f t="shared" si="3"/>
        <v>3.465003465003465E-4</v>
      </c>
      <c r="G60" s="17">
        <f t="shared" si="0"/>
        <v>3.4644032565390613E-4</v>
      </c>
      <c r="H60" s="13">
        <f t="shared" si="6"/>
        <v>99027.925468508634</v>
      </c>
      <c r="I60" s="13">
        <f t="shared" si="4"/>
        <v>34.307266748140876</v>
      </c>
      <c r="J60" s="13">
        <f t="shared" si="1"/>
        <v>99010.771835134554</v>
      </c>
      <c r="K60" s="13">
        <f t="shared" si="2"/>
        <v>3657696.3542575478</v>
      </c>
      <c r="L60" s="19">
        <f t="shared" si="5"/>
        <v>36.93600907978945</v>
      </c>
    </row>
    <row r="61" spans="1:12" x14ac:dyDescent="0.2">
      <c r="A61" s="15">
        <v>52</v>
      </c>
      <c r="B61" s="44">
        <v>3</v>
      </c>
      <c r="C61" s="43">
        <v>2797</v>
      </c>
      <c r="D61" s="43">
        <v>2869</v>
      </c>
      <c r="E61" s="16">
        <v>0.5</v>
      </c>
      <c r="F61" s="17">
        <f t="shared" si="3"/>
        <v>1.0589481115425344E-3</v>
      </c>
      <c r="G61" s="17">
        <f t="shared" si="0"/>
        <v>1.0583877227024166E-3</v>
      </c>
      <c r="H61" s="13">
        <f t="shared" si="6"/>
        <v>98993.618201760488</v>
      </c>
      <c r="I61" s="13">
        <f t="shared" si="4"/>
        <v>104.77363013063378</v>
      </c>
      <c r="J61" s="13">
        <f t="shared" si="1"/>
        <v>98941.231386695174</v>
      </c>
      <c r="K61" s="13">
        <f t="shared" si="2"/>
        <v>3558685.5824224134</v>
      </c>
      <c r="L61" s="19">
        <f t="shared" si="5"/>
        <v>35.948636357238698</v>
      </c>
    </row>
    <row r="62" spans="1:12" x14ac:dyDescent="0.2">
      <c r="A62" s="15">
        <v>53</v>
      </c>
      <c r="B62" s="44">
        <v>5</v>
      </c>
      <c r="C62" s="43">
        <v>2737</v>
      </c>
      <c r="D62" s="43">
        <v>2793</v>
      </c>
      <c r="E62" s="16">
        <v>0.5</v>
      </c>
      <c r="F62" s="17">
        <f t="shared" si="3"/>
        <v>1.8083182640144665E-3</v>
      </c>
      <c r="G62" s="17">
        <f t="shared" si="0"/>
        <v>1.8066847335140019E-3</v>
      </c>
      <c r="H62" s="13">
        <f t="shared" si="6"/>
        <v>98888.844571629859</v>
      </c>
      <c r="I62" s="13">
        <f t="shared" si="4"/>
        <v>178.66096580240264</v>
      </c>
      <c r="J62" s="13">
        <f t="shared" si="1"/>
        <v>98799.514088728654</v>
      </c>
      <c r="K62" s="13">
        <f t="shared" si="2"/>
        <v>3459744.3510357183</v>
      </c>
      <c r="L62" s="19">
        <f t="shared" si="5"/>
        <v>34.986194509833332</v>
      </c>
    </row>
    <row r="63" spans="1:12" x14ac:dyDescent="0.2">
      <c r="A63" s="15">
        <v>54</v>
      </c>
      <c r="B63" s="44">
        <v>7</v>
      </c>
      <c r="C63" s="43">
        <v>2782</v>
      </c>
      <c r="D63" s="43">
        <v>2744</v>
      </c>
      <c r="E63" s="16">
        <v>0.5</v>
      </c>
      <c r="F63" s="17">
        <f t="shared" si="3"/>
        <v>2.5334781035106766E-3</v>
      </c>
      <c r="G63" s="17">
        <f t="shared" si="0"/>
        <v>2.5302729080065064E-3</v>
      </c>
      <c r="H63" s="13">
        <f t="shared" si="6"/>
        <v>98710.183605827449</v>
      </c>
      <c r="I63" s="13">
        <f t="shared" si="4"/>
        <v>249.7637033221732</v>
      </c>
      <c r="J63" s="13">
        <f t="shared" si="1"/>
        <v>98585.301754166372</v>
      </c>
      <c r="K63" s="13">
        <f t="shared" si="2"/>
        <v>3360944.8369469899</v>
      </c>
      <c r="L63" s="19">
        <f t="shared" si="5"/>
        <v>34.048612961434849</v>
      </c>
    </row>
    <row r="64" spans="1:12" x14ac:dyDescent="0.2">
      <c r="A64" s="15">
        <v>55</v>
      </c>
      <c r="B64" s="44">
        <v>4</v>
      </c>
      <c r="C64" s="43">
        <v>2655</v>
      </c>
      <c r="D64" s="43">
        <v>2776</v>
      </c>
      <c r="E64" s="16">
        <v>0.5</v>
      </c>
      <c r="F64" s="17">
        <f t="shared" si="3"/>
        <v>1.4730252255569876E-3</v>
      </c>
      <c r="G64" s="17">
        <f t="shared" si="0"/>
        <v>1.4719411223551057E-3</v>
      </c>
      <c r="H64" s="13">
        <f t="shared" si="6"/>
        <v>98460.41990250528</v>
      </c>
      <c r="I64" s="13">
        <f t="shared" si="4"/>
        <v>144.9279409788486</v>
      </c>
      <c r="J64" s="13">
        <f t="shared" si="1"/>
        <v>98387.955932015859</v>
      </c>
      <c r="K64" s="13">
        <f t="shared" si="2"/>
        <v>3262359.5351928235</v>
      </c>
      <c r="L64" s="19">
        <f t="shared" si="5"/>
        <v>33.133715440409311</v>
      </c>
    </row>
    <row r="65" spans="1:12" x14ac:dyDescent="0.2">
      <c r="A65" s="15">
        <v>56</v>
      </c>
      <c r="B65" s="44">
        <v>7</v>
      </c>
      <c r="C65" s="43">
        <v>2465</v>
      </c>
      <c r="D65" s="43">
        <v>2656</v>
      </c>
      <c r="E65" s="16">
        <v>0.5</v>
      </c>
      <c r="F65" s="17">
        <f t="shared" si="3"/>
        <v>2.7338410466705722E-3</v>
      </c>
      <c r="G65" s="17">
        <f t="shared" si="0"/>
        <v>2.7301092043681748E-3</v>
      </c>
      <c r="H65" s="13">
        <f t="shared" si="6"/>
        <v>98315.491961526437</v>
      </c>
      <c r="I65" s="13">
        <f t="shared" si="4"/>
        <v>268.41202953614862</v>
      </c>
      <c r="J65" s="13">
        <f t="shared" si="1"/>
        <v>98181.285946758362</v>
      </c>
      <c r="K65" s="13">
        <f t="shared" si="2"/>
        <v>3163971.5792608075</v>
      </c>
      <c r="L65" s="19">
        <f t="shared" si="5"/>
        <v>32.18182115692364</v>
      </c>
    </row>
    <row r="66" spans="1:12" x14ac:dyDescent="0.2">
      <c r="A66" s="15">
        <v>57</v>
      </c>
      <c r="B66" s="44">
        <v>4</v>
      </c>
      <c r="C66" s="43">
        <v>2358</v>
      </c>
      <c r="D66" s="43">
        <v>2451</v>
      </c>
      <c r="E66" s="16">
        <v>0.5</v>
      </c>
      <c r="F66" s="17">
        <f t="shared" si="3"/>
        <v>1.6635475150758993E-3</v>
      </c>
      <c r="G66" s="17">
        <f t="shared" si="0"/>
        <v>1.6621649698732601E-3</v>
      </c>
      <c r="H66" s="13">
        <f t="shared" si="6"/>
        <v>98047.079931990287</v>
      </c>
      <c r="I66" s="13">
        <f t="shared" si="4"/>
        <v>162.97042166131777</v>
      </c>
      <c r="J66" s="13">
        <f t="shared" si="1"/>
        <v>97965.594721159636</v>
      </c>
      <c r="K66" s="13">
        <f t="shared" si="2"/>
        <v>3065790.293314049</v>
      </c>
      <c r="L66" s="19">
        <f t="shared" si="5"/>
        <v>31.268552775264844</v>
      </c>
    </row>
    <row r="67" spans="1:12" x14ac:dyDescent="0.2">
      <c r="A67" s="15">
        <v>58</v>
      </c>
      <c r="B67" s="44">
        <v>6</v>
      </c>
      <c r="C67" s="43">
        <v>2281</v>
      </c>
      <c r="D67" s="43">
        <v>2354</v>
      </c>
      <c r="E67" s="16">
        <v>0.5</v>
      </c>
      <c r="F67" s="17">
        <f t="shared" si="3"/>
        <v>2.5889967637540453E-3</v>
      </c>
      <c r="G67" s="17">
        <f t="shared" si="0"/>
        <v>2.5856496444731738E-3</v>
      </c>
      <c r="H67" s="13">
        <f t="shared" si="6"/>
        <v>97884.10951032897</v>
      </c>
      <c r="I67" s="13">
        <f t="shared" si="4"/>
        <v>253.0940129549553</v>
      </c>
      <c r="J67" s="13">
        <f t="shared" si="1"/>
        <v>97757.562503851485</v>
      </c>
      <c r="K67" s="13">
        <f t="shared" si="2"/>
        <v>2967824.6985928896</v>
      </c>
      <c r="L67" s="19">
        <f t="shared" si="5"/>
        <v>30.319780334516068</v>
      </c>
    </row>
    <row r="68" spans="1:12" x14ac:dyDescent="0.2">
      <c r="A68" s="15">
        <v>59</v>
      </c>
      <c r="B68" s="44">
        <v>5</v>
      </c>
      <c r="C68" s="43">
        <v>2271</v>
      </c>
      <c r="D68" s="43">
        <v>2265</v>
      </c>
      <c r="E68" s="16">
        <v>0.5</v>
      </c>
      <c r="F68" s="17">
        <f t="shared" si="3"/>
        <v>2.2045855379188711E-3</v>
      </c>
      <c r="G68" s="17">
        <f t="shared" si="0"/>
        <v>2.2021581149526534E-3</v>
      </c>
      <c r="H68" s="13">
        <f t="shared" si="6"/>
        <v>97631.015497374014</v>
      </c>
      <c r="I68" s="13">
        <f t="shared" si="4"/>
        <v>214.99893304861044</v>
      </c>
      <c r="J68" s="13">
        <f t="shared" si="1"/>
        <v>97523.5160308497</v>
      </c>
      <c r="K68" s="13">
        <f t="shared" si="2"/>
        <v>2870067.1360890381</v>
      </c>
      <c r="L68" s="19">
        <f t="shared" si="5"/>
        <v>29.397083718403344</v>
      </c>
    </row>
    <row r="69" spans="1:12" x14ac:dyDescent="0.2">
      <c r="A69" s="15">
        <v>60</v>
      </c>
      <c r="B69" s="44">
        <v>7</v>
      </c>
      <c r="C69" s="43">
        <v>2084</v>
      </c>
      <c r="D69" s="43">
        <v>2261</v>
      </c>
      <c r="E69" s="16">
        <v>0.5</v>
      </c>
      <c r="F69" s="17">
        <f t="shared" si="3"/>
        <v>3.2220943613348678E-3</v>
      </c>
      <c r="G69" s="17">
        <f t="shared" si="0"/>
        <v>3.2169117647058826E-3</v>
      </c>
      <c r="H69" s="13">
        <f t="shared" si="6"/>
        <v>97416.0165643254</v>
      </c>
      <c r="I69" s="13">
        <f t="shared" si="4"/>
        <v>313.37872975656154</v>
      </c>
      <c r="J69" s="13">
        <f t="shared" si="1"/>
        <v>97259.327199447129</v>
      </c>
      <c r="K69" s="13">
        <f t="shared" si="2"/>
        <v>2772543.6200581882</v>
      </c>
      <c r="L69" s="19">
        <f t="shared" si="5"/>
        <v>28.46086011151392</v>
      </c>
    </row>
    <row r="70" spans="1:12" x14ac:dyDescent="0.2">
      <c r="A70" s="15">
        <v>61</v>
      </c>
      <c r="B70" s="44">
        <v>5</v>
      </c>
      <c r="C70" s="43">
        <v>2048</v>
      </c>
      <c r="D70" s="43">
        <v>2084</v>
      </c>
      <c r="E70" s="16">
        <v>0.5</v>
      </c>
      <c r="F70" s="17">
        <f t="shared" si="3"/>
        <v>2.4201355275895449E-3</v>
      </c>
      <c r="G70" s="17">
        <f t="shared" si="0"/>
        <v>2.4172105390379501E-3</v>
      </c>
      <c r="H70" s="13">
        <f t="shared" si="6"/>
        <v>97102.637834568843</v>
      </c>
      <c r="I70" s="13">
        <f t="shared" si="4"/>
        <v>234.71751954210501</v>
      </c>
      <c r="J70" s="13">
        <f t="shared" si="1"/>
        <v>96985.2790747978</v>
      </c>
      <c r="K70" s="13">
        <f t="shared" si="2"/>
        <v>2675284.2928587412</v>
      </c>
      <c r="L70" s="19">
        <f t="shared" si="5"/>
        <v>27.551098018743335</v>
      </c>
    </row>
    <row r="71" spans="1:12" x14ac:dyDescent="0.2">
      <c r="A71" s="15">
        <v>62</v>
      </c>
      <c r="B71" s="44">
        <v>12</v>
      </c>
      <c r="C71" s="43">
        <v>1958</v>
      </c>
      <c r="D71" s="43">
        <v>2026</v>
      </c>
      <c r="E71" s="16">
        <v>0.5</v>
      </c>
      <c r="F71" s="17">
        <f t="shared" si="3"/>
        <v>6.024096385542169E-3</v>
      </c>
      <c r="G71" s="17">
        <f t="shared" si="0"/>
        <v>6.006006006006006E-3</v>
      </c>
      <c r="H71" s="13">
        <f t="shared" si="6"/>
        <v>96867.920315026742</v>
      </c>
      <c r="I71" s="13">
        <f t="shared" si="4"/>
        <v>581.78931120136178</v>
      </c>
      <c r="J71" s="13">
        <f t="shared" si="1"/>
        <v>96577.025659426072</v>
      </c>
      <c r="K71" s="13">
        <f t="shared" si="2"/>
        <v>2578299.0137839434</v>
      </c>
      <c r="L71" s="19">
        <f t="shared" si="5"/>
        <v>26.616644657993984</v>
      </c>
    </row>
    <row r="72" spans="1:12" x14ac:dyDescent="0.2">
      <c r="A72" s="15">
        <v>63</v>
      </c>
      <c r="B72" s="44">
        <v>12</v>
      </c>
      <c r="C72" s="43">
        <v>1835</v>
      </c>
      <c r="D72" s="43">
        <v>1959</v>
      </c>
      <c r="E72" s="16">
        <v>0.5</v>
      </c>
      <c r="F72" s="17">
        <f t="shared" si="3"/>
        <v>6.3257775434897206E-3</v>
      </c>
      <c r="G72" s="17">
        <f t="shared" si="0"/>
        <v>6.3058328954282714E-3</v>
      </c>
      <c r="H72" s="13">
        <f t="shared" si="6"/>
        <v>96286.131003825387</v>
      </c>
      <c r="I72" s="13">
        <f t="shared" si="4"/>
        <v>607.16425225743808</v>
      </c>
      <c r="J72" s="13">
        <f t="shared" si="1"/>
        <v>95982.548877696667</v>
      </c>
      <c r="K72" s="13">
        <f t="shared" si="2"/>
        <v>2481721.9881245173</v>
      </c>
      <c r="L72" s="19">
        <f t="shared" si="5"/>
        <v>25.774449157438053</v>
      </c>
    </row>
    <row r="73" spans="1:12" x14ac:dyDescent="0.2">
      <c r="A73" s="15">
        <v>64</v>
      </c>
      <c r="B73" s="44">
        <v>7</v>
      </c>
      <c r="C73" s="43">
        <v>1729</v>
      </c>
      <c r="D73" s="43">
        <v>1822</v>
      </c>
      <c r="E73" s="16">
        <v>0.5</v>
      </c>
      <c r="F73" s="17">
        <f t="shared" si="3"/>
        <v>3.942551393973529E-3</v>
      </c>
      <c r="G73" s="17">
        <f t="shared" ref="G73:G108" si="7">F73/((1+(1-E73)*F73))</f>
        <v>3.9347948285553686E-3</v>
      </c>
      <c r="H73" s="13">
        <f t="shared" si="6"/>
        <v>95678.966751567947</v>
      </c>
      <c r="I73" s="13">
        <f t="shared" si="4"/>
        <v>376.4771035755906</v>
      </c>
      <c r="J73" s="13">
        <f t="shared" ref="J73:J108" si="8">H74+I73*E73</f>
        <v>95490.728199780162</v>
      </c>
      <c r="K73" s="13">
        <f t="shared" ref="K73:K97" si="9">K74+J73</f>
        <v>2385739.4392468208</v>
      </c>
      <c r="L73" s="19">
        <f t="shared" si="5"/>
        <v>24.934836989214499</v>
      </c>
    </row>
    <row r="74" spans="1:12" x14ac:dyDescent="0.2">
      <c r="A74" s="15">
        <v>65</v>
      </c>
      <c r="B74" s="44">
        <v>5</v>
      </c>
      <c r="C74" s="43">
        <v>1747</v>
      </c>
      <c r="D74" s="43">
        <v>1716</v>
      </c>
      <c r="E74" s="16">
        <v>0.5</v>
      </c>
      <c r="F74" s="17">
        <f t="shared" ref="F74:F108" si="10">B74/((C74+D74)/2)</f>
        <v>2.8876696505919725E-3</v>
      </c>
      <c r="G74" s="17">
        <f t="shared" si="7"/>
        <v>2.8835063437139563E-3</v>
      </c>
      <c r="H74" s="13">
        <f t="shared" si="6"/>
        <v>95302.489647992363</v>
      </c>
      <c r="I74" s="13">
        <f t="shared" ref="I74:I108" si="11">H74*G74</f>
        <v>274.80533347171962</v>
      </c>
      <c r="J74" s="13">
        <f t="shared" si="8"/>
        <v>95165.086981256492</v>
      </c>
      <c r="K74" s="13">
        <f t="shared" si="9"/>
        <v>2290248.7110470408</v>
      </c>
      <c r="L74" s="19">
        <f t="shared" ref="L74:L108" si="12">K74/H74</f>
        <v>24.031362868968735</v>
      </c>
    </row>
    <row r="75" spans="1:12" x14ac:dyDescent="0.2">
      <c r="A75" s="15">
        <v>66</v>
      </c>
      <c r="B75" s="44">
        <v>10</v>
      </c>
      <c r="C75" s="43">
        <v>1830</v>
      </c>
      <c r="D75" s="43">
        <v>1753</v>
      </c>
      <c r="E75" s="16">
        <v>0.5</v>
      </c>
      <c r="F75" s="17">
        <f t="shared" si="10"/>
        <v>5.5819145967066705E-3</v>
      </c>
      <c r="G75" s="17">
        <f t="shared" si="7"/>
        <v>5.5663790704146955E-3</v>
      </c>
      <c r="H75" s="13">
        <f t="shared" ref="H75:H108" si="13">H74-I74</f>
        <v>95027.684314520637</v>
      </c>
      <c r="I75" s="13">
        <f t="shared" si="11"/>
        <v>528.96011307832248</v>
      </c>
      <c r="J75" s="13">
        <f t="shared" si="8"/>
        <v>94763.204257981473</v>
      </c>
      <c r="K75" s="13">
        <f t="shared" si="9"/>
        <v>2195083.6240657843</v>
      </c>
      <c r="L75" s="19">
        <f t="shared" si="12"/>
        <v>23.099411922956499</v>
      </c>
    </row>
    <row r="76" spans="1:12" x14ac:dyDescent="0.2">
      <c r="A76" s="15">
        <v>67</v>
      </c>
      <c r="B76" s="44">
        <v>7</v>
      </c>
      <c r="C76" s="43">
        <v>1678</v>
      </c>
      <c r="D76" s="43">
        <v>1816</v>
      </c>
      <c r="E76" s="16">
        <v>0.5</v>
      </c>
      <c r="F76" s="17">
        <f t="shared" si="10"/>
        <v>4.0068689181453924E-3</v>
      </c>
      <c r="G76" s="17">
        <f t="shared" si="7"/>
        <v>3.9988574692944876E-3</v>
      </c>
      <c r="H76" s="13">
        <f t="shared" si="13"/>
        <v>94498.72420144231</v>
      </c>
      <c r="I76" s="13">
        <f t="shared" si="11"/>
        <v>377.88692911173735</v>
      </c>
      <c r="J76" s="13">
        <f t="shared" si="8"/>
        <v>94309.780736886431</v>
      </c>
      <c r="K76" s="13">
        <f t="shared" si="9"/>
        <v>2100320.4198078029</v>
      </c>
      <c r="L76" s="19">
        <f t="shared" si="12"/>
        <v>22.22591296926468</v>
      </c>
    </row>
    <row r="77" spans="1:12" x14ac:dyDescent="0.2">
      <c r="A77" s="15">
        <v>68</v>
      </c>
      <c r="B77" s="44">
        <v>12</v>
      </c>
      <c r="C77" s="43">
        <v>1533</v>
      </c>
      <c r="D77" s="43">
        <v>1668</v>
      </c>
      <c r="E77" s="16">
        <v>0.5</v>
      </c>
      <c r="F77" s="17">
        <f t="shared" si="10"/>
        <v>7.4976569821930648E-3</v>
      </c>
      <c r="G77" s="17">
        <f t="shared" si="7"/>
        <v>7.4696545284780582E-3</v>
      </c>
      <c r="H77" s="13">
        <f t="shared" si="13"/>
        <v>94120.837272330566</v>
      </c>
      <c r="I77" s="13">
        <f t="shared" si="11"/>
        <v>703.05013835541047</v>
      </c>
      <c r="J77" s="13">
        <f t="shared" si="8"/>
        <v>93769.312203152862</v>
      </c>
      <c r="K77" s="13">
        <f t="shared" si="9"/>
        <v>2006010.6390709167</v>
      </c>
      <c r="L77" s="19">
        <f t="shared" si="12"/>
        <v>21.313140609519834</v>
      </c>
    </row>
    <row r="78" spans="1:12" x14ac:dyDescent="0.2">
      <c r="A78" s="15">
        <v>69</v>
      </c>
      <c r="B78" s="44">
        <v>14</v>
      </c>
      <c r="C78" s="43">
        <v>1580</v>
      </c>
      <c r="D78" s="43">
        <v>1537</v>
      </c>
      <c r="E78" s="16">
        <v>0.5</v>
      </c>
      <c r="F78" s="17">
        <f t="shared" si="10"/>
        <v>8.9829964709656727E-3</v>
      </c>
      <c r="G78" s="17">
        <f t="shared" si="7"/>
        <v>8.9428297668476524E-3</v>
      </c>
      <c r="H78" s="13">
        <f t="shared" si="13"/>
        <v>93417.787133975158</v>
      </c>
      <c r="I78" s="13">
        <f t="shared" si="11"/>
        <v>835.41936753475068</v>
      </c>
      <c r="J78" s="13">
        <f t="shared" si="8"/>
        <v>93000.077450207784</v>
      </c>
      <c r="K78" s="13">
        <f t="shared" si="9"/>
        <v>1912241.3268677639</v>
      </c>
      <c r="L78" s="19">
        <f t="shared" si="12"/>
        <v>20.469777603758931</v>
      </c>
    </row>
    <row r="79" spans="1:12" x14ac:dyDescent="0.2">
      <c r="A79" s="15">
        <v>70</v>
      </c>
      <c r="B79" s="44">
        <v>6</v>
      </c>
      <c r="C79" s="43">
        <v>1716</v>
      </c>
      <c r="D79" s="43">
        <v>1572</v>
      </c>
      <c r="E79" s="16">
        <v>0.5</v>
      </c>
      <c r="F79" s="17">
        <f t="shared" si="10"/>
        <v>3.6496350364963502E-3</v>
      </c>
      <c r="G79" s="17">
        <f t="shared" si="7"/>
        <v>3.6429872495446262E-3</v>
      </c>
      <c r="H79" s="13">
        <f t="shared" si="13"/>
        <v>92582.367766440409</v>
      </c>
      <c r="I79" s="13">
        <f t="shared" si="11"/>
        <v>337.27638530579378</v>
      </c>
      <c r="J79" s="13">
        <f t="shared" si="8"/>
        <v>92413.72957378751</v>
      </c>
      <c r="K79" s="13">
        <f t="shared" si="9"/>
        <v>1819241.2494175562</v>
      </c>
      <c r="L79" s="19">
        <f t="shared" si="12"/>
        <v>19.649975403599488</v>
      </c>
    </row>
    <row r="80" spans="1:12" x14ac:dyDescent="0.2">
      <c r="A80" s="15">
        <v>71</v>
      </c>
      <c r="B80" s="44">
        <v>9</v>
      </c>
      <c r="C80" s="43">
        <v>1462</v>
      </c>
      <c r="D80" s="43">
        <v>1713</v>
      </c>
      <c r="E80" s="16">
        <v>0.5</v>
      </c>
      <c r="F80" s="17">
        <f t="shared" si="10"/>
        <v>5.6692913385826774E-3</v>
      </c>
      <c r="G80" s="17">
        <f t="shared" si="7"/>
        <v>5.6532663316582916E-3</v>
      </c>
      <c r="H80" s="13">
        <f t="shared" si="13"/>
        <v>92245.091381134611</v>
      </c>
      <c r="I80" s="13">
        <f t="shared" si="11"/>
        <v>521.4860693657107</v>
      </c>
      <c r="J80" s="13">
        <f t="shared" si="8"/>
        <v>91984.348346451763</v>
      </c>
      <c r="K80" s="13">
        <f t="shared" si="9"/>
        <v>1726827.5198437688</v>
      </c>
      <c r="L80" s="19">
        <f t="shared" si="12"/>
        <v>18.719993595203146</v>
      </c>
    </row>
    <row r="81" spans="1:12" x14ac:dyDescent="0.2">
      <c r="A81" s="15">
        <v>72</v>
      </c>
      <c r="B81" s="44">
        <v>10</v>
      </c>
      <c r="C81" s="43">
        <v>1354</v>
      </c>
      <c r="D81" s="43">
        <v>1459</v>
      </c>
      <c r="E81" s="16">
        <v>0.5</v>
      </c>
      <c r="F81" s="17">
        <f t="shared" si="10"/>
        <v>7.1098471382865271E-3</v>
      </c>
      <c r="G81" s="17">
        <f t="shared" si="7"/>
        <v>7.0846617074034716E-3</v>
      </c>
      <c r="H81" s="13">
        <f t="shared" si="13"/>
        <v>91723.605311768901</v>
      </c>
      <c r="I81" s="13">
        <f t="shared" si="11"/>
        <v>649.8307142172788</v>
      </c>
      <c r="J81" s="13">
        <f t="shared" si="8"/>
        <v>91398.689954660251</v>
      </c>
      <c r="K81" s="13">
        <f t="shared" si="9"/>
        <v>1634843.171497317</v>
      </c>
      <c r="L81" s="19">
        <f t="shared" si="12"/>
        <v>17.823581682604807</v>
      </c>
    </row>
    <row r="82" spans="1:12" x14ac:dyDescent="0.2">
      <c r="A82" s="15">
        <v>73</v>
      </c>
      <c r="B82" s="44">
        <v>14</v>
      </c>
      <c r="C82" s="43">
        <v>1302</v>
      </c>
      <c r="D82" s="43">
        <v>1342</v>
      </c>
      <c r="E82" s="16">
        <v>0.5</v>
      </c>
      <c r="F82" s="17">
        <f t="shared" si="10"/>
        <v>1.059001512859304E-2</v>
      </c>
      <c r="G82" s="17">
        <f t="shared" si="7"/>
        <v>1.0534236267870579E-2</v>
      </c>
      <c r="H82" s="13">
        <f t="shared" si="13"/>
        <v>91073.774597551615</v>
      </c>
      <c r="I82" s="13">
        <f t="shared" si="11"/>
        <v>959.39265941739848</v>
      </c>
      <c r="J82" s="13">
        <f t="shared" si="8"/>
        <v>90594.078267842924</v>
      </c>
      <c r="K82" s="13">
        <f t="shared" si="9"/>
        <v>1543444.4815426567</v>
      </c>
      <c r="L82" s="19">
        <f t="shared" si="12"/>
        <v>16.947189115231311</v>
      </c>
    </row>
    <row r="83" spans="1:12" x14ac:dyDescent="0.2">
      <c r="A83" s="15">
        <v>74</v>
      </c>
      <c r="B83" s="44">
        <v>9</v>
      </c>
      <c r="C83" s="43">
        <v>1218</v>
      </c>
      <c r="D83" s="43">
        <v>1292</v>
      </c>
      <c r="E83" s="16">
        <v>0.5</v>
      </c>
      <c r="F83" s="17">
        <f t="shared" si="10"/>
        <v>7.1713147410358566E-3</v>
      </c>
      <c r="G83" s="17">
        <f t="shared" si="7"/>
        <v>7.1456927352123853E-3</v>
      </c>
      <c r="H83" s="13">
        <f t="shared" si="13"/>
        <v>90114.381938134218</v>
      </c>
      <c r="I83" s="13">
        <f t="shared" si="11"/>
        <v>643.92968435347984</v>
      </c>
      <c r="J83" s="13">
        <f t="shared" si="8"/>
        <v>89792.417095957469</v>
      </c>
      <c r="K83" s="13">
        <f t="shared" si="9"/>
        <v>1452850.4032748137</v>
      </c>
      <c r="L83" s="19">
        <f t="shared" si="12"/>
        <v>16.122292269309821</v>
      </c>
    </row>
    <row r="84" spans="1:12" x14ac:dyDescent="0.2">
      <c r="A84" s="15">
        <v>75</v>
      </c>
      <c r="B84" s="44">
        <v>10</v>
      </c>
      <c r="C84" s="43">
        <v>1113</v>
      </c>
      <c r="D84" s="43">
        <v>1207</v>
      </c>
      <c r="E84" s="16">
        <v>0.5</v>
      </c>
      <c r="F84" s="17">
        <f t="shared" si="10"/>
        <v>8.6206896551724137E-3</v>
      </c>
      <c r="G84" s="17">
        <f t="shared" si="7"/>
        <v>8.5836909871244618E-3</v>
      </c>
      <c r="H84" s="13">
        <f t="shared" si="13"/>
        <v>89470.452253780735</v>
      </c>
      <c r="I84" s="13">
        <f t="shared" si="11"/>
        <v>767.98671462472714</v>
      </c>
      <c r="J84" s="13">
        <f t="shared" si="8"/>
        <v>89086.458896468379</v>
      </c>
      <c r="K84" s="13">
        <f t="shared" si="9"/>
        <v>1363057.9861788561</v>
      </c>
      <c r="L84" s="19">
        <f t="shared" si="12"/>
        <v>15.234727799436799</v>
      </c>
    </row>
    <row r="85" spans="1:12" x14ac:dyDescent="0.2">
      <c r="A85" s="15">
        <v>76</v>
      </c>
      <c r="B85" s="44">
        <v>9</v>
      </c>
      <c r="C85" s="43">
        <v>826</v>
      </c>
      <c r="D85" s="43">
        <v>1113</v>
      </c>
      <c r="E85" s="16">
        <v>0.5</v>
      </c>
      <c r="F85" s="17">
        <f t="shared" si="10"/>
        <v>9.283135636926251E-3</v>
      </c>
      <c r="G85" s="17">
        <f t="shared" si="7"/>
        <v>9.2402464065708435E-3</v>
      </c>
      <c r="H85" s="13">
        <f t="shared" si="13"/>
        <v>88702.465539156008</v>
      </c>
      <c r="I85" s="13">
        <f t="shared" si="11"/>
        <v>819.63263845216034</v>
      </c>
      <c r="J85" s="13">
        <f t="shared" si="8"/>
        <v>88292.649219929925</v>
      </c>
      <c r="K85" s="13">
        <f t="shared" si="9"/>
        <v>1273971.5272823877</v>
      </c>
      <c r="L85" s="19">
        <f t="shared" si="12"/>
        <v>14.362301200297722</v>
      </c>
    </row>
    <row r="86" spans="1:12" x14ac:dyDescent="0.2">
      <c r="A86" s="15">
        <v>77</v>
      </c>
      <c r="B86" s="44">
        <v>14</v>
      </c>
      <c r="C86" s="43">
        <v>782</v>
      </c>
      <c r="D86" s="43">
        <v>816</v>
      </c>
      <c r="E86" s="16">
        <v>0.5</v>
      </c>
      <c r="F86" s="17">
        <f t="shared" si="10"/>
        <v>1.7521902377972465E-2</v>
      </c>
      <c r="G86" s="17">
        <f t="shared" si="7"/>
        <v>1.7369727047146399E-2</v>
      </c>
      <c r="H86" s="13">
        <f t="shared" si="13"/>
        <v>87882.832900703841</v>
      </c>
      <c r="I86" s="13">
        <f t="shared" si="11"/>
        <v>1526.500819615203</v>
      </c>
      <c r="J86" s="13">
        <f t="shared" si="8"/>
        <v>87119.582490896239</v>
      </c>
      <c r="K86" s="13">
        <f t="shared" si="9"/>
        <v>1185678.8780624578</v>
      </c>
      <c r="L86" s="19">
        <f t="shared" si="12"/>
        <v>13.491586910974075</v>
      </c>
    </row>
    <row r="87" spans="1:12" x14ac:dyDescent="0.2">
      <c r="A87" s="15">
        <v>78</v>
      </c>
      <c r="B87" s="44">
        <v>12</v>
      </c>
      <c r="C87" s="43">
        <v>939</v>
      </c>
      <c r="D87" s="43">
        <v>762</v>
      </c>
      <c r="E87" s="16">
        <v>0.5</v>
      </c>
      <c r="F87" s="17">
        <f t="shared" si="10"/>
        <v>1.4109347442680775E-2</v>
      </c>
      <c r="G87" s="17">
        <f t="shared" si="7"/>
        <v>1.4010507880910681E-2</v>
      </c>
      <c r="H87" s="13">
        <f t="shared" si="13"/>
        <v>86356.332081088636</v>
      </c>
      <c r="I87" s="13">
        <f t="shared" si="11"/>
        <v>1209.8960711886323</v>
      </c>
      <c r="J87" s="13">
        <f t="shared" si="8"/>
        <v>85751.384045494327</v>
      </c>
      <c r="K87" s="13">
        <f t="shared" si="9"/>
        <v>1098559.2955715614</v>
      </c>
      <c r="L87" s="19">
        <f t="shared" si="12"/>
        <v>12.721236174551899</v>
      </c>
    </row>
    <row r="88" spans="1:12" x14ac:dyDescent="0.2">
      <c r="A88" s="15">
        <v>79</v>
      </c>
      <c r="B88" s="44">
        <v>15</v>
      </c>
      <c r="C88" s="43">
        <v>596</v>
      </c>
      <c r="D88" s="43">
        <v>935</v>
      </c>
      <c r="E88" s="16">
        <v>0.5</v>
      </c>
      <c r="F88" s="17">
        <f t="shared" si="10"/>
        <v>1.9595035924232528E-2</v>
      </c>
      <c r="G88" s="17">
        <f t="shared" si="7"/>
        <v>1.9404915912031046E-2</v>
      </c>
      <c r="H88" s="13">
        <f t="shared" si="13"/>
        <v>85146.436009900004</v>
      </c>
      <c r="I88" s="13">
        <f t="shared" si="11"/>
        <v>1652.2594309812418</v>
      </c>
      <c r="J88" s="13">
        <f t="shared" si="8"/>
        <v>84320.306294409384</v>
      </c>
      <c r="K88" s="13">
        <f t="shared" si="9"/>
        <v>1012807.9115260672</v>
      </c>
      <c r="L88" s="19">
        <f t="shared" si="12"/>
        <v>11.894894947902548</v>
      </c>
    </row>
    <row r="89" spans="1:12" x14ac:dyDescent="0.2">
      <c r="A89" s="15">
        <v>80</v>
      </c>
      <c r="B89" s="44">
        <v>19</v>
      </c>
      <c r="C89" s="43">
        <v>675</v>
      </c>
      <c r="D89" s="43">
        <v>578</v>
      </c>
      <c r="E89" s="16">
        <v>0.5</v>
      </c>
      <c r="F89" s="17">
        <f t="shared" si="10"/>
        <v>3.0327214684756583E-2</v>
      </c>
      <c r="G89" s="17">
        <f t="shared" si="7"/>
        <v>2.9874213836477988E-2</v>
      </c>
      <c r="H89" s="13">
        <f t="shared" si="13"/>
        <v>83494.176578918763</v>
      </c>
      <c r="I89" s="13">
        <f t="shared" si="11"/>
        <v>2494.322885219271</v>
      </c>
      <c r="J89" s="13">
        <f t="shared" si="8"/>
        <v>82247.015136309128</v>
      </c>
      <c r="K89" s="13">
        <f t="shared" si="9"/>
        <v>928487.60523165786</v>
      </c>
      <c r="L89" s="19">
        <f t="shared" si="12"/>
        <v>11.12038759199033</v>
      </c>
    </row>
    <row r="90" spans="1:12" x14ac:dyDescent="0.2">
      <c r="A90" s="15">
        <v>81</v>
      </c>
      <c r="B90" s="44">
        <v>21</v>
      </c>
      <c r="C90" s="43">
        <v>663</v>
      </c>
      <c r="D90" s="43">
        <v>658</v>
      </c>
      <c r="E90" s="16">
        <v>0.5</v>
      </c>
      <c r="F90" s="17">
        <f t="shared" si="10"/>
        <v>3.1794095382286149E-2</v>
      </c>
      <c r="G90" s="17">
        <f t="shared" si="7"/>
        <v>3.129657228017884E-2</v>
      </c>
      <c r="H90" s="13">
        <f t="shared" si="13"/>
        <v>80999.853693699493</v>
      </c>
      <c r="I90" s="13">
        <f t="shared" si="11"/>
        <v>2535.0177758087771</v>
      </c>
      <c r="J90" s="13">
        <f t="shared" si="8"/>
        <v>79732.344805795103</v>
      </c>
      <c r="K90" s="13">
        <f t="shared" si="9"/>
        <v>846240.59009534877</v>
      </c>
      <c r="L90" s="19">
        <f t="shared" si="12"/>
        <v>10.447433563218558</v>
      </c>
    </row>
    <row r="91" spans="1:12" x14ac:dyDescent="0.2">
      <c r="A91" s="15">
        <v>82</v>
      </c>
      <c r="B91" s="44">
        <v>21</v>
      </c>
      <c r="C91" s="43">
        <v>671</v>
      </c>
      <c r="D91" s="43">
        <v>653</v>
      </c>
      <c r="E91" s="16">
        <v>0.5</v>
      </c>
      <c r="F91" s="17">
        <f t="shared" si="10"/>
        <v>3.1722054380664652E-2</v>
      </c>
      <c r="G91" s="17">
        <f t="shared" si="7"/>
        <v>3.1226765799256505E-2</v>
      </c>
      <c r="H91" s="13">
        <f t="shared" si="13"/>
        <v>78464.835917890712</v>
      </c>
      <c r="I91" s="13">
        <f t="shared" si="11"/>
        <v>2450.2030546850629</v>
      </c>
      <c r="J91" s="13">
        <f t="shared" si="8"/>
        <v>77239.734390548183</v>
      </c>
      <c r="K91" s="13">
        <f t="shared" si="9"/>
        <v>766508.24528955366</v>
      </c>
      <c r="L91" s="19">
        <f t="shared" si="12"/>
        <v>9.7688121860302353</v>
      </c>
    </row>
    <row r="92" spans="1:12" x14ac:dyDescent="0.2">
      <c r="A92" s="15">
        <v>83</v>
      </c>
      <c r="B92" s="44">
        <v>38</v>
      </c>
      <c r="C92" s="43">
        <v>638</v>
      </c>
      <c r="D92" s="43">
        <v>659</v>
      </c>
      <c r="E92" s="16">
        <v>0.5</v>
      </c>
      <c r="F92" s="17">
        <f t="shared" si="10"/>
        <v>5.8596761757902856E-2</v>
      </c>
      <c r="G92" s="17">
        <f t="shared" si="7"/>
        <v>5.6928838951310859E-2</v>
      </c>
      <c r="H92" s="13">
        <f t="shared" si="13"/>
        <v>76014.632863205654</v>
      </c>
      <c r="I92" s="13">
        <f t="shared" si="11"/>
        <v>4327.4247922124569</v>
      </c>
      <c r="J92" s="13">
        <f t="shared" si="8"/>
        <v>73850.920467099422</v>
      </c>
      <c r="K92" s="13">
        <f t="shared" si="9"/>
        <v>689268.51089900546</v>
      </c>
      <c r="L92" s="19">
        <f t="shared" si="12"/>
        <v>9.0675766617119447</v>
      </c>
    </row>
    <row r="93" spans="1:12" x14ac:dyDescent="0.2">
      <c r="A93" s="15">
        <v>84</v>
      </c>
      <c r="B93" s="44">
        <v>28</v>
      </c>
      <c r="C93" s="43">
        <v>592</v>
      </c>
      <c r="D93" s="43">
        <v>611</v>
      </c>
      <c r="E93" s="16">
        <v>0.5</v>
      </c>
      <c r="F93" s="17">
        <f t="shared" si="10"/>
        <v>4.6550290939318374E-2</v>
      </c>
      <c r="G93" s="17">
        <f t="shared" si="7"/>
        <v>4.5491470349309511E-2</v>
      </c>
      <c r="H93" s="13">
        <f t="shared" si="13"/>
        <v>71687.208070993191</v>
      </c>
      <c r="I93" s="13">
        <f t="shared" si="11"/>
        <v>3261.1565003863684</v>
      </c>
      <c r="J93" s="13">
        <f t="shared" si="8"/>
        <v>70056.629820800008</v>
      </c>
      <c r="K93" s="13">
        <f t="shared" si="9"/>
        <v>615417.59043190605</v>
      </c>
      <c r="L93" s="19">
        <f t="shared" si="12"/>
        <v>8.5847615912513486</v>
      </c>
    </row>
    <row r="94" spans="1:12" x14ac:dyDescent="0.2">
      <c r="A94" s="15">
        <v>85</v>
      </c>
      <c r="B94" s="44">
        <v>33</v>
      </c>
      <c r="C94" s="43">
        <v>580</v>
      </c>
      <c r="D94" s="43">
        <v>584</v>
      </c>
      <c r="E94" s="16">
        <v>0.5</v>
      </c>
      <c r="F94" s="17">
        <f t="shared" si="10"/>
        <v>5.6701030927835051E-2</v>
      </c>
      <c r="G94" s="17">
        <f t="shared" si="7"/>
        <v>5.5137844611528826E-2</v>
      </c>
      <c r="H94" s="13">
        <f t="shared" si="13"/>
        <v>68426.051570606825</v>
      </c>
      <c r="I94" s="13">
        <f t="shared" si="11"/>
        <v>3772.8649988805773</v>
      </c>
      <c r="J94" s="13">
        <f t="shared" si="8"/>
        <v>66539.61907116654</v>
      </c>
      <c r="K94" s="13">
        <f t="shared" si="9"/>
        <v>545360.96061110601</v>
      </c>
      <c r="L94" s="19">
        <f t="shared" si="12"/>
        <v>7.9700778883663057</v>
      </c>
    </row>
    <row r="95" spans="1:12" x14ac:dyDescent="0.2">
      <c r="A95" s="15">
        <v>86</v>
      </c>
      <c r="B95" s="44">
        <v>27</v>
      </c>
      <c r="C95" s="43">
        <v>551</v>
      </c>
      <c r="D95" s="43">
        <v>561</v>
      </c>
      <c r="E95" s="16">
        <v>0.5</v>
      </c>
      <c r="F95" s="17">
        <f t="shared" si="10"/>
        <v>4.8561151079136694E-2</v>
      </c>
      <c r="G95" s="17">
        <f t="shared" si="7"/>
        <v>4.7410008779631259E-2</v>
      </c>
      <c r="H95" s="13">
        <f t="shared" si="13"/>
        <v>64653.186571726248</v>
      </c>
      <c r="I95" s="13">
        <f t="shared" si="11"/>
        <v>3065.2081429966793</v>
      </c>
      <c r="J95" s="13">
        <f t="shared" si="8"/>
        <v>63120.582500227909</v>
      </c>
      <c r="K95" s="13">
        <f t="shared" si="9"/>
        <v>478821.34153993952</v>
      </c>
      <c r="L95" s="19">
        <f t="shared" si="12"/>
        <v>7.4059975529394073</v>
      </c>
    </row>
    <row r="96" spans="1:12" x14ac:dyDescent="0.2">
      <c r="A96" s="15">
        <v>87</v>
      </c>
      <c r="B96" s="44">
        <v>34</v>
      </c>
      <c r="C96" s="43">
        <v>428</v>
      </c>
      <c r="D96" s="43">
        <v>525</v>
      </c>
      <c r="E96" s="16">
        <v>0.5</v>
      </c>
      <c r="F96" s="17">
        <f t="shared" si="10"/>
        <v>7.1353620146904509E-2</v>
      </c>
      <c r="G96" s="17">
        <f t="shared" si="7"/>
        <v>6.8895643363728457E-2</v>
      </c>
      <c r="H96" s="13">
        <f t="shared" si="13"/>
        <v>61587.97842872957</v>
      </c>
      <c r="I96" s="13">
        <f t="shared" si="11"/>
        <v>4243.1433973187541</v>
      </c>
      <c r="J96" s="13">
        <f t="shared" si="8"/>
        <v>59466.406730070194</v>
      </c>
      <c r="K96" s="13">
        <f t="shared" si="9"/>
        <v>415700.75903971161</v>
      </c>
      <c r="L96" s="19">
        <f t="shared" si="12"/>
        <v>6.7497061869105845</v>
      </c>
    </row>
    <row r="97" spans="1:12" x14ac:dyDescent="0.2">
      <c r="A97" s="15">
        <v>88</v>
      </c>
      <c r="B97" s="44">
        <v>41</v>
      </c>
      <c r="C97" s="43">
        <v>445</v>
      </c>
      <c r="D97" s="43">
        <v>408</v>
      </c>
      <c r="E97" s="16">
        <v>0.5</v>
      </c>
      <c r="F97" s="17">
        <f t="shared" si="10"/>
        <v>9.6131301289566234E-2</v>
      </c>
      <c r="G97" s="17">
        <f t="shared" si="7"/>
        <v>9.1722595078299773E-2</v>
      </c>
      <c r="H97" s="13">
        <f t="shared" si="13"/>
        <v>57344.835031410817</v>
      </c>
      <c r="I97" s="13">
        <f t="shared" si="11"/>
        <v>5259.8170834179946</v>
      </c>
      <c r="J97" s="13">
        <f t="shared" si="8"/>
        <v>54714.926489701815</v>
      </c>
      <c r="K97" s="13">
        <f t="shared" si="9"/>
        <v>356234.35230964143</v>
      </c>
      <c r="L97" s="19">
        <f t="shared" si="12"/>
        <v>6.2121436414371569</v>
      </c>
    </row>
    <row r="98" spans="1:12" x14ac:dyDescent="0.2">
      <c r="A98" s="15">
        <v>89</v>
      </c>
      <c r="B98" s="44">
        <v>30</v>
      </c>
      <c r="C98" s="43">
        <v>399</v>
      </c>
      <c r="D98" s="43">
        <v>422</v>
      </c>
      <c r="E98" s="16">
        <v>0.5</v>
      </c>
      <c r="F98" s="17">
        <f t="shared" si="10"/>
        <v>7.3081607795371498E-2</v>
      </c>
      <c r="G98" s="17">
        <f t="shared" si="7"/>
        <v>7.0505287896592245E-2</v>
      </c>
      <c r="H98" s="13">
        <f t="shared" si="13"/>
        <v>52085.017947992819</v>
      </c>
      <c r="I98" s="13">
        <f t="shared" si="11"/>
        <v>3672.269185522408</v>
      </c>
      <c r="J98" s="13">
        <f t="shared" si="8"/>
        <v>50248.883355231614</v>
      </c>
      <c r="K98" s="13">
        <f>K99+J98</f>
        <v>301519.42581993958</v>
      </c>
      <c r="L98" s="19">
        <f t="shared" si="12"/>
        <v>5.7889857333064265</v>
      </c>
    </row>
    <row r="99" spans="1:12" x14ac:dyDescent="0.2">
      <c r="A99" s="15">
        <v>90</v>
      </c>
      <c r="B99" s="44">
        <v>31</v>
      </c>
      <c r="C99" s="43">
        <v>324</v>
      </c>
      <c r="D99" s="43">
        <v>386</v>
      </c>
      <c r="E99" s="16">
        <v>0.5</v>
      </c>
      <c r="F99" s="21">
        <f t="shared" si="10"/>
        <v>8.7323943661971826E-2</v>
      </c>
      <c r="G99" s="21">
        <f t="shared" si="7"/>
        <v>8.3670715249662617E-2</v>
      </c>
      <c r="H99" s="22">
        <f t="shared" si="13"/>
        <v>48412.748762470408</v>
      </c>
      <c r="I99" s="22">
        <f t="shared" si="11"/>
        <v>4050.7293161581179</v>
      </c>
      <c r="J99" s="22">
        <f t="shared" si="8"/>
        <v>46387.384104391349</v>
      </c>
      <c r="K99" s="22">
        <f t="shared" ref="K99:K108" si="14">K100+J99</f>
        <v>251270.54246470798</v>
      </c>
      <c r="L99" s="23">
        <f t="shared" si="12"/>
        <v>5.1901730202828942</v>
      </c>
    </row>
    <row r="100" spans="1:12" x14ac:dyDescent="0.2">
      <c r="A100" s="15">
        <v>91</v>
      </c>
      <c r="B100" s="44">
        <v>39</v>
      </c>
      <c r="C100" s="43">
        <v>290</v>
      </c>
      <c r="D100" s="43">
        <v>294</v>
      </c>
      <c r="E100" s="16">
        <v>0.5</v>
      </c>
      <c r="F100" s="21">
        <f t="shared" si="10"/>
        <v>0.13356164383561644</v>
      </c>
      <c r="G100" s="21">
        <f t="shared" si="7"/>
        <v>0.12520064205457462</v>
      </c>
      <c r="H100" s="22">
        <f t="shared" si="13"/>
        <v>44362.01944631229</v>
      </c>
      <c r="I100" s="22">
        <f t="shared" si="11"/>
        <v>5554.1533175158238</v>
      </c>
      <c r="J100" s="22">
        <f t="shared" si="8"/>
        <v>41584.942787554377</v>
      </c>
      <c r="K100" s="22">
        <f t="shared" si="14"/>
        <v>204883.15836031662</v>
      </c>
      <c r="L100" s="23">
        <f t="shared" si="12"/>
        <v>4.618436241575294</v>
      </c>
    </row>
    <row r="101" spans="1:12" x14ac:dyDescent="0.2">
      <c r="A101" s="15">
        <v>92</v>
      </c>
      <c r="B101" s="44">
        <v>40</v>
      </c>
      <c r="C101" s="43">
        <v>259</v>
      </c>
      <c r="D101" s="43">
        <v>249</v>
      </c>
      <c r="E101" s="16">
        <v>0.5</v>
      </c>
      <c r="F101" s="21">
        <f t="shared" si="10"/>
        <v>0.15748031496062992</v>
      </c>
      <c r="G101" s="21">
        <f t="shared" si="7"/>
        <v>0.145985401459854</v>
      </c>
      <c r="H101" s="22">
        <f t="shared" si="13"/>
        <v>38807.866128796464</v>
      </c>
      <c r="I101" s="22">
        <f t="shared" si="11"/>
        <v>5665.3819166126223</v>
      </c>
      <c r="J101" s="22">
        <f t="shared" si="8"/>
        <v>35975.175170490154</v>
      </c>
      <c r="K101" s="22">
        <f t="shared" si="14"/>
        <v>163298.21557276224</v>
      </c>
      <c r="L101" s="23">
        <f t="shared" si="12"/>
        <v>4.2078638137640514</v>
      </c>
    </row>
    <row r="102" spans="1:12" x14ac:dyDescent="0.2">
      <c r="A102" s="15">
        <v>93</v>
      </c>
      <c r="B102" s="44">
        <v>37</v>
      </c>
      <c r="C102" s="43">
        <v>212</v>
      </c>
      <c r="D102" s="43">
        <v>229</v>
      </c>
      <c r="E102" s="16">
        <v>0.5</v>
      </c>
      <c r="F102" s="21">
        <f t="shared" si="10"/>
        <v>0.16780045351473924</v>
      </c>
      <c r="G102" s="21">
        <f t="shared" si="7"/>
        <v>0.15481171548117156</v>
      </c>
      <c r="H102" s="22">
        <f t="shared" si="13"/>
        <v>33142.484212183845</v>
      </c>
      <c r="I102" s="22">
        <f t="shared" si="11"/>
        <v>5130.8448361958262</v>
      </c>
      <c r="J102" s="22">
        <f t="shared" si="8"/>
        <v>30577.061794085934</v>
      </c>
      <c r="K102" s="22">
        <f t="shared" si="14"/>
        <v>127323.04040227209</v>
      </c>
      <c r="L102" s="23">
        <f t="shared" si="12"/>
        <v>3.8416866879117522</v>
      </c>
    </row>
    <row r="103" spans="1:12" x14ac:dyDescent="0.2">
      <c r="A103" s="15">
        <v>94</v>
      </c>
      <c r="B103" s="44">
        <v>31</v>
      </c>
      <c r="C103" s="43">
        <v>174</v>
      </c>
      <c r="D103" s="43">
        <v>190</v>
      </c>
      <c r="E103" s="16">
        <v>0.5</v>
      </c>
      <c r="F103" s="21">
        <f t="shared" si="10"/>
        <v>0.17032967032967034</v>
      </c>
      <c r="G103" s="21">
        <f t="shared" si="7"/>
        <v>0.1569620253164557</v>
      </c>
      <c r="H103" s="22">
        <f t="shared" si="13"/>
        <v>28011.639375988019</v>
      </c>
      <c r="I103" s="22">
        <f t="shared" si="11"/>
        <v>4396.7636488892585</v>
      </c>
      <c r="J103" s="22">
        <f t="shared" si="8"/>
        <v>25813.257551543393</v>
      </c>
      <c r="K103" s="22">
        <f t="shared" si="14"/>
        <v>96745.978608186153</v>
      </c>
      <c r="L103" s="23">
        <f t="shared" si="12"/>
        <v>3.4537778139153898</v>
      </c>
    </row>
    <row r="104" spans="1:12" x14ac:dyDescent="0.2">
      <c r="A104" s="15">
        <v>95</v>
      </c>
      <c r="B104" s="44">
        <v>26</v>
      </c>
      <c r="C104" s="43">
        <v>125</v>
      </c>
      <c r="D104" s="43">
        <v>153</v>
      </c>
      <c r="E104" s="16">
        <v>0.5</v>
      </c>
      <c r="F104" s="21">
        <f t="shared" si="10"/>
        <v>0.18705035971223022</v>
      </c>
      <c r="G104" s="21">
        <f t="shared" si="7"/>
        <v>0.17105263157894735</v>
      </c>
      <c r="H104" s="22">
        <f t="shared" si="13"/>
        <v>23614.875727098763</v>
      </c>
      <c r="I104" s="22">
        <f t="shared" si="11"/>
        <v>4039.3866375300508</v>
      </c>
      <c r="J104" s="22">
        <f t="shared" si="8"/>
        <v>21595.182408333738</v>
      </c>
      <c r="K104" s="22">
        <f t="shared" si="14"/>
        <v>70932.721056642768</v>
      </c>
      <c r="L104" s="23">
        <f t="shared" si="12"/>
        <v>3.0037304399296665</v>
      </c>
    </row>
    <row r="105" spans="1:12" x14ac:dyDescent="0.2">
      <c r="A105" s="15">
        <v>96</v>
      </c>
      <c r="B105" s="44">
        <v>32</v>
      </c>
      <c r="C105" s="43">
        <v>113</v>
      </c>
      <c r="D105" s="43">
        <v>105</v>
      </c>
      <c r="E105" s="16">
        <v>0.5</v>
      </c>
      <c r="F105" s="21">
        <f t="shared" si="10"/>
        <v>0.29357798165137616</v>
      </c>
      <c r="G105" s="21">
        <f t="shared" si="7"/>
        <v>0.25600000000000001</v>
      </c>
      <c r="H105" s="22">
        <f t="shared" si="13"/>
        <v>19575.489089568713</v>
      </c>
      <c r="I105" s="22">
        <f t="shared" si="11"/>
        <v>5011.3252069295904</v>
      </c>
      <c r="J105" s="22">
        <f t="shared" si="8"/>
        <v>17069.826486103917</v>
      </c>
      <c r="K105" s="22">
        <f t="shared" si="14"/>
        <v>49337.538648309026</v>
      </c>
      <c r="L105" s="23">
        <f t="shared" si="12"/>
        <v>2.520373229121502</v>
      </c>
    </row>
    <row r="106" spans="1:12" x14ac:dyDescent="0.2">
      <c r="A106" s="15">
        <v>97</v>
      </c>
      <c r="B106" s="44">
        <v>16</v>
      </c>
      <c r="C106" s="43">
        <v>75</v>
      </c>
      <c r="D106" s="43">
        <v>81</v>
      </c>
      <c r="E106" s="16">
        <v>0.5</v>
      </c>
      <c r="F106" s="21">
        <f t="shared" si="10"/>
        <v>0.20512820512820512</v>
      </c>
      <c r="G106" s="21">
        <f t="shared" si="7"/>
        <v>0.18604651162790695</v>
      </c>
      <c r="H106" s="22">
        <f t="shared" si="13"/>
        <v>14564.163882639123</v>
      </c>
      <c r="I106" s="22">
        <f t="shared" si="11"/>
        <v>2709.611885142162</v>
      </c>
      <c r="J106" s="22">
        <f t="shared" si="8"/>
        <v>13209.357940068043</v>
      </c>
      <c r="K106" s="22">
        <f t="shared" si="14"/>
        <v>32267.712162205109</v>
      </c>
      <c r="L106" s="23">
        <f t="shared" si="12"/>
        <v>2.2155554154858899</v>
      </c>
    </row>
    <row r="107" spans="1:12" x14ac:dyDescent="0.2">
      <c r="A107" s="15">
        <v>98</v>
      </c>
      <c r="B107" s="44">
        <v>18</v>
      </c>
      <c r="C107" s="43">
        <v>44</v>
      </c>
      <c r="D107" s="43">
        <v>59</v>
      </c>
      <c r="E107" s="16">
        <v>0.5</v>
      </c>
      <c r="F107" s="21">
        <f t="shared" si="10"/>
        <v>0.34951456310679613</v>
      </c>
      <c r="G107" s="21">
        <f t="shared" si="7"/>
        <v>0.2975206611570248</v>
      </c>
      <c r="H107" s="22">
        <f t="shared" si="13"/>
        <v>11854.551997496961</v>
      </c>
      <c r="I107" s="22">
        <f t="shared" si="11"/>
        <v>3526.9741480156249</v>
      </c>
      <c r="J107" s="22">
        <f t="shared" si="8"/>
        <v>10091.06492348915</v>
      </c>
      <c r="K107" s="22">
        <f t="shared" si="14"/>
        <v>19058.354222137066</v>
      </c>
      <c r="L107" s="23">
        <f t="shared" si="12"/>
        <v>1.6076823675969498</v>
      </c>
    </row>
    <row r="108" spans="1:12" x14ac:dyDescent="0.2">
      <c r="A108" s="15">
        <v>99</v>
      </c>
      <c r="B108" s="44">
        <v>13</v>
      </c>
      <c r="C108" s="43">
        <v>33</v>
      </c>
      <c r="D108" s="43">
        <v>28</v>
      </c>
      <c r="E108" s="16">
        <v>0.5</v>
      </c>
      <c r="F108" s="21">
        <f t="shared" si="10"/>
        <v>0.42622950819672129</v>
      </c>
      <c r="G108" s="21">
        <f t="shared" si="7"/>
        <v>0.35135135135135132</v>
      </c>
      <c r="H108" s="22">
        <f t="shared" si="13"/>
        <v>8327.5778494813367</v>
      </c>
      <c r="I108" s="22">
        <f t="shared" si="11"/>
        <v>2925.9057308988477</v>
      </c>
      <c r="J108" s="22">
        <f t="shared" si="8"/>
        <v>6864.6249840319124</v>
      </c>
      <c r="K108" s="22">
        <f t="shared" si="14"/>
        <v>8967.2892986479146</v>
      </c>
      <c r="L108" s="23">
        <f t="shared" si="12"/>
        <v>1.0768184291674223</v>
      </c>
    </row>
    <row r="109" spans="1:12" x14ac:dyDescent="0.2">
      <c r="A109" s="15" t="s">
        <v>21</v>
      </c>
      <c r="B109" s="44">
        <v>29</v>
      </c>
      <c r="C109" s="43">
        <v>74</v>
      </c>
      <c r="D109" s="43">
        <v>75</v>
      </c>
      <c r="E109" s="16"/>
      <c r="F109" s="21">
        <f>B109/((C109+D109)/2)</f>
        <v>0.38926174496644295</v>
      </c>
      <c r="G109" s="21">
        <v>1</v>
      </c>
      <c r="H109" s="22">
        <f>H108-I108</f>
        <v>5401.672118582489</v>
      </c>
      <c r="I109" s="22">
        <f>H109*G109</f>
        <v>5401.672118582489</v>
      </c>
      <c r="J109" s="22">
        <f>H109*F109</f>
        <v>2102.6643146160022</v>
      </c>
      <c r="K109" s="22">
        <f>J109</f>
        <v>2102.6643146160022</v>
      </c>
      <c r="L109" s="23">
        <f>K109/H109</f>
        <v>0.38926174496644289</v>
      </c>
    </row>
    <row r="110" spans="1:12" x14ac:dyDescent="0.2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9" customFormat="1" x14ac:dyDescent="0.2">
      <c r="A112" s="50" t="s">
        <v>22</v>
      </c>
      <c r="B112" s="47"/>
      <c r="C112" s="9"/>
      <c r="D112" s="9"/>
      <c r="H112" s="30"/>
      <c r="I112" s="30"/>
      <c r="J112" s="30"/>
      <c r="K112" s="30"/>
      <c r="L112" s="28"/>
    </row>
    <row r="113" spans="1:12" s="29" customFormat="1" x14ac:dyDescent="0.2">
      <c r="A113" s="50" t="s">
        <v>44</v>
      </c>
      <c r="B113" s="45"/>
      <c r="C113" s="45"/>
      <c r="D113" s="45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0" t="s">
        <v>9</v>
      </c>
      <c r="B114" s="45"/>
      <c r="C114" s="45"/>
      <c r="D114" s="45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0" t="s">
        <v>10</v>
      </c>
      <c r="B115" s="45"/>
      <c r="C115" s="45"/>
      <c r="D115" s="45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0" t="s">
        <v>11</v>
      </c>
      <c r="B116" s="45"/>
      <c r="C116" s="45"/>
      <c r="D116" s="45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0" t="s">
        <v>12</v>
      </c>
      <c r="B117" s="45"/>
      <c r="C117" s="45"/>
      <c r="D117" s="45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0" t="s">
        <v>13</v>
      </c>
      <c r="B118" s="45"/>
      <c r="C118" s="45"/>
      <c r="D118" s="45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50" t="s">
        <v>14</v>
      </c>
      <c r="B119" s="45"/>
      <c r="C119" s="45"/>
      <c r="D119" s="45"/>
      <c r="E119" s="32"/>
      <c r="F119" s="32"/>
      <c r="G119" s="32"/>
      <c r="H119" s="31"/>
      <c r="I119" s="31"/>
      <c r="J119" s="31"/>
      <c r="K119" s="31"/>
      <c r="L119" s="28"/>
    </row>
    <row r="120" spans="1:12" s="29" customFormat="1" x14ac:dyDescent="0.2">
      <c r="A120" s="50" t="s">
        <v>15</v>
      </c>
      <c r="B120" s="45"/>
      <c r="C120" s="45"/>
      <c r="D120" s="45"/>
      <c r="E120" s="32"/>
      <c r="F120" s="32"/>
      <c r="G120" s="32"/>
      <c r="H120" s="31"/>
      <c r="I120" s="31"/>
      <c r="J120" s="31"/>
      <c r="K120" s="31"/>
      <c r="L120" s="28"/>
    </row>
    <row r="121" spans="1:12" s="29" customFormat="1" x14ac:dyDescent="0.2">
      <c r="A121" s="50" t="s">
        <v>16</v>
      </c>
      <c r="B121" s="45"/>
      <c r="C121" s="45"/>
      <c r="D121" s="45"/>
      <c r="E121" s="32"/>
      <c r="F121" s="32"/>
      <c r="G121" s="32"/>
      <c r="H121" s="31"/>
      <c r="I121" s="31"/>
      <c r="J121" s="31"/>
      <c r="K121" s="31"/>
      <c r="L121" s="28"/>
    </row>
    <row r="122" spans="1:12" s="29" customFormat="1" x14ac:dyDescent="0.2">
      <c r="A122" s="50" t="s">
        <v>17</v>
      </c>
      <c r="B122" s="45"/>
      <c r="C122" s="45"/>
      <c r="D122" s="45"/>
      <c r="E122" s="32"/>
      <c r="F122" s="32"/>
      <c r="G122" s="32"/>
      <c r="H122" s="31"/>
      <c r="I122" s="31"/>
      <c r="J122" s="31"/>
      <c r="K122" s="31"/>
      <c r="L122" s="28"/>
    </row>
    <row r="123" spans="1:12" s="29" customFormat="1" x14ac:dyDescent="0.2">
      <c r="A123" s="50" t="s">
        <v>18</v>
      </c>
      <c r="B123" s="45"/>
      <c r="C123" s="45"/>
      <c r="D123" s="45"/>
      <c r="E123" s="32"/>
      <c r="F123" s="32"/>
      <c r="G123" s="32"/>
      <c r="H123" s="31"/>
      <c r="I123" s="31"/>
      <c r="J123" s="31"/>
      <c r="K123" s="31"/>
      <c r="L123" s="28"/>
    </row>
    <row r="124" spans="1:12" s="29" customFormat="1" x14ac:dyDescent="0.2">
      <c r="A124" s="26"/>
      <c r="B124" s="13"/>
      <c r="C124" s="13"/>
      <c r="D124" s="13"/>
      <c r="E124" s="28"/>
      <c r="F124" s="28"/>
      <c r="G124" s="28"/>
      <c r="H124" s="27"/>
      <c r="I124" s="27"/>
      <c r="J124" s="27"/>
      <c r="K124" s="27"/>
      <c r="L124" s="28"/>
    </row>
    <row r="125" spans="1:12" s="29" customFormat="1" x14ac:dyDescent="0.2">
      <c r="A125" s="49" t="s">
        <v>44</v>
      </c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s="29" customFormat="1" x14ac:dyDescent="0.2">
      <c r="A153" s="30"/>
      <c r="B153" s="9"/>
      <c r="C153" s="9"/>
      <c r="D153" s="9"/>
      <c r="H153" s="30"/>
      <c r="I153" s="30"/>
      <c r="J153" s="30"/>
      <c r="K153" s="30"/>
      <c r="L153" s="28"/>
    </row>
    <row r="154" spans="1:12" s="29" customFormat="1" x14ac:dyDescent="0.2">
      <c r="A154" s="30"/>
      <c r="B154" s="9"/>
      <c r="C154" s="9"/>
      <c r="D154" s="9"/>
      <c r="H154" s="30"/>
      <c r="I154" s="30"/>
      <c r="J154" s="30"/>
      <c r="K154" s="30"/>
      <c r="L154" s="28"/>
    </row>
    <row r="155" spans="1:12" s="29" customFormat="1" x14ac:dyDescent="0.2">
      <c r="A155" s="30"/>
      <c r="B155" s="9"/>
      <c r="C155" s="9"/>
      <c r="D155" s="9"/>
      <c r="H155" s="30"/>
      <c r="I155" s="30"/>
      <c r="J155" s="30"/>
      <c r="K155" s="30"/>
      <c r="L155" s="28"/>
    </row>
    <row r="156" spans="1:12" s="29" customFormat="1" x14ac:dyDescent="0.2">
      <c r="A156" s="30"/>
      <c r="B156" s="9"/>
      <c r="C156" s="9"/>
      <c r="D156" s="9"/>
      <c r="H156" s="30"/>
      <c r="I156" s="30"/>
      <c r="J156" s="30"/>
      <c r="K156" s="30"/>
      <c r="L156" s="28"/>
    </row>
    <row r="157" spans="1:12" s="29" customFormat="1" x14ac:dyDescent="0.2">
      <c r="A157" s="30"/>
      <c r="B157" s="9"/>
      <c r="C157" s="9"/>
      <c r="D157" s="9"/>
      <c r="H157" s="30"/>
      <c r="I157" s="30"/>
      <c r="J157" s="30"/>
      <c r="K157" s="30"/>
      <c r="L157" s="28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49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8" t="s">
        <v>31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7.45" customHeight="1" x14ac:dyDescent="0.2">
      <c r="A6" s="51" t="s">
        <v>0</v>
      </c>
      <c r="B6" s="52" t="s">
        <v>34</v>
      </c>
      <c r="C6" s="68" t="s">
        <v>43</v>
      </c>
      <c r="D6" s="68"/>
      <c r="E6" s="53" t="s">
        <v>35</v>
      </c>
      <c r="F6" s="53" t="s">
        <v>36</v>
      </c>
      <c r="G6" s="53" t="s">
        <v>37</v>
      </c>
      <c r="H6" s="52" t="s">
        <v>38</v>
      </c>
      <c r="I6" s="52" t="s">
        <v>39</v>
      </c>
      <c r="J6" s="52" t="s">
        <v>40</v>
      </c>
      <c r="K6" s="52" t="s">
        <v>41</v>
      </c>
      <c r="L6" s="53" t="s">
        <v>42</v>
      </c>
    </row>
    <row r="7" spans="1:13" s="34" customFormat="1" ht="14.25" x14ac:dyDescent="0.2">
      <c r="A7" s="35"/>
      <c r="B7" s="36"/>
      <c r="C7" s="37">
        <v>43101</v>
      </c>
      <c r="D7" s="37">
        <v>43466</v>
      </c>
      <c r="E7" s="57" t="s">
        <v>1</v>
      </c>
      <c r="F7" s="57" t="s">
        <v>2</v>
      </c>
      <c r="G7" s="57" t="s">
        <v>3</v>
      </c>
      <c r="H7" s="58" t="s">
        <v>4</v>
      </c>
      <c r="I7" s="58" t="s">
        <v>5</v>
      </c>
      <c r="J7" s="58" t="s">
        <v>6</v>
      </c>
      <c r="K7" s="58" t="s">
        <v>7</v>
      </c>
      <c r="L7" s="57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5">
        <v>0</v>
      </c>
      <c r="B9" s="44">
        <v>3</v>
      </c>
      <c r="C9" s="43">
        <v>1596</v>
      </c>
      <c r="D9" s="43">
        <v>1511</v>
      </c>
      <c r="E9" s="16">
        <v>0.5</v>
      </c>
      <c r="F9" s="17">
        <f>B9/((C9+D9)/2)</f>
        <v>1.9311232700354038E-3</v>
      </c>
      <c r="G9" s="17">
        <f t="shared" ref="G9:G72" si="0">F9/((1+(1-E9)*F9))</f>
        <v>1.9292604501607716E-3</v>
      </c>
      <c r="H9" s="13">
        <v>100000</v>
      </c>
      <c r="I9" s="13">
        <f>H9*G9</f>
        <v>192.92604501607715</v>
      </c>
      <c r="J9" s="13">
        <f t="shared" ref="J9:J72" si="1">H10+I9*E9</f>
        <v>99903.536977491953</v>
      </c>
      <c r="K9" s="13">
        <f t="shared" ref="K9:K72" si="2">K10+J9</f>
        <v>8668319.9151809756</v>
      </c>
      <c r="L9" s="18">
        <f>K9/H9</f>
        <v>86.68319915180976</v>
      </c>
    </row>
    <row r="10" spans="1:13" x14ac:dyDescent="0.2">
      <c r="A10" s="15">
        <v>1</v>
      </c>
      <c r="B10" s="44">
        <v>2</v>
      </c>
      <c r="C10" s="43">
        <v>1823</v>
      </c>
      <c r="D10" s="43">
        <v>1713</v>
      </c>
      <c r="E10" s="16">
        <v>0.5</v>
      </c>
      <c r="F10" s="17">
        <f t="shared" ref="F10:F73" si="3">B10/((C10+D10)/2)</f>
        <v>1.1312217194570137E-3</v>
      </c>
      <c r="G10" s="17">
        <f t="shared" si="0"/>
        <v>1.1305822498586774E-3</v>
      </c>
      <c r="H10" s="13">
        <f>H9-I9</f>
        <v>99807.07395498392</v>
      </c>
      <c r="I10" s="13">
        <f t="shared" ref="I10:I73" si="4">H10*G10</f>
        <v>112.84010622383713</v>
      </c>
      <c r="J10" s="13">
        <f t="shared" si="1"/>
        <v>99750.653901871992</v>
      </c>
      <c r="K10" s="13">
        <f t="shared" si="2"/>
        <v>8568416.3782034833</v>
      </c>
      <c r="L10" s="19">
        <f t="shared" ref="L10:L73" si="5">K10/H10</f>
        <v>85.849790387283619</v>
      </c>
    </row>
    <row r="11" spans="1:13" x14ac:dyDescent="0.2">
      <c r="A11" s="15">
        <v>2</v>
      </c>
      <c r="B11" s="44">
        <v>0</v>
      </c>
      <c r="C11" s="43">
        <v>1859</v>
      </c>
      <c r="D11" s="43">
        <v>1867</v>
      </c>
      <c r="E11" s="16">
        <v>0.5</v>
      </c>
      <c r="F11" s="17">
        <f t="shared" si="3"/>
        <v>0</v>
      </c>
      <c r="G11" s="17">
        <f t="shared" si="0"/>
        <v>0</v>
      </c>
      <c r="H11" s="13">
        <f t="shared" ref="H11:H74" si="6">H10-I10</f>
        <v>99694.233848760079</v>
      </c>
      <c r="I11" s="13">
        <f t="shared" si="4"/>
        <v>0</v>
      </c>
      <c r="J11" s="13">
        <f t="shared" si="1"/>
        <v>99694.233848760079</v>
      </c>
      <c r="K11" s="13">
        <f t="shared" si="2"/>
        <v>8468665.724301612</v>
      </c>
      <c r="L11" s="19">
        <f t="shared" si="5"/>
        <v>84.946394564292433</v>
      </c>
    </row>
    <row r="12" spans="1:13" x14ac:dyDescent="0.2">
      <c r="A12" s="15">
        <v>3</v>
      </c>
      <c r="B12" s="44">
        <v>0</v>
      </c>
      <c r="C12" s="43">
        <v>1891</v>
      </c>
      <c r="D12" s="43">
        <v>1927</v>
      </c>
      <c r="E12" s="16">
        <v>0.5</v>
      </c>
      <c r="F12" s="17">
        <f t="shared" si="3"/>
        <v>0</v>
      </c>
      <c r="G12" s="17">
        <f t="shared" si="0"/>
        <v>0</v>
      </c>
      <c r="H12" s="13">
        <f t="shared" si="6"/>
        <v>99694.233848760079</v>
      </c>
      <c r="I12" s="13">
        <f t="shared" si="4"/>
        <v>0</v>
      </c>
      <c r="J12" s="13">
        <f t="shared" si="1"/>
        <v>99694.233848760079</v>
      </c>
      <c r="K12" s="13">
        <f t="shared" si="2"/>
        <v>8368971.4904528521</v>
      </c>
      <c r="L12" s="19">
        <f t="shared" si="5"/>
        <v>83.946394564292433</v>
      </c>
    </row>
    <row r="13" spans="1:13" x14ac:dyDescent="0.2">
      <c r="A13" s="15">
        <v>4</v>
      </c>
      <c r="B13" s="44">
        <v>0</v>
      </c>
      <c r="C13" s="43">
        <v>1942</v>
      </c>
      <c r="D13" s="43">
        <v>1939</v>
      </c>
      <c r="E13" s="16">
        <v>0.5</v>
      </c>
      <c r="F13" s="17">
        <f t="shared" si="3"/>
        <v>0</v>
      </c>
      <c r="G13" s="17">
        <f t="shared" si="0"/>
        <v>0</v>
      </c>
      <c r="H13" s="13">
        <f t="shared" si="6"/>
        <v>99694.233848760079</v>
      </c>
      <c r="I13" s="13">
        <f t="shared" si="4"/>
        <v>0</v>
      </c>
      <c r="J13" s="13">
        <f t="shared" si="1"/>
        <v>99694.233848760079</v>
      </c>
      <c r="K13" s="13">
        <f t="shared" si="2"/>
        <v>8269277.2566040922</v>
      </c>
      <c r="L13" s="19">
        <f t="shared" si="5"/>
        <v>82.946394564292433</v>
      </c>
    </row>
    <row r="14" spans="1:13" x14ac:dyDescent="0.2">
      <c r="A14" s="15">
        <v>5</v>
      </c>
      <c r="B14" s="44">
        <v>0</v>
      </c>
      <c r="C14" s="43">
        <v>1951</v>
      </c>
      <c r="D14" s="43">
        <v>1957</v>
      </c>
      <c r="E14" s="16">
        <v>0.5</v>
      </c>
      <c r="F14" s="17">
        <f t="shared" si="3"/>
        <v>0</v>
      </c>
      <c r="G14" s="17">
        <f t="shared" si="0"/>
        <v>0</v>
      </c>
      <c r="H14" s="13">
        <f t="shared" si="6"/>
        <v>99694.233848760079</v>
      </c>
      <c r="I14" s="13">
        <f t="shared" si="4"/>
        <v>0</v>
      </c>
      <c r="J14" s="13">
        <f t="shared" si="1"/>
        <v>99694.233848760079</v>
      </c>
      <c r="K14" s="13">
        <f t="shared" si="2"/>
        <v>8169583.0227553323</v>
      </c>
      <c r="L14" s="19">
        <f t="shared" si="5"/>
        <v>81.946394564292433</v>
      </c>
    </row>
    <row r="15" spans="1:13" x14ac:dyDescent="0.2">
      <c r="A15" s="15">
        <v>6</v>
      </c>
      <c r="B15" s="44">
        <v>0</v>
      </c>
      <c r="C15" s="43">
        <v>2031</v>
      </c>
      <c r="D15" s="43">
        <v>2000</v>
      </c>
      <c r="E15" s="16">
        <v>0.5</v>
      </c>
      <c r="F15" s="17">
        <f t="shared" si="3"/>
        <v>0</v>
      </c>
      <c r="G15" s="17">
        <f t="shared" si="0"/>
        <v>0</v>
      </c>
      <c r="H15" s="13">
        <f t="shared" si="6"/>
        <v>99694.233848760079</v>
      </c>
      <c r="I15" s="13">
        <f t="shared" si="4"/>
        <v>0</v>
      </c>
      <c r="J15" s="13">
        <f t="shared" si="1"/>
        <v>99694.233848760079</v>
      </c>
      <c r="K15" s="13">
        <f t="shared" si="2"/>
        <v>8069888.7889065724</v>
      </c>
      <c r="L15" s="19">
        <f t="shared" si="5"/>
        <v>80.946394564292447</v>
      </c>
    </row>
    <row r="16" spans="1:13" x14ac:dyDescent="0.2">
      <c r="A16" s="15">
        <v>7</v>
      </c>
      <c r="B16" s="44">
        <v>0</v>
      </c>
      <c r="C16" s="43">
        <v>2003</v>
      </c>
      <c r="D16" s="43">
        <v>2075</v>
      </c>
      <c r="E16" s="16">
        <v>0.5</v>
      </c>
      <c r="F16" s="17">
        <f t="shared" si="3"/>
        <v>0</v>
      </c>
      <c r="G16" s="17">
        <f t="shared" si="0"/>
        <v>0</v>
      </c>
      <c r="H16" s="13">
        <f t="shared" si="6"/>
        <v>99694.233848760079</v>
      </c>
      <c r="I16" s="13">
        <f t="shared" si="4"/>
        <v>0</v>
      </c>
      <c r="J16" s="13">
        <f t="shared" si="1"/>
        <v>99694.233848760079</v>
      </c>
      <c r="K16" s="13">
        <f t="shared" si="2"/>
        <v>7970194.5550578125</v>
      </c>
      <c r="L16" s="19">
        <f t="shared" si="5"/>
        <v>79.946394564292447</v>
      </c>
    </row>
    <row r="17" spans="1:12" x14ac:dyDescent="0.2">
      <c r="A17" s="15">
        <v>8</v>
      </c>
      <c r="B17" s="44">
        <v>0</v>
      </c>
      <c r="C17" s="43">
        <v>2024</v>
      </c>
      <c r="D17" s="43">
        <v>2057</v>
      </c>
      <c r="E17" s="16">
        <v>0.5</v>
      </c>
      <c r="F17" s="17">
        <f t="shared" si="3"/>
        <v>0</v>
      </c>
      <c r="G17" s="17">
        <f t="shared" si="0"/>
        <v>0</v>
      </c>
      <c r="H17" s="13">
        <f t="shared" si="6"/>
        <v>99694.233848760079</v>
      </c>
      <c r="I17" s="13">
        <f t="shared" si="4"/>
        <v>0</v>
      </c>
      <c r="J17" s="13">
        <f t="shared" si="1"/>
        <v>99694.233848760079</v>
      </c>
      <c r="K17" s="13">
        <f t="shared" si="2"/>
        <v>7870500.3212090526</v>
      </c>
      <c r="L17" s="19">
        <f t="shared" si="5"/>
        <v>78.946394564292447</v>
      </c>
    </row>
    <row r="18" spans="1:12" x14ac:dyDescent="0.2">
      <c r="A18" s="15">
        <v>9</v>
      </c>
      <c r="B18" s="44">
        <v>0</v>
      </c>
      <c r="C18" s="43">
        <v>2134</v>
      </c>
      <c r="D18" s="43">
        <v>2062</v>
      </c>
      <c r="E18" s="16">
        <v>0.5</v>
      </c>
      <c r="F18" s="17">
        <f t="shared" si="3"/>
        <v>0</v>
      </c>
      <c r="G18" s="17">
        <f t="shared" si="0"/>
        <v>0</v>
      </c>
      <c r="H18" s="13">
        <f t="shared" si="6"/>
        <v>99694.233848760079</v>
      </c>
      <c r="I18" s="13">
        <f t="shared" si="4"/>
        <v>0</v>
      </c>
      <c r="J18" s="13">
        <f t="shared" si="1"/>
        <v>99694.233848760079</v>
      </c>
      <c r="K18" s="13">
        <f t="shared" si="2"/>
        <v>7770806.0873602927</v>
      </c>
      <c r="L18" s="19">
        <f t="shared" si="5"/>
        <v>77.946394564292447</v>
      </c>
    </row>
    <row r="19" spans="1:12" x14ac:dyDescent="0.2">
      <c r="A19" s="15">
        <v>10</v>
      </c>
      <c r="B19" s="44">
        <v>0</v>
      </c>
      <c r="C19" s="43">
        <v>2005</v>
      </c>
      <c r="D19" s="43">
        <v>2165</v>
      </c>
      <c r="E19" s="16">
        <v>0.5</v>
      </c>
      <c r="F19" s="17">
        <f t="shared" si="3"/>
        <v>0</v>
      </c>
      <c r="G19" s="17">
        <f t="shared" si="0"/>
        <v>0</v>
      </c>
      <c r="H19" s="13">
        <f t="shared" si="6"/>
        <v>99694.233848760079</v>
      </c>
      <c r="I19" s="13">
        <f t="shared" si="4"/>
        <v>0</v>
      </c>
      <c r="J19" s="13">
        <f t="shared" si="1"/>
        <v>99694.233848760079</v>
      </c>
      <c r="K19" s="13">
        <f t="shared" si="2"/>
        <v>7671111.8535115328</v>
      </c>
      <c r="L19" s="19">
        <f t="shared" si="5"/>
        <v>76.946394564292447</v>
      </c>
    </row>
    <row r="20" spans="1:12" x14ac:dyDescent="0.2">
      <c r="A20" s="15">
        <v>11</v>
      </c>
      <c r="B20" s="44">
        <v>0</v>
      </c>
      <c r="C20" s="43">
        <v>2022</v>
      </c>
      <c r="D20" s="43">
        <v>2026</v>
      </c>
      <c r="E20" s="16">
        <v>0.5</v>
      </c>
      <c r="F20" s="17">
        <f t="shared" si="3"/>
        <v>0</v>
      </c>
      <c r="G20" s="17">
        <f t="shared" si="0"/>
        <v>0</v>
      </c>
      <c r="H20" s="13">
        <f t="shared" si="6"/>
        <v>99694.233848760079</v>
      </c>
      <c r="I20" s="13">
        <f t="shared" si="4"/>
        <v>0</v>
      </c>
      <c r="J20" s="13">
        <f t="shared" si="1"/>
        <v>99694.233848760079</v>
      </c>
      <c r="K20" s="13">
        <f t="shared" si="2"/>
        <v>7571417.6196627729</v>
      </c>
      <c r="L20" s="19">
        <f t="shared" si="5"/>
        <v>75.946394564292447</v>
      </c>
    </row>
    <row r="21" spans="1:12" x14ac:dyDescent="0.2">
      <c r="A21" s="15">
        <v>12</v>
      </c>
      <c r="B21" s="44">
        <v>0</v>
      </c>
      <c r="C21" s="43">
        <v>1959</v>
      </c>
      <c r="D21" s="43">
        <v>2045</v>
      </c>
      <c r="E21" s="16">
        <v>0.5</v>
      </c>
      <c r="F21" s="17">
        <f t="shared" si="3"/>
        <v>0</v>
      </c>
      <c r="G21" s="17">
        <f t="shared" si="0"/>
        <v>0</v>
      </c>
      <c r="H21" s="13">
        <f t="shared" si="6"/>
        <v>99694.233848760079</v>
      </c>
      <c r="I21" s="13">
        <f t="shared" si="4"/>
        <v>0</v>
      </c>
      <c r="J21" s="13">
        <f t="shared" si="1"/>
        <v>99694.233848760079</v>
      </c>
      <c r="K21" s="13">
        <f t="shared" si="2"/>
        <v>7471723.385814013</v>
      </c>
      <c r="L21" s="19">
        <f t="shared" si="5"/>
        <v>74.946394564292447</v>
      </c>
    </row>
    <row r="22" spans="1:12" x14ac:dyDescent="0.2">
      <c r="A22" s="15">
        <v>13</v>
      </c>
      <c r="B22" s="44">
        <v>0</v>
      </c>
      <c r="C22" s="43">
        <v>1975</v>
      </c>
      <c r="D22" s="43">
        <v>1988</v>
      </c>
      <c r="E22" s="16">
        <v>0.5</v>
      </c>
      <c r="F22" s="17">
        <f t="shared" si="3"/>
        <v>0</v>
      </c>
      <c r="G22" s="17">
        <f t="shared" si="0"/>
        <v>0</v>
      </c>
      <c r="H22" s="13">
        <f t="shared" si="6"/>
        <v>99694.233848760079</v>
      </c>
      <c r="I22" s="13">
        <f t="shared" si="4"/>
        <v>0</v>
      </c>
      <c r="J22" s="13">
        <f t="shared" si="1"/>
        <v>99694.233848760079</v>
      </c>
      <c r="K22" s="13">
        <f t="shared" si="2"/>
        <v>7372029.1519652531</v>
      </c>
      <c r="L22" s="19">
        <f t="shared" si="5"/>
        <v>73.946394564292447</v>
      </c>
    </row>
    <row r="23" spans="1:12" x14ac:dyDescent="0.2">
      <c r="A23" s="15">
        <v>14</v>
      </c>
      <c r="B23" s="44">
        <v>0</v>
      </c>
      <c r="C23" s="43">
        <v>1942</v>
      </c>
      <c r="D23" s="43">
        <v>2023</v>
      </c>
      <c r="E23" s="16">
        <v>0.5</v>
      </c>
      <c r="F23" s="17">
        <f t="shared" si="3"/>
        <v>0</v>
      </c>
      <c r="G23" s="17">
        <f t="shared" si="0"/>
        <v>0</v>
      </c>
      <c r="H23" s="13">
        <f t="shared" si="6"/>
        <v>99694.233848760079</v>
      </c>
      <c r="I23" s="13">
        <f t="shared" si="4"/>
        <v>0</v>
      </c>
      <c r="J23" s="13">
        <f t="shared" si="1"/>
        <v>99694.233848760079</v>
      </c>
      <c r="K23" s="13">
        <f t="shared" si="2"/>
        <v>7272334.9181164932</v>
      </c>
      <c r="L23" s="19">
        <f t="shared" si="5"/>
        <v>72.946394564292461</v>
      </c>
    </row>
    <row r="24" spans="1:12" x14ac:dyDescent="0.2">
      <c r="A24" s="15">
        <v>15</v>
      </c>
      <c r="B24" s="44">
        <v>0</v>
      </c>
      <c r="C24" s="43">
        <v>1963</v>
      </c>
      <c r="D24" s="43">
        <v>1971</v>
      </c>
      <c r="E24" s="16">
        <v>0.5</v>
      </c>
      <c r="F24" s="17">
        <f t="shared" si="3"/>
        <v>0</v>
      </c>
      <c r="G24" s="17">
        <f t="shared" si="0"/>
        <v>0</v>
      </c>
      <c r="H24" s="13">
        <f t="shared" si="6"/>
        <v>99694.233848760079</v>
      </c>
      <c r="I24" s="13">
        <f t="shared" si="4"/>
        <v>0</v>
      </c>
      <c r="J24" s="13">
        <f t="shared" si="1"/>
        <v>99694.233848760079</v>
      </c>
      <c r="K24" s="13">
        <f t="shared" si="2"/>
        <v>7172640.6842677332</v>
      </c>
      <c r="L24" s="19">
        <f t="shared" si="5"/>
        <v>71.946394564292461</v>
      </c>
    </row>
    <row r="25" spans="1:12" x14ac:dyDescent="0.2">
      <c r="A25" s="15">
        <v>16</v>
      </c>
      <c r="B25" s="44">
        <v>0</v>
      </c>
      <c r="C25" s="43">
        <v>1911</v>
      </c>
      <c r="D25" s="43">
        <v>1962</v>
      </c>
      <c r="E25" s="16">
        <v>0.5</v>
      </c>
      <c r="F25" s="17">
        <f t="shared" si="3"/>
        <v>0</v>
      </c>
      <c r="G25" s="17">
        <f t="shared" si="0"/>
        <v>0</v>
      </c>
      <c r="H25" s="13">
        <f t="shared" si="6"/>
        <v>99694.233848760079</v>
      </c>
      <c r="I25" s="13">
        <f t="shared" si="4"/>
        <v>0</v>
      </c>
      <c r="J25" s="13">
        <f t="shared" si="1"/>
        <v>99694.233848760079</v>
      </c>
      <c r="K25" s="13">
        <f t="shared" si="2"/>
        <v>7072946.4504189733</v>
      </c>
      <c r="L25" s="19">
        <f t="shared" si="5"/>
        <v>70.946394564292461</v>
      </c>
    </row>
    <row r="26" spans="1:12" x14ac:dyDescent="0.2">
      <c r="A26" s="15">
        <v>17</v>
      </c>
      <c r="B26" s="44">
        <v>0</v>
      </c>
      <c r="C26" s="43">
        <v>1848</v>
      </c>
      <c r="D26" s="43">
        <v>1923</v>
      </c>
      <c r="E26" s="16">
        <v>0.5</v>
      </c>
      <c r="F26" s="17">
        <f t="shared" si="3"/>
        <v>0</v>
      </c>
      <c r="G26" s="17">
        <f t="shared" si="0"/>
        <v>0</v>
      </c>
      <c r="H26" s="13">
        <f t="shared" si="6"/>
        <v>99694.233848760079</v>
      </c>
      <c r="I26" s="13">
        <f t="shared" si="4"/>
        <v>0</v>
      </c>
      <c r="J26" s="13">
        <f t="shared" si="1"/>
        <v>99694.233848760079</v>
      </c>
      <c r="K26" s="13">
        <f t="shared" si="2"/>
        <v>6973252.2165702134</v>
      </c>
      <c r="L26" s="19">
        <f t="shared" si="5"/>
        <v>69.946394564292461</v>
      </c>
    </row>
    <row r="27" spans="1:12" x14ac:dyDescent="0.2">
      <c r="A27" s="15">
        <v>18</v>
      </c>
      <c r="B27" s="44">
        <v>0</v>
      </c>
      <c r="C27" s="43">
        <v>1944</v>
      </c>
      <c r="D27" s="43">
        <v>1863</v>
      </c>
      <c r="E27" s="16">
        <v>0.5</v>
      </c>
      <c r="F27" s="17">
        <f t="shared" si="3"/>
        <v>0</v>
      </c>
      <c r="G27" s="17">
        <f t="shared" si="0"/>
        <v>0</v>
      </c>
      <c r="H27" s="13">
        <f t="shared" si="6"/>
        <v>99694.233848760079</v>
      </c>
      <c r="I27" s="13">
        <f t="shared" si="4"/>
        <v>0</v>
      </c>
      <c r="J27" s="13">
        <f t="shared" si="1"/>
        <v>99694.233848760079</v>
      </c>
      <c r="K27" s="13">
        <f t="shared" si="2"/>
        <v>6873557.9827214535</v>
      </c>
      <c r="L27" s="19">
        <f t="shared" si="5"/>
        <v>68.946394564292461</v>
      </c>
    </row>
    <row r="28" spans="1:12" x14ac:dyDescent="0.2">
      <c r="A28" s="15">
        <v>19</v>
      </c>
      <c r="B28" s="44">
        <v>1</v>
      </c>
      <c r="C28" s="43">
        <v>1822</v>
      </c>
      <c r="D28" s="43">
        <v>1969</v>
      </c>
      <c r="E28" s="16">
        <v>0.5</v>
      </c>
      <c r="F28" s="17">
        <f t="shared" si="3"/>
        <v>5.2756528620416781E-4</v>
      </c>
      <c r="G28" s="17">
        <f t="shared" si="0"/>
        <v>5.2742616033755281E-4</v>
      </c>
      <c r="H28" s="13">
        <f t="shared" si="6"/>
        <v>99694.233848760079</v>
      </c>
      <c r="I28" s="13">
        <f t="shared" si="4"/>
        <v>52.581346966645619</v>
      </c>
      <c r="J28" s="13">
        <f t="shared" si="1"/>
        <v>99667.943175276756</v>
      </c>
      <c r="K28" s="13">
        <f t="shared" si="2"/>
        <v>6773863.7488726936</v>
      </c>
      <c r="L28" s="19">
        <f t="shared" si="5"/>
        <v>67.946394564292461</v>
      </c>
    </row>
    <row r="29" spans="1:12" x14ac:dyDescent="0.2">
      <c r="A29" s="15">
        <v>20</v>
      </c>
      <c r="B29" s="44">
        <v>0</v>
      </c>
      <c r="C29" s="43">
        <v>1793</v>
      </c>
      <c r="D29" s="43">
        <v>1858</v>
      </c>
      <c r="E29" s="16">
        <v>0.5</v>
      </c>
      <c r="F29" s="17">
        <f t="shared" si="3"/>
        <v>0</v>
      </c>
      <c r="G29" s="17">
        <f t="shared" si="0"/>
        <v>0</v>
      </c>
      <c r="H29" s="13">
        <f t="shared" si="6"/>
        <v>99641.652501793433</v>
      </c>
      <c r="I29" s="13">
        <f t="shared" si="4"/>
        <v>0</v>
      </c>
      <c r="J29" s="13">
        <f t="shared" si="1"/>
        <v>99641.652501793433</v>
      </c>
      <c r="K29" s="13">
        <f t="shared" si="2"/>
        <v>6674195.8056974169</v>
      </c>
      <c r="L29" s="19">
        <f t="shared" si="5"/>
        <v>66.981986329234047</v>
      </c>
    </row>
    <row r="30" spans="1:12" x14ac:dyDescent="0.2">
      <c r="A30" s="15">
        <v>21</v>
      </c>
      <c r="B30" s="44">
        <v>0</v>
      </c>
      <c r="C30" s="43">
        <v>1869</v>
      </c>
      <c r="D30" s="43">
        <v>1843</v>
      </c>
      <c r="E30" s="16">
        <v>0.5</v>
      </c>
      <c r="F30" s="17">
        <f t="shared" si="3"/>
        <v>0</v>
      </c>
      <c r="G30" s="17">
        <f t="shared" si="0"/>
        <v>0</v>
      </c>
      <c r="H30" s="13">
        <f t="shared" si="6"/>
        <v>99641.652501793433</v>
      </c>
      <c r="I30" s="13">
        <f t="shared" si="4"/>
        <v>0</v>
      </c>
      <c r="J30" s="13">
        <f t="shared" si="1"/>
        <v>99641.652501793433</v>
      </c>
      <c r="K30" s="13">
        <f t="shared" si="2"/>
        <v>6574554.1531956233</v>
      </c>
      <c r="L30" s="19">
        <f t="shared" si="5"/>
        <v>65.981986329234047</v>
      </c>
    </row>
    <row r="31" spans="1:12" x14ac:dyDescent="0.2">
      <c r="A31" s="15">
        <v>22</v>
      </c>
      <c r="B31" s="44">
        <v>0</v>
      </c>
      <c r="C31" s="43">
        <v>1815</v>
      </c>
      <c r="D31" s="43">
        <v>1914</v>
      </c>
      <c r="E31" s="16">
        <v>0.5</v>
      </c>
      <c r="F31" s="17">
        <f t="shared" si="3"/>
        <v>0</v>
      </c>
      <c r="G31" s="17">
        <f t="shared" si="0"/>
        <v>0</v>
      </c>
      <c r="H31" s="13">
        <f t="shared" si="6"/>
        <v>99641.652501793433</v>
      </c>
      <c r="I31" s="13">
        <f t="shared" si="4"/>
        <v>0</v>
      </c>
      <c r="J31" s="13">
        <f t="shared" si="1"/>
        <v>99641.652501793433</v>
      </c>
      <c r="K31" s="13">
        <f t="shared" si="2"/>
        <v>6474912.5006938297</v>
      </c>
      <c r="L31" s="19">
        <f t="shared" si="5"/>
        <v>64.981986329234047</v>
      </c>
    </row>
    <row r="32" spans="1:12" x14ac:dyDescent="0.2">
      <c r="A32" s="15">
        <v>23</v>
      </c>
      <c r="B32" s="44">
        <v>0</v>
      </c>
      <c r="C32" s="43">
        <v>1731</v>
      </c>
      <c r="D32" s="43">
        <v>1849</v>
      </c>
      <c r="E32" s="16">
        <v>0.5</v>
      </c>
      <c r="F32" s="17">
        <f t="shared" si="3"/>
        <v>0</v>
      </c>
      <c r="G32" s="17">
        <f t="shared" si="0"/>
        <v>0</v>
      </c>
      <c r="H32" s="13">
        <f t="shared" si="6"/>
        <v>99641.652501793433</v>
      </c>
      <c r="I32" s="13">
        <f t="shared" si="4"/>
        <v>0</v>
      </c>
      <c r="J32" s="13">
        <f t="shared" si="1"/>
        <v>99641.652501793433</v>
      </c>
      <c r="K32" s="13">
        <f t="shared" si="2"/>
        <v>6375270.8481920362</v>
      </c>
      <c r="L32" s="19">
        <f t="shared" si="5"/>
        <v>63.98198632923404</v>
      </c>
    </row>
    <row r="33" spans="1:12" x14ac:dyDescent="0.2">
      <c r="A33" s="15">
        <v>24</v>
      </c>
      <c r="B33" s="44">
        <v>0</v>
      </c>
      <c r="C33" s="43">
        <v>1878</v>
      </c>
      <c r="D33" s="43">
        <v>1795</v>
      </c>
      <c r="E33" s="16">
        <v>0.5</v>
      </c>
      <c r="F33" s="17">
        <f t="shared" si="3"/>
        <v>0</v>
      </c>
      <c r="G33" s="17">
        <f t="shared" si="0"/>
        <v>0</v>
      </c>
      <c r="H33" s="13">
        <f t="shared" si="6"/>
        <v>99641.652501793433</v>
      </c>
      <c r="I33" s="13">
        <f t="shared" si="4"/>
        <v>0</v>
      </c>
      <c r="J33" s="13">
        <f t="shared" si="1"/>
        <v>99641.652501793433</v>
      </c>
      <c r="K33" s="13">
        <f t="shared" si="2"/>
        <v>6275629.1956902426</v>
      </c>
      <c r="L33" s="19">
        <f t="shared" si="5"/>
        <v>62.98198632923404</v>
      </c>
    </row>
    <row r="34" spans="1:12" x14ac:dyDescent="0.2">
      <c r="A34" s="15">
        <v>25</v>
      </c>
      <c r="B34" s="44">
        <v>0</v>
      </c>
      <c r="C34" s="43">
        <v>1912</v>
      </c>
      <c r="D34" s="43">
        <v>1956</v>
      </c>
      <c r="E34" s="16">
        <v>0.5</v>
      </c>
      <c r="F34" s="17">
        <f t="shared" si="3"/>
        <v>0</v>
      </c>
      <c r="G34" s="17">
        <f t="shared" si="0"/>
        <v>0</v>
      </c>
      <c r="H34" s="13">
        <f t="shared" si="6"/>
        <v>99641.652501793433</v>
      </c>
      <c r="I34" s="13">
        <f t="shared" si="4"/>
        <v>0</v>
      </c>
      <c r="J34" s="13">
        <f t="shared" si="1"/>
        <v>99641.652501793433</v>
      </c>
      <c r="K34" s="13">
        <f t="shared" si="2"/>
        <v>6175987.543188449</v>
      </c>
      <c r="L34" s="19">
        <f t="shared" si="5"/>
        <v>61.98198632923404</v>
      </c>
    </row>
    <row r="35" spans="1:12" x14ac:dyDescent="0.2">
      <c r="A35" s="15">
        <v>26</v>
      </c>
      <c r="B35" s="44">
        <v>0</v>
      </c>
      <c r="C35" s="43">
        <v>1860</v>
      </c>
      <c r="D35" s="43">
        <v>1965</v>
      </c>
      <c r="E35" s="16">
        <v>0.5</v>
      </c>
      <c r="F35" s="17">
        <f t="shared" si="3"/>
        <v>0</v>
      </c>
      <c r="G35" s="17">
        <f t="shared" si="0"/>
        <v>0</v>
      </c>
      <c r="H35" s="13">
        <f t="shared" si="6"/>
        <v>99641.652501793433</v>
      </c>
      <c r="I35" s="13">
        <f t="shared" si="4"/>
        <v>0</v>
      </c>
      <c r="J35" s="13">
        <f t="shared" si="1"/>
        <v>99641.652501793433</v>
      </c>
      <c r="K35" s="13">
        <f t="shared" si="2"/>
        <v>6076345.8906866554</v>
      </c>
      <c r="L35" s="19">
        <f t="shared" si="5"/>
        <v>60.981986329234033</v>
      </c>
    </row>
    <row r="36" spans="1:12" x14ac:dyDescent="0.2">
      <c r="A36" s="15">
        <v>27</v>
      </c>
      <c r="B36" s="44">
        <v>0</v>
      </c>
      <c r="C36" s="43">
        <v>1943</v>
      </c>
      <c r="D36" s="43">
        <v>1890</v>
      </c>
      <c r="E36" s="16">
        <v>0.5</v>
      </c>
      <c r="F36" s="17">
        <f t="shared" si="3"/>
        <v>0</v>
      </c>
      <c r="G36" s="17">
        <f t="shared" si="0"/>
        <v>0</v>
      </c>
      <c r="H36" s="13">
        <f t="shared" si="6"/>
        <v>99641.652501793433</v>
      </c>
      <c r="I36" s="13">
        <f t="shared" si="4"/>
        <v>0</v>
      </c>
      <c r="J36" s="13">
        <f t="shared" si="1"/>
        <v>99641.652501793433</v>
      </c>
      <c r="K36" s="13">
        <f t="shared" si="2"/>
        <v>5976704.2381848618</v>
      </c>
      <c r="L36" s="19">
        <f t="shared" si="5"/>
        <v>59.981986329234033</v>
      </c>
    </row>
    <row r="37" spans="1:12" x14ac:dyDescent="0.2">
      <c r="A37" s="15">
        <v>28</v>
      </c>
      <c r="B37" s="44">
        <v>0</v>
      </c>
      <c r="C37" s="43">
        <v>1917</v>
      </c>
      <c r="D37" s="43">
        <v>1965</v>
      </c>
      <c r="E37" s="16">
        <v>0.5</v>
      </c>
      <c r="F37" s="17">
        <f t="shared" si="3"/>
        <v>0</v>
      </c>
      <c r="G37" s="17">
        <f t="shared" si="0"/>
        <v>0</v>
      </c>
      <c r="H37" s="13">
        <f t="shared" si="6"/>
        <v>99641.652501793433</v>
      </c>
      <c r="I37" s="13">
        <f t="shared" si="4"/>
        <v>0</v>
      </c>
      <c r="J37" s="13">
        <f t="shared" si="1"/>
        <v>99641.652501793433</v>
      </c>
      <c r="K37" s="13">
        <f t="shared" si="2"/>
        <v>5877062.5856830683</v>
      </c>
      <c r="L37" s="19">
        <f t="shared" si="5"/>
        <v>58.981986329234033</v>
      </c>
    </row>
    <row r="38" spans="1:12" x14ac:dyDescent="0.2">
      <c r="A38" s="15">
        <v>29</v>
      </c>
      <c r="B38" s="44">
        <v>0</v>
      </c>
      <c r="C38" s="43">
        <v>1972</v>
      </c>
      <c r="D38" s="43">
        <v>1996</v>
      </c>
      <c r="E38" s="16">
        <v>0.5</v>
      </c>
      <c r="F38" s="17">
        <f t="shared" si="3"/>
        <v>0</v>
      </c>
      <c r="G38" s="17">
        <f t="shared" si="0"/>
        <v>0</v>
      </c>
      <c r="H38" s="13">
        <f t="shared" si="6"/>
        <v>99641.652501793433</v>
      </c>
      <c r="I38" s="13">
        <f t="shared" si="4"/>
        <v>0</v>
      </c>
      <c r="J38" s="13">
        <f t="shared" si="1"/>
        <v>99641.652501793433</v>
      </c>
      <c r="K38" s="13">
        <f t="shared" si="2"/>
        <v>5777420.9331812747</v>
      </c>
      <c r="L38" s="19">
        <f t="shared" si="5"/>
        <v>57.981986329234033</v>
      </c>
    </row>
    <row r="39" spans="1:12" x14ac:dyDescent="0.2">
      <c r="A39" s="15">
        <v>30</v>
      </c>
      <c r="B39" s="44">
        <v>1</v>
      </c>
      <c r="C39" s="43">
        <v>2031</v>
      </c>
      <c r="D39" s="43">
        <v>2001</v>
      </c>
      <c r="E39" s="16">
        <v>0.5</v>
      </c>
      <c r="F39" s="17">
        <f t="shared" si="3"/>
        <v>4.96031746031746E-4</v>
      </c>
      <c r="G39" s="17">
        <f t="shared" si="0"/>
        <v>4.9590875278948676E-4</v>
      </c>
      <c r="H39" s="13">
        <f t="shared" si="6"/>
        <v>99641.652501793433</v>
      </c>
      <c r="I39" s="13">
        <f t="shared" si="4"/>
        <v>49.413167618047822</v>
      </c>
      <c r="J39" s="13">
        <f t="shared" si="1"/>
        <v>99616.945917984398</v>
      </c>
      <c r="K39" s="13">
        <f t="shared" si="2"/>
        <v>5677779.2806794811</v>
      </c>
      <c r="L39" s="19">
        <f t="shared" si="5"/>
        <v>56.981986329234026</v>
      </c>
    </row>
    <row r="40" spans="1:12" x14ac:dyDescent="0.2">
      <c r="A40" s="15">
        <v>31</v>
      </c>
      <c r="B40" s="44">
        <v>0</v>
      </c>
      <c r="C40" s="43">
        <v>2183</v>
      </c>
      <c r="D40" s="43">
        <v>2094</v>
      </c>
      <c r="E40" s="16">
        <v>0.5</v>
      </c>
      <c r="F40" s="17">
        <f t="shared" si="3"/>
        <v>0</v>
      </c>
      <c r="G40" s="17">
        <f t="shared" si="0"/>
        <v>0</v>
      </c>
      <c r="H40" s="13">
        <f t="shared" si="6"/>
        <v>99592.239334175378</v>
      </c>
      <c r="I40" s="13">
        <f t="shared" si="4"/>
        <v>0</v>
      </c>
      <c r="J40" s="13">
        <f t="shared" si="1"/>
        <v>99592.239334175378</v>
      </c>
      <c r="K40" s="13">
        <f t="shared" si="2"/>
        <v>5578162.3347614966</v>
      </c>
      <c r="L40" s="19">
        <f t="shared" si="5"/>
        <v>56.010010137881629</v>
      </c>
    </row>
    <row r="41" spans="1:12" x14ac:dyDescent="0.2">
      <c r="A41" s="15">
        <v>32</v>
      </c>
      <c r="B41" s="44">
        <v>0</v>
      </c>
      <c r="C41" s="43">
        <v>2254</v>
      </c>
      <c r="D41" s="43">
        <v>2275</v>
      </c>
      <c r="E41" s="16">
        <v>0.5</v>
      </c>
      <c r="F41" s="17">
        <f t="shared" si="3"/>
        <v>0</v>
      </c>
      <c r="G41" s="17">
        <f t="shared" si="0"/>
        <v>0</v>
      </c>
      <c r="H41" s="13">
        <f t="shared" si="6"/>
        <v>99592.239334175378</v>
      </c>
      <c r="I41" s="13">
        <f t="shared" si="4"/>
        <v>0</v>
      </c>
      <c r="J41" s="13">
        <f t="shared" si="1"/>
        <v>99592.239334175378</v>
      </c>
      <c r="K41" s="13">
        <f t="shared" si="2"/>
        <v>5478570.0954273213</v>
      </c>
      <c r="L41" s="19">
        <f t="shared" si="5"/>
        <v>55.010010137881629</v>
      </c>
    </row>
    <row r="42" spans="1:12" x14ac:dyDescent="0.2">
      <c r="A42" s="15">
        <v>33</v>
      </c>
      <c r="B42" s="44">
        <v>2</v>
      </c>
      <c r="C42" s="43">
        <v>2421</v>
      </c>
      <c r="D42" s="43">
        <v>2338</v>
      </c>
      <c r="E42" s="16">
        <v>0.5</v>
      </c>
      <c r="F42" s="17">
        <f t="shared" si="3"/>
        <v>8.405127127547804E-4</v>
      </c>
      <c r="G42" s="17">
        <f t="shared" si="0"/>
        <v>8.4015963032976271E-4</v>
      </c>
      <c r="H42" s="13">
        <f t="shared" si="6"/>
        <v>99592.239334175378</v>
      </c>
      <c r="I42" s="13">
        <f t="shared" si="4"/>
        <v>83.673378982714041</v>
      </c>
      <c r="J42" s="13">
        <f t="shared" si="1"/>
        <v>99550.402644684029</v>
      </c>
      <c r="K42" s="13">
        <f t="shared" si="2"/>
        <v>5378977.8560931459</v>
      </c>
      <c r="L42" s="19">
        <f t="shared" si="5"/>
        <v>54.010010137881629</v>
      </c>
    </row>
    <row r="43" spans="1:12" x14ac:dyDescent="0.2">
      <c r="A43" s="15">
        <v>34</v>
      </c>
      <c r="B43" s="44">
        <v>0</v>
      </c>
      <c r="C43" s="43">
        <v>2484</v>
      </c>
      <c r="D43" s="43">
        <v>2482</v>
      </c>
      <c r="E43" s="16">
        <v>0.5</v>
      </c>
      <c r="F43" s="17">
        <f t="shared" si="3"/>
        <v>0</v>
      </c>
      <c r="G43" s="17">
        <f t="shared" si="0"/>
        <v>0</v>
      </c>
      <c r="H43" s="13">
        <f t="shared" si="6"/>
        <v>99508.565955192666</v>
      </c>
      <c r="I43" s="13">
        <f t="shared" si="4"/>
        <v>0</v>
      </c>
      <c r="J43" s="13">
        <f t="shared" si="1"/>
        <v>99508.565955192666</v>
      </c>
      <c r="K43" s="13">
        <f t="shared" si="2"/>
        <v>5279427.4534484623</v>
      </c>
      <c r="L43" s="19">
        <f t="shared" si="5"/>
        <v>53.05500489099316</v>
      </c>
    </row>
    <row r="44" spans="1:12" x14ac:dyDescent="0.2">
      <c r="A44" s="15">
        <v>35</v>
      </c>
      <c r="B44" s="44">
        <v>2</v>
      </c>
      <c r="C44" s="43">
        <v>2632</v>
      </c>
      <c r="D44" s="43">
        <v>2536</v>
      </c>
      <c r="E44" s="16">
        <v>0.5</v>
      </c>
      <c r="F44" s="17">
        <f t="shared" si="3"/>
        <v>7.7399380804953565E-4</v>
      </c>
      <c r="G44" s="17">
        <f t="shared" si="0"/>
        <v>7.736943907156674E-4</v>
      </c>
      <c r="H44" s="13">
        <f t="shared" si="6"/>
        <v>99508.565955192666</v>
      </c>
      <c r="I44" s="13">
        <f t="shared" si="4"/>
        <v>76.989219307692593</v>
      </c>
      <c r="J44" s="13">
        <f t="shared" si="1"/>
        <v>99470.071345538818</v>
      </c>
      <c r="K44" s="13">
        <f t="shared" si="2"/>
        <v>5179918.8874932695</v>
      </c>
      <c r="L44" s="19">
        <f t="shared" si="5"/>
        <v>52.05500489099316</v>
      </c>
    </row>
    <row r="45" spans="1:12" x14ac:dyDescent="0.2">
      <c r="A45" s="15">
        <v>36</v>
      </c>
      <c r="B45" s="44">
        <v>0</v>
      </c>
      <c r="C45" s="43">
        <v>2824</v>
      </c>
      <c r="D45" s="43">
        <v>2706</v>
      </c>
      <c r="E45" s="16">
        <v>0.5</v>
      </c>
      <c r="F45" s="17">
        <f t="shared" si="3"/>
        <v>0</v>
      </c>
      <c r="G45" s="17">
        <f t="shared" si="0"/>
        <v>0</v>
      </c>
      <c r="H45" s="13">
        <f t="shared" si="6"/>
        <v>99431.57673588497</v>
      </c>
      <c r="I45" s="13">
        <f t="shared" si="4"/>
        <v>0</v>
      </c>
      <c r="J45" s="13">
        <f t="shared" si="1"/>
        <v>99431.57673588497</v>
      </c>
      <c r="K45" s="13">
        <f t="shared" si="2"/>
        <v>5080448.8161477307</v>
      </c>
      <c r="L45" s="19">
        <f t="shared" si="5"/>
        <v>51.094923593967216</v>
      </c>
    </row>
    <row r="46" spans="1:12" x14ac:dyDescent="0.2">
      <c r="A46" s="15">
        <v>37</v>
      </c>
      <c r="B46" s="44">
        <v>1</v>
      </c>
      <c r="C46" s="43">
        <v>2895</v>
      </c>
      <c r="D46" s="43">
        <v>2917</v>
      </c>
      <c r="E46" s="16">
        <v>0.5</v>
      </c>
      <c r="F46" s="17">
        <f t="shared" si="3"/>
        <v>3.4411562284927734E-4</v>
      </c>
      <c r="G46" s="17">
        <f t="shared" si="0"/>
        <v>3.4405642525374159E-4</v>
      </c>
      <c r="H46" s="13">
        <f t="shared" si="6"/>
        <v>99431.57673588497</v>
      </c>
      <c r="I46" s="13">
        <f t="shared" si="4"/>
        <v>34.210072849091681</v>
      </c>
      <c r="J46" s="13">
        <f t="shared" si="1"/>
        <v>99414.471699460424</v>
      </c>
      <c r="K46" s="13">
        <f t="shared" si="2"/>
        <v>4981017.2394118458</v>
      </c>
      <c r="L46" s="19">
        <f t="shared" si="5"/>
        <v>50.094923593967216</v>
      </c>
    </row>
    <row r="47" spans="1:12" x14ac:dyDescent="0.2">
      <c r="A47" s="15">
        <v>38</v>
      </c>
      <c r="B47" s="44">
        <v>0</v>
      </c>
      <c r="C47" s="43">
        <v>3017</v>
      </c>
      <c r="D47" s="43">
        <v>2951</v>
      </c>
      <c r="E47" s="16">
        <v>0.5</v>
      </c>
      <c r="F47" s="17">
        <f t="shared" si="3"/>
        <v>0</v>
      </c>
      <c r="G47" s="17">
        <f t="shared" si="0"/>
        <v>0</v>
      </c>
      <c r="H47" s="13">
        <f t="shared" si="6"/>
        <v>99397.366663035878</v>
      </c>
      <c r="I47" s="13">
        <f t="shared" si="4"/>
        <v>0</v>
      </c>
      <c r="J47" s="13">
        <f t="shared" si="1"/>
        <v>99397.366663035878</v>
      </c>
      <c r="K47" s="13">
        <f t="shared" si="2"/>
        <v>4881602.7677123854</v>
      </c>
      <c r="L47" s="19">
        <f t="shared" si="5"/>
        <v>49.111992918900604</v>
      </c>
    </row>
    <row r="48" spans="1:12" x14ac:dyDescent="0.2">
      <c r="A48" s="15">
        <v>39</v>
      </c>
      <c r="B48" s="44">
        <v>2</v>
      </c>
      <c r="C48" s="43">
        <v>3256</v>
      </c>
      <c r="D48" s="43">
        <v>3059</v>
      </c>
      <c r="E48" s="16">
        <v>0.5</v>
      </c>
      <c r="F48" s="17">
        <f t="shared" si="3"/>
        <v>6.334125098970705E-4</v>
      </c>
      <c r="G48" s="17">
        <f t="shared" si="0"/>
        <v>6.3321196770618966E-4</v>
      </c>
      <c r="H48" s="13">
        <f t="shared" si="6"/>
        <v>99397.366663035878</v>
      </c>
      <c r="I48" s="13">
        <f t="shared" si="4"/>
        <v>62.939602129514569</v>
      </c>
      <c r="J48" s="13">
        <f t="shared" si="1"/>
        <v>99365.896861971123</v>
      </c>
      <c r="K48" s="13">
        <f t="shared" si="2"/>
        <v>4782205.4010493495</v>
      </c>
      <c r="L48" s="19">
        <f t="shared" si="5"/>
        <v>48.111992918900604</v>
      </c>
    </row>
    <row r="49" spans="1:12" x14ac:dyDescent="0.2">
      <c r="A49" s="15">
        <v>40</v>
      </c>
      <c r="B49" s="44">
        <v>3</v>
      </c>
      <c r="C49" s="43">
        <v>3155</v>
      </c>
      <c r="D49" s="43">
        <v>3279</v>
      </c>
      <c r="E49" s="16">
        <v>0.5</v>
      </c>
      <c r="F49" s="17">
        <f t="shared" si="3"/>
        <v>9.3254585017096673E-4</v>
      </c>
      <c r="G49" s="17">
        <f t="shared" si="0"/>
        <v>9.3211123194034487E-4</v>
      </c>
      <c r="H49" s="13">
        <f t="shared" si="6"/>
        <v>99334.427060906368</v>
      </c>
      <c r="I49" s="13">
        <f t="shared" si="4"/>
        <v>92.590735181829771</v>
      </c>
      <c r="J49" s="13">
        <f t="shared" si="1"/>
        <v>99288.131693315445</v>
      </c>
      <c r="K49" s="13">
        <f t="shared" si="2"/>
        <v>4682839.5041873781</v>
      </c>
      <c r="L49" s="19">
        <f t="shared" si="5"/>
        <v>47.14216050509981</v>
      </c>
    </row>
    <row r="50" spans="1:12" x14ac:dyDescent="0.2">
      <c r="A50" s="15">
        <v>41</v>
      </c>
      <c r="B50" s="44">
        <v>1</v>
      </c>
      <c r="C50" s="43">
        <v>3372</v>
      </c>
      <c r="D50" s="43">
        <v>3192</v>
      </c>
      <c r="E50" s="16">
        <v>0.5</v>
      </c>
      <c r="F50" s="17">
        <f t="shared" si="3"/>
        <v>3.0469226081657528E-4</v>
      </c>
      <c r="G50" s="17">
        <f t="shared" si="0"/>
        <v>3.0464584920030467E-4</v>
      </c>
      <c r="H50" s="13">
        <f t="shared" si="6"/>
        <v>99241.836325724536</v>
      </c>
      <c r="I50" s="13">
        <f t="shared" si="4"/>
        <v>30.233613503647994</v>
      </c>
      <c r="J50" s="13">
        <f t="shared" si="1"/>
        <v>99226.719518972721</v>
      </c>
      <c r="K50" s="13">
        <f t="shared" si="2"/>
        <v>4583551.3724940624</v>
      </c>
      <c r="L50" s="19">
        <f t="shared" si="5"/>
        <v>46.185676748768074</v>
      </c>
    </row>
    <row r="51" spans="1:12" x14ac:dyDescent="0.2">
      <c r="A51" s="15">
        <v>42</v>
      </c>
      <c r="B51" s="44">
        <v>0</v>
      </c>
      <c r="C51" s="43">
        <v>3262</v>
      </c>
      <c r="D51" s="43">
        <v>3408</v>
      </c>
      <c r="E51" s="16">
        <v>0.5</v>
      </c>
      <c r="F51" s="17">
        <f t="shared" si="3"/>
        <v>0</v>
      </c>
      <c r="G51" s="17">
        <f t="shared" si="0"/>
        <v>0</v>
      </c>
      <c r="H51" s="13">
        <f t="shared" si="6"/>
        <v>99211.602712220891</v>
      </c>
      <c r="I51" s="13">
        <f t="shared" si="4"/>
        <v>0</v>
      </c>
      <c r="J51" s="13">
        <f t="shared" si="1"/>
        <v>99211.602712220891</v>
      </c>
      <c r="K51" s="13">
        <f t="shared" si="2"/>
        <v>4484324.6529750898</v>
      </c>
      <c r="L51" s="19">
        <f t="shared" si="5"/>
        <v>45.199598941895843</v>
      </c>
    </row>
    <row r="52" spans="1:12" x14ac:dyDescent="0.2">
      <c r="A52" s="15">
        <v>43</v>
      </c>
      <c r="B52" s="44">
        <v>2</v>
      </c>
      <c r="C52" s="43">
        <v>3263</v>
      </c>
      <c r="D52" s="43">
        <v>3299</v>
      </c>
      <c r="E52" s="16">
        <v>0.5</v>
      </c>
      <c r="F52" s="17">
        <f t="shared" si="3"/>
        <v>6.0957025297165494E-4</v>
      </c>
      <c r="G52" s="17">
        <f t="shared" si="0"/>
        <v>6.0938452163315044E-4</v>
      </c>
      <c r="H52" s="13">
        <f t="shared" si="6"/>
        <v>99211.602712220891</v>
      </c>
      <c r="I52" s="13">
        <f t="shared" si="4"/>
        <v>60.4580150592449</v>
      </c>
      <c r="J52" s="13">
        <f t="shared" si="1"/>
        <v>99181.373704691257</v>
      </c>
      <c r="K52" s="13">
        <f t="shared" si="2"/>
        <v>4385113.0502628693</v>
      </c>
      <c r="L52" s="19">
        <f t="shared" si="5"/>
        <v>44.199598941895843</v>
      </c>
    </row>
    <row r="53" spans="1:12" x14ac:dyDescent="0.2">
      <c r="A53" s="15">
        <v>44</v>
      </c>
      <c r="B53" s="44">
        <v>4</v>
      </c>
      <c r="C53" s="43">
        <v>3232</v>
      </c>
      <c r="D53" s="43">
        <v>3320</v>
      </c>
      <c r="E53" s="16">
        <v>0.5</v>
      </c>
      <c r="F53" s="17">
        <f t="shared" si="3"/>
        <v>1.221001221001221E-3</v>
      </c>
      <c r="G53" s="17">
        <f t="shared" si="0"/>
        <v>1.2202562538133007E-3</v>
      </c>
      <c r="H53" s="13">
        <f t="shared" si="6"/>
        <v>99151.144697161639</v>
      </c>
      <c r="I53" s="13">
        <f t="shared" si="4"/>
        <v>120.98980438945898</v>
      </c>
      <c r="J53" s="13">
        <f t="shared" si="1"/>
        <v>99090.649794966899</v>
      </c>
      <c r="K53" s="13">
        <f t="shared" si="2"/>
        <v>4285931.6765581779</v>
      </c>
      <c r="L53" s="19">
        <f t="shared" si="5"/>
        <v>43.226245038811633</v>
      </c>
    </row>
    <row r="54" spans="1:12" x14ac:dyDescent="0.2">
      <c r="A54" s="15">
        <v>45</v>
      </c>
      <c r="B54" s="44">
        <v>0</v>
      </c>
      <c r="C54" s="43">
        <v>3032</v>
      </c>
      <c r="D54" s="43">
        <v>3262</v>
      </c>
      <c r="E54" s="16">
        <v>0.5</v>
      </c>
      <c r="F54" s="17">
        <f t="shared" si="3"/>
        <v>0</v>
      </c>
      <c r="G54" s="17">
        <f t="shared" si="0"/>
        <v>0</v>
      </c>
      <c r="H54" s="13">
        <f t="shared" si="6"/>
        <v>99030.154892772174</v>
      </c>
      <c r="I54" s="13">
        <f t="shared" si="4"/>
        <v>0</v>
      </c>
      <c r="J54" s="13">
        <f t="shared" si="1"/>
        <v>99030.154892772174</v>
      </c>
      <c r="K54" s="13">
        <f t="shared" si="2"/>
        <v>4186841.0267632115</v>
      </c>
      <c r="L54" s="19">
        <f t="shared" si="5"/>
        <v>42.278445704711231</v>
      </c>
    </row>
    <row r="55" spans="1:12" x14ac:dyDescent="0.2">
      <c r="A55" s="15">
        <v>46</v>
      </c>
      <c r="B55" s="44">
        <v>3</v>
      </c>
      <c r="C55" s="43">
        <v>3184</v>
      </c>
      <c r="D55" s="43">
        <v>3052</v>
      </c>
      <c r="E55" s="16">
        <v>0.5</v>
      </c>
      <c r="F55" s="17">
        <f t="shared" si="3"/>
        <v>9.6215522771007055E-4</v>
      </c>
      <c r="G55" s="17">
        <f t="shared" si="0"/>
        <v>9.6169257893893249E-4</v>
      </c>
      <c r="H55" s="13">
        <f t="shared" si="6"/>
        <v>99030.154892772174</v>
      </c>
      <c r="I55" s="13">
        <f t="shared" si="4"/>
        <v>95.23656505155202</v>
      </c>
      <c r="J55" s="13">
        <f t="shared" si="1"/>
        <v>98982.536610246389</v>
      </c>
      <c r="K55" s="13">
        <f t="shared" si="2"/>
        <v>4087810.8718704395</v>
      </c>
      <c r="L55" s="19">
        <f t="shared" si="5"/>
        <v>41.278445704711231</v>
      </c>
    </row>
    <row r="56" spans="1:12" x14ac:dyDescent="0.2">
      <c r="A56" s="15">
        <v>47</v>
      </c>
      <c r="B56" s="44">
        <v>3</v>
      </c>
      <c r="C56" s="43">
        <v>3024</v>
      </c>
      <c r="D56" s="43">
        <v>3223</v>
      </c>
      <c r="E56" s="16">
        <v>0.5</v>
      </c>
      <c r="F56" s="17">
        <f t="shared" si="3"/>
        <v>9.6046102129021928E-4</v>
      </c>
      <c r="G56" s="17">
        <f t="shared" si="0"/>
        <v>9.6000000000000002E-4</v>
      </c>
      <c r="H56" s="13">
        <f t="shared" si="6"/>
        <v>98934.918327720618</v>
      </c>
      <c r="I56" s="13">
        <f t="shared" si="4"/>
        <v>94.977521594611801</v>
      </c>
      <c r="J56" s="13">
        <f t="shared" si="1"/>
        <v>98887.429566923311</v>
      </c>
      <c r="K56" s="13">
        <f t="shared" si="2"/>
        <v>3988828.3352601933</v>
      </c>
      <c r="L56" s="19">
        <f t="shared" si="5"/>
        <v>40.317699783682563</v>
      </c>
    </row>
    <row r="57" spans="1:12" x14ac:dyDescent="0.2">
      <c r="A57" s="15">
        <v>48</v>
      </c>
      <c r="B57" s="44">
        <v>1</v>
      </c>
      <c r="C57" s="43">
        <v>2885</v>
      </c>
      <c r="D57" s="43">
        <v>3046</v>
      </c>
      <c r="E57" s="16">
        <v>0.5</v>
      </c>
      <c r="F57" s="17">
        <f t="shared" si="3"/>
        <v>3.3721126285617939E-4</v>
      </c>
      <c r="G57" s="17">
        <f t="shared" si="0"/>
        <v>3.3715441672285906E-4</v>
      </c>
      <c r="H57" s="13">
        <f t="shared" si="6"/>
        <v>98839.940806126004</v>
      </c>
      <c r="I57" s="13">
        <f t="shared" si="4"/>
        <v>33.324322591411331</v>
      </c>
      <c r="J57" s="13">
        <f t="shared" si="1"/>
        <v>98823.278644830309</v>
      </c>
      <c r="K57" s="13">
        <f t="shared" si="2"/>
        <v>3889940.9056932698</v>
      </c>
      <c r="L57" s="19">
        <f t="shared" si="5"/>
        <v>39.355961506729017</v>
      </c>
    </row>
    <row r="58" spans="1:12" x14ac:dyDescent="0.2">
      <c r="A58" s="15">
        <v>49</v>
      </c>
      <c r="B58" s="44">
        <v>2</v>
      </c>
      <c r="C58" s="43">
        <v>2939</v>
      </c>
      <c r="D58" s="43">
        <v>2894</v>
      </c>
      <c r="E58" s="16">
        <v>0.5</v>
      </c>
      <c r="F58" s="17">
        <f t="shared" si="3"/>
        <v>6.8575347162695016E-4</v>
      </c>
      <c r="G58" s="17">
        <f t="shared" si="0"/>
        <v>6.8551842330762634E-4</v>
      </c>
      <c r="H58" s="13">
        <f t="shared" si="6"/>
        <v>98806.616483534599</v>
      </c>
      <c r="I58" s="13">
        <f t="shared" si="4"/>
        <v>67.733755944153955</v>
      </c>
      <c r="J58" s="13">
        <f t="shared" si="1"/>
        <v>98772.749605562523</v>
      </c>
      <c r="K58" s="13">
        <f t="shared" si="2"/>
        <v>3791117.6270484393</v>
      </c>
      <c r="L58" s="19">
        <f t="shared" si="5"/>
        <v>38.369066384134321</v>
      </c>
    </row>
    <row r="59" spans="1:12" x14ac:dyDescent="0.2">
      <c r="A59" s="15">
        <v>50</v>
      </c>
      <c r="B59" s="44">
        <v>3</v>
      </c>
      <c r="C59" s="43">
        <v>2832</v>
      </c>
      <c r="D59" s="43">
        <v>2934</v>
      </c>
      <c r="E59" s="16">
        <v>0.5</v>
      </c>
      <c r="F59" s="17">
        <f t="shared" si="3"/>
        <v>1.0405827263267431E-3</v>
      </c>
      <c r="G59" s="17">
        <f t="shared" si="0"/>
        <v>1.0400416016640667E-3</v>
      </c>
      <c r="H59" s="13">
        <f t="shared" si="6"/>
        <v>98738.882727590448</v>
      </c>
      <c r="I59" s="13">
        <f t="shared" si="4"/>
        <v>102.69254573852362</v>
      </c>
      <c r="J59" s="13">
        <f t="shared" si="1"/>
        <v>98687.536454721194</v>
      </c>
      <c r="K59" s="13">
        <f t="shared" si="2"/>
        <v>3692344.8774428768</v>
      </c>
      <c r="L59" s="19">
        <f t="shared" si="5"/>
        <v>37.395044135040948</v>
      </c>
    </row>
    <row r="60" spans="1:12" x14ac:dyDescent="0.2">
      <c r="A60" s="15">
        <v>51</v>
      </c>
      <c r="B60" s="44">
        <v>2</v>
      </c>
      <c r="C60" s="43">
        <v>2816</v>
      </c>
      <c r="D60" s="43">
        <v>2841</v>
      </c>
      <c r="E60" s="16">
        <v>0.5</v>
      </c>
      <c r="F60" s="17">
        <f t="shared" si="3"/>
        <v>7.0708856284249606E-4</v>
      </c>
      <c r="G60" s="17">
        <f t="shared" si="0"/>
        <v>7.0683866407492493E-4</v>
      </c>
      <c r="H60" s="13">
        <f t="shared" si="6"/>
        <v>98636.190181851925</v>
      </c>
      <c r="I60" s="13">
        <f t="shared" si="4"/>
        <v>69.719872897580444</v>
      </c>
      <c r="J60" s="13">
        <f t="shared" si="1"/>
        <v>98601.330245403136</v>
      </c>
      <c r="K60" s="13">
        <f t="shared" si="2"/>
        <v>3593657.3409881555</v>
      </c>
      <c r="L60" s="19">
        <f t="shared" si="5"/>
        <v>36.433456466259102</v>
      </c>
    </row>
    <row r="61" spans="1:12" x14ac:dyDescent="0.2">
      <c r="A61" s="15">
        <v>52</v>
      </c>
      <c r="B61" s="44">
        <v>1</v>
      </c>
      <c r="C61" s="43">
        <v>2759</v>
      </c>
      <c r="D61" s="43">
        <v>2797</v>
      </c>
      <c r="E61" s="16">
        <v>0.5</v>
      </c>
      <c r="F61" s="17">
        <f t="shared" si="3"/>
        <v>3.5997120230381568E-4</v>
      </c>
      <c r="G61" s="17">
        <f t="shared" si="0"/>
        <v>3.5990642432967427E-4</v>
      </c>
      <c r="H61" s="13">
        <f t="shared" si="6"/>
        <v>98566.470308954347</v>
      </c>
      <c r="I61" s="13">
        <f t="shared" si="4"/>
        <v>35.474705887692764</v>
      </c>
      <c r="J61" s="13">
        <f t="shared" si="1"/>
        <v>98548.732956010499</v>
      </c>
      <c r="K61" s="13">
        <f t="shared" si="2"/>
        <v>3495056.0107427523</v>
      </c>
      <c r="L61" s="19">
        <f t="shared" si="5"/>
        <v>35.458873588427984</v>
      </c>
    </row>
    <row r="62" spans="1:12" x14ac:dyDescent="0.2">
      <c r="A62" s="15">
        <v>53</v>
      </c>
      <c r="B62" s="44">
        <v>9</v>
      </c>
      <c r="C62" s="43">
        <v>2770</v>
      </c>
      <c r="D62" s="43">
        <v>2737</v>
      </c>
      <c r="E62" s="16">
        <v>0.5</v>
      </c>
      <c r="F62" s="17">
        <f t="shared" si="3"/>
        <v>3.2685672780098057E-3</v>
      </c>
      <c r="G62" s="17">
        <f t="shared" si="0"/>
        <v>3.2632342277012327E-3</v>
      </c>
      <c r="H62" s="13">
        <f t="shared" si="6"/>
        <v>98530.995603066651</v>
      </c>
      <c r="I62" s="13">
        <f t="shared" si="4"/>
        <v>321.52971734140675</v>
      </c>
      <c r="J62" s="13">
        <f t="shared" si="1"/>
        <v>98370.230744395958</v>
      </c>
      <c r="K62" s="13">
        <f t="shared" si="2"/>
        <v>3396507.277786742</v>
      </c>
      <c r="L62" s="19">
        <f t="shared" si="5"/>
        <v>34.47146004156513</v>
      </c>
    </row>
    <row r="63" spans="1:12" x14ac:dyDescent="0.2">
      <c r="A63" s="15">
        <v>54</v>
      </c>
      <c r="B63" s="44">
        <v>3</v>
      </c>
      <c r="C63" s="43">
        <v>2678</v>
      </c>
      <c r="D63" s="43">
        <v>2782</v>
      </c>
      <c r="E63" s="16">
        <v>0.5</v>
      </c>
      <c r="F63" s="17">
        <f t="shared" si="3"/>
        <v>1.0989010989010989E-3</v>
      </c>
      <c r="G63" s="17">
        <f t="shared" si="0"/>
        <v>1.0982976386600769E-3</v>
      </c>
      <c r="H63" s="13">
        <f t="shared" si="6"/>
        <v>98209.465885725251</v>
      </c>
      <c r="I63" s="13">
        <f t="shared" si="4"/>
        <v>107.86322447635942</v>
      </c>
      <c r="J63" s="13">
        <f t="shared" si="1"/>
        <v>98155.534273487079</v>
      </c>
      <c r="K63" s="13">
        <f t="shared" si="2"/>
        <v>3298137.0470423461</v>
      </c>
      <c r="L63" s="19">
        <f t="shared" si="5"/>
        <v>33.582679808889282</v>
      </c>
    </row>
    <row r="64" spans="1:12" x14ac:dyDescent="0.2">
      <c r="A64" s="15">
        <v>55</v>
      </c>
      <c r="B64" s="44">
        <v>5</v>
      </c>
      <c r="C64" s="43">
        <v>2468</v>
      </c>
      <c r="D64" s="43">
        <v>2655</v>
      </c>
      <c r="E64" s="16">
        <v>0.5</v>
      </c>
      <c r="F64" s="17">
        <f t="shared" si="3"/>
        <v>1.9519812609798946E-3</v>
      </c>
      <c r="G64" s="17">
        <f t="shared" si="0"/>
        <v>1.9500780031201247E-3</v>
      </c>
      <c r="H64" s="13">
        <f t="shared" si="6"/>
        <v>98101.602661248893</v>
      </c>
      <c r="I64" s="13">
        <f t="shared" si="4"/>
        <v>191.30577742053214</v>
      </c>
      <c r="J64" s="13">
        <f t="shared" si="1"/>
        <v>98005.949772538617</v>
      </c>
      <c r="K64" s="13">
        <f t="shared" si="2"/>
        <v>3199981.512768859</v>
      </c>
      <c r="L64" s="19">
        <f t="shared" si="5"/>
        <v>32.619054388118407</v>
      </c>
    </row>
    <row r="65" spans="1:12" x14ac:dyDescent="0.2">
      <c r="A65" s="15">
        <v>56</v>
      </c>
      <c r="B65" s="44">
        <v>3</v>
      </c>
      <c r="C65" s="43">
        <v>2359</v>
      </c>
      <c r="D65" s="43">
        <v>2465</v>
      </c>
      <c r="E65" s="16">
        <v>0.5</v>
      </c>
      <c r="F65" s="17">
        <f t="shared" si="3"/>
        <v>1.2437810945273632E-3</v>
      </c>
      <c r="G65" s="17">
        <f t="shared" si="0"/>
        <v>1.243008079552517E-3</v>
      </c>
      <c r="H65" s="13">
        <f t="shared" si="6"/>
        <v>97910.296883828356</v>
      </c>
      <c r="I65" s="13">
        <f t="shared" si="4"/>
        <v>121.70329009798428</v>
      </c>
      <c r="J65" s="13">
        <f t="shared" si="1"/>
        <v>97849.445238779372</v>
      </c>
      <c r="K65" s="13">
        <f t="shared" si="2"/>
        <v>3101975.5629963204</v>
      </c>
      <c r="L65" s="19">
        <f t="shared" si="5"/>
        <v>31.681811430689958</v>
      </c>
    </row>
    <row r="66" spans="1:12" x14ac:dyDescent="0.2">
      <c r="A66" s="15">
        <v>57</v>
      </c>
      <c r="B66" s="44">
        <v>7</v>
      </c>
      <c r="C66" s="43">
        <v>2286</v>
      </c>
      <c r="D66" s="43">
        <v>2358</v>
      </c>
      <c r="E66" s="16">
        <v>0.5</v>
      </c>
      <c r="F66" s="17">
        <f t="shared" si="3"/>
        <v>3.0146425495262705E-3</v>
      </c>
      <c r="G66" s="17">
        <f t="shared" si="0"/>
        <v>3.0101053536873792E-3</v>
      </c>
      <c r="H66" s="13">
        <f t="shared" si="6"/>
        <v>97788.593593730373</v>
      </c>
      <c r="I66" s="13">
        <f t="shared" si="4"/>
        <v>294.35396910604715</v>
      </c>
      <c r="J66" s="13">
        <f t="shared" si="1"/>
        <v>97641.416609177351</v>
      </c>
      <c r="K66" s="13">
        <f t="shared" si="2"/>
        <v>3004126.1177575411</v>
      </c>
      <c r="L66" s="19">
        <f t="shared" si="5"/>
        <v>30.720618912246508</v>
      </c>
    </row>
    <row r="67" spans="1:12" x14ac:dyDescent="0.2">
      <c r="A67" s="15">
        <v>58</v>
      </c>
      <c r="B67" s="44">
        <v>9</v>
      </c>
      <c r="C67" s="43">
        <v>2262</v>
      </c>
      <c r="D67" s="43">
        <v>2281</v>
      </c>
      <c r="E67" s="16">
        <v>0.5</v>
      </c>
      <c r="F67" s="17">
        <f t="shared" si="3"/>
        <v>3.9621395553598943E-3</v>
      </c>
      <c r="G67" s="17">
        <f t="shared" si="0"/>
        <v>3.9543057996485062E-3</v>
      </c>
      <c r="H67" s="13">
        <f t="shared" si="6"/>
        <v>97494.23962462433</v>
      </c>
      <c r="I67" s="13">
        <f t="shared" si="4"/>
        <v>385.52203717997321</v>
      </c>
      <c r="J67" s="13">
        <f t="shared" si="1"/>
        <v>97301.478606034347</v>
      </c>
      <c r="K67" s="13">
        <f t="shared" si="2"/>
        <v>2906484.7011483638</v>
      </c>
      <c r="L67" s="19">
        <f t="shared" si="5"/>
        <v>29.811860806741105</v>
      </c>
    </row>
    <row r="68" spans="1:12" x14ac:dyDescent="0.2">
      <c r="A68" s="15">
        <v>59</v>
      </c>
      <c r="B68" s="44">
        <v>4</v>
      </c>
      <c r="C68" s="43">
        <v>2114</v>
      </c>
      <c r="D68" s="43">
        <v>2271</v>
      </c>
      <c r="E68" s="16">
        <v>0.5</v>
      </c>
      <c r="F68" s="17">
        <f t="shared" si="3"/>
        <v>1.8244013683010262E-3</v>
      </c>
      <c r="G68" s="17">
        <f t="shared" si="0"/>
        <v>1.8227386648439281E-3</v>
      </c>
      <c r="H68" s="13">
        <f t="shared" si="6"/>
        <v>97108.717587444364</v>
      </c>
      <c r="I68" s="13">
        <f t="shared" si="4"/>
        <v>177.00381424004442</v>
      </c>
      <c r="J68" s="13">
        <f t="shared" si="1"/>
        <v>97020.215680324342</v>
      </c>
      <c r="K68" s="13">
        <f t="shared" si="2"/>
        <v>2809183.2225423292</v>
      </c>
      <c r="L68" s="19">
        <f t="shared" si="5"/>
        <v>28.928229023441883</v>
      </c>
    </row>
    <row r="69" spans="1:12" x14ac:dyDescent="0.2">
      <c r="A69" s="15">
        <v>60</v>
      </c>
      <c r="B69" s="44">
        <v>5</v>
      </c>
      <c r="C69" s="43">
        <v>2053</v>
      </c>
      <c r="D69" s="43">
        <v>2084</v>
      </c>
      <c r="E69" s="16">
        <v>0.5</v>
      </c>
      <c r="F69" s="17">
        <f t="shared" si="3"/>
        <v>2.4172105390379501E-3</v>
      </c>
      <c r="G69" s="17">
        <f t="shared" si="0"/>
        <v>2.4142926122646059E-3</v>
      </c>
      <c r="H69" s="13">
        <f t="shared" si="6"/>
        <v>96931.713773204319</v>
      </c>
      <c r="I69" s="13">
        <f t="shared" si="4"/>
        <v>234.02152045679455</v>
      </c>
      <c r="J69" s="13">
        <f t="shared" si="1"/>
        <v>96814.703012975922</v>
      </c>
      <c r="K69" s="13">
        <f t="shared" si="2"/>
        <v>2712163.0068620048</v>
      </c>
      <c r="L69" s="19">
        <f t="shared" si="5"/>
        <v>27.980140877399318</v>
      </c>
    </row>
    <row r="70" spans="1:12" x14ac:dyDescent="0.2">
      <c r="A70" s="15">
        <v>61</v>
      </c>
      <c r="B70" s="44">
        <v>6</v>
      </c>
      <c r="C70" s="43">
        <v>1969</v>
      </c>
      <c r="D70" s="43">
        <v>2048</v>
      </c>
      <c r="E70" s="16">
        <v>0.5</v>
      </c>
      <c r="F70" s="17">
        <f t="shared" si="3"/>
        <v>2.9873039581777448E-3</v>
      </c>
      <c r="G70" s="17">
        <f t="shared" si="0"/>
        <v>2.9828486204325133E-3</v>
      </c>
      <c r="H70" s="13">
        <f t="shared" si="6"/>
        <v>96697.692252747525</v>
      </c>
      <c r="I70" s="13">
        <f t="shared" si="4"/>
        <v>288.43457793511567</v>
      </c>
      <c r="J70" s="13">
        <f t="shared" si="1"/>
        <v>96553.474963779969</v>
      </c>
      <c r="K70" s="13">
        <f t="shared" si="2"/>
        <v>2615348.3038490289</v>
      </c>
      <c r="L70" s="19">
        <f t="shared" si="5"/>
        <v>27.046646542639881</v>
      </c>
    </row>
    <row r="71" spans="1:12" x14ac:dyDescent="0.2">
      <c r="A71" s="15">
        <v>62</v>
      </c>
      <c r="B71" s="44">
        <v>8</v>
      </c>
      <c r="C71" s="43">
        <v>1846</v>
      </c>
      <c r="D71" s="43">
        <v>1958</v>
      </c>
      <c r="E71" s="16">
        <v>0.5</v>
      </c>
      <c r="F71" s="17">
        <f t="shared" si="3"/>
        <v>4.206098843322818E-3</v>
      </c>
      <c r="G71" s="17">
        <f t="shared" si="0"/>
        <v>4.1972717733473244E-3</v>
      </c>
      <c r="H71" s="13">
        <f t="shared" si="6"/>
        <v>96409.257674812412</v>
      </c>
      <c r="I71" s="13">
        <f t="shared" si="4"/>
        <v>404.65585592785902</v>
      </c>
      <c r="J71" s="13">
        <f t="shared" si="1"/>
        <v>96206.929746848473</v>
      </c>
      <c r="K71" s="13">
        <f t="shared" si="2"/>
        <v>2518794.8288852489</v>
      </c>
      <c r="L71" s="19">
        <f t="shared" si="5"/>
        <v>26.126068073059145</v>
      </c>
    </row>
    <row r="72" spans="1:12" x14ac:dyDescent="0.2">
      <c r="A72" s="15">
        <v>63</v>
      </c>
      <c r="B72" s="44">
        <v>6</v>
      </c>
      <c r="C72" s="43">
        <v>1737</v>
      </c>
      <c r="D72" s="43">
        <v>1835</v>
      </c>
      <c r="E72" s="16">
        <v>0.5</v>
      </c>
      <c r="F72" s="17">
        <f t="shared" si="3"/>
        <v>3.3594624860022394E-3</v>
      </c>
      <c r="G72" s="17">
        <f t="shared" si="0"/>
        <v>3.3538289547233092E-3</v>
      </c>
      <c r="H72" s="13">
        <f t="shared" si="6"/>
        <v>96004.601818884548</v>
      </c>
      <c r="I72" s="13">
        <f t="shared" si="4"/>
        <v>321.98301336685705</v>
      </c>
      <c r="J72" s="13">
        <f t="shared" si="1"/>
        <v>95843.610312201112</v>
      </c>
      <c r="K72" s="13">
        <f t="shared" si="2"/>
        <v>2422587.8991384003</v>
      </c>
      <c r="L72" s="19">
        <f t="shared" si="5"/>
        <v>25.234081004873936</v>
      </c>
    </row>
    <row r="73" spans="1:12" x14ac:dyDescent="0.2">
      <c r="A73" s="15">
        <v>64</v>
      </c>
      <c r="B73" s="44">
        <v>7</v>
      </c>
      <c r="C73" s="43">
        <v>1756</v>
      </c>
      <c r="D73" s="43">
        <v>1729</v>
      </c>
      <c r="E73" s="16">
        <v>0.5</v>
      </c>
      <c r="F73" s="17">
        <f t="shared" si="3"/>
        <v>4.0172166427546625E-3</v>
      </c>
      <c r="G73" s="17">
        <f t="shared" ref="G73:G108" si="7">F73/((1+(1-E73)*F73))</f>
        <v>4.0091638029782356E-3</v>
      </c>
      <c r="H73" s="13">
        <f t="shared" si="6"/>
        <v>95682.61880551769</v>
      </c>
      <c r="I73" s="13">
        <f t="shared" si="4"/>
        <v>383.60729188924614</v>
      </c>
      <c r="J73" s="13">
        <f t="shared" ref="J73:J108" si="8">H74+I73*E73</f>
        <v>95490.815159573074</v>
      </c>
      <c r="K73" s="13">
        <f t="shared" ref="K73:K97" si="9">K74+J73</f>
        <v>2326744.2888261992</v>
      </c>
      <c r="L73" s="19">
        <f t="shared" si="5"/>
        <v>24.317314031250405</v>
      </c>
    </row>
    <row r="74" spans="1:12" x14ac:dyDescent="0.2">
      <c r="A74" s="15">
        <v>65</v>
      </c>
      <c r="B74" s="44">
        <v>6</v>
      </c>
      <c r="C74" s="43">
        <v>1855</v>
      </c>
      <c r="D74" s="43">
        <v>1747</v>
      </c>
      <c r="E74" s="16">
        <v>0.5</v>
      </c>
      <c r="F74" s="17">
        <f t="shared" ref="F74:F108" si="10">B74/((C74+D74)/2)</f>
        <v>3.3314825097168241E-3</v>
      </c>
      <c r="G74" s="17">
        <f t="shared" si="7"/>
        <v>3.3259423503325942E-3</v>
      </c>
      <c r="H74" s="13">
        <f t="shared" si="6"/>
        <v>95299.011513628444</v>
      </c>
      <c r="I74" s="13">
        <f t="shared" ref="I74:I108" si="11">H74*G74</f>
        <v>316.95901833801037</v>
      </c>
      <c r="J74" s="13">
        <f t="shared" si="8"/>
        <v>95140.532004459441</v>
      </c>
      <c r="K74" s="13">
        <f t="shared" si="9"/>
        <v>2231253.473666626</v>
      </c>
      <c r="L74" s="19">
        <f t="shared" ref="L74:L108" si="12">K74/H74</f>
        <v>23.413185910617138</v>
      </c>
    </row>
    <row r="75" spans="1:12" x14ac:dyDescent="0.2">
      <c r="A75" s="15">
        <v>66</v>
      </c>
      <c r="B75" s="44">
        <v>8</v>
      </c>
      <c r="C75" s="43">
        <v>1675</v>
      </c>
      <c r="D75" s="43">
        <v>1830</v>
      </c>
      <c r="E75" s="16">
        <v>0.5</v>
      </c>
      <c r="F75" s="17">
        <f t="shared" si="10"/>
        <v>4.56490727532097E-3</v>
      </c>
      <c r="G75" s="17">
        <f t="shared" si="7"/>
        <v>4.5545118132650159E-3</v>
      </c>
      <c r="H75" s="13">
        <f t="shared" ref="H75:H108" si="13">H74-I74</f>
        <v>94982.052495290438</v>
      </c>
      <c r="I75" s="13">
        <f t="shared" si="11"/>
        <v>432.59688013795818</v>
      </c>
      <c r="J75" s="13">
        <f t="shared" si="8"/>
        <v>94765.754055221449</v>
      </c>
      <c r="K75" s="13">
        <f t="shared" si="9"/>
        <v>2136112.9416621667</v>
      </c>
      <c r="L75" s="19">
        <f t="shared" si="12"/>
        <v>22.489648155035216</v>
      </c>
    </row>
    <row r="76" spans="1:12" x14ac:dyDescent="0.2">
      <c r="A76" s="15">
        <v>67</v>
      </c>
      <c r="B76" s="44">
        <v>10</v>
      </c>
      <c r="C76" s="43">
        <v>1540</v>
      </c>
      <c r="D76" s="43">
        <v>1678</v>
      </c>
      <c r="E76" s="16">
        <v>0.5</v>
      </c>
      <c r="F76" s="17">
        <f t="shared" si="10"/>
        <v>6.2150403977625857E-3</v>
      </c>
      <c r="G76" s="17">
        <f t="shared" si="7"/>
        <v>6.1957868649318466E-3</v>
      </c>
      <c r="H76" s="13">
        <f t="shared" si="13"/>
        <v>94549.455615152474</v>
      </c>
      <c r="I76" s="13">
        <f t="shared" si="11"/>
        <v>585.80827518681838</v>
      </c>
      <c r="J76" s="13">
        <f t="shared" si="8"/>
        <v>94256.551477559056</v>
      </c>
      <c r="K76" s="13">
        <f t="shared" si="9"/>
        <v>2041347.1876069452</v>
      </c>
      <c r="L76" s="19">
        <f t="shared" si="12"/>
        <v>21.590258498323912</v>
      </c>
    </row>
    <row r="77" spans="1:12" x14ac:dyDescent="0.2">
      <c r="A77" s="15">
        <v>68</v>
      </c>
      <c r="B77" s="44">
        <v>12</v>
      </c>
      <c r="C77" s="43">
        <v>1602</v>
      </c>
      <c r="D77" s="43">
        <v>1533</v>
      </c>
      <c r="E77" s="16">
        <v>0.5</v>
      </c>
      <c r="F77" s="17">
        <f t="shared" si="10"/>
        <v>7.6555023923444978E-3</v>
      </c>
      <c r="G77" s="17">
        <f t="shared" si="7"/>
        <v>7.6263107721639663E-3</v>
      </c>
      <c r="H77" s="13">
        <f t="shared" si="13"/>
        <v>93963.647339965653</v>
      </c>
      <c r="I77" s="13">
        <f t="shared" si="11"/>
        <v>716.59597590059604</v>
      </c>
      <c r="J77" s="13">
        <f t="shared" si="8"/>
        <v>93605.349352015357</v>
      </c>
      <c r="K77" s="13">
        <f t="shared" si="9"/>
        <v>1947090.636129386</v>
      </c>
      <c r="L77" s="19">
        <f t="shared" si="12"/>
        <v>20.721743900433161</v>
      </c>
    </row>
    <row r="78" spans="1:12" x14ac:dyDescent="0.2">
      <c r="A78" s="15">
        <v>69</v>
      </c>
      <c r="B78" s="44">
        <v>9</v>
      </c>
      <c r="C78" s="43">
        <v>1715</v>
      </c>
      <c r="D78" s="43">
        <v>1580</v>
      </c>
      <c r="E78" s="16">
        <v>0.5</v>
      </c>
      <c r="F78" s="17">
        <f t="shared" si="10"/>
        <v>5.4628224582701059E-3</v>
      </c>
      <c r="G78" s="17">
        <f t="shared" si="7"/>
        <v>5.4479418886198543E-3</v>
      </c>
      <c r="H78" s="13">
        <f t="shared" si="13"/>
        <v>93247.051364065061</v>
      </c>
      <c r="I78" s="13">
        <f t="shared" si="11"/>
        <v>508.00451711657718</v>
      </c>
      <c r="J78" s="13">
        <f t="shared" si="8"/>
        <v>92993.049105506769</v>
      </c>
      <c r="K78" s="13">
        <f t="shared" si="9"/>
        <v>1853485.2867773706</v>
      </c>
      <c r="L78" s="19">
        <f t="shared" si="12"/>
        <v>19.877146351156952</v>
      </c>
    </row>
    <row r="79" spans="1:12" x14ac:dyDescent="0.2">
      <c r="A79" s="15">
        <v>70</v>
      </c>
      <c r="B79" s="44">
        <v>11</v>
      </c>
      <c r="C79" s="43">
        <v>1459</v>
      </c>
      <c r="D79" s="43">
        <v>1716</v>
      </c>
      <c r="E79" s="16">
        <v>0.5</v>
      </c>
      <c r="F79" s="17">
        <f t="shared" si="10"/>
        <v>6.929133858267717E-3</v>
      </c>
      <c r="G79" s="17">
        <f t="shared" si="7"/>
        <v>6.9052102950408045E-3</v>
      </c>
      <c r="H79" s="13">
        <f t="shared" si="13"/>
        <v>92739.046846948477</v>
      </c>
      <c r="I79" s="13">
        <f t="shared" si="11"/>
        <v>640.38262103982004</v>
      </c>
      <c r="J79" s="13">
        <f t="shared" si="8"/>
        <v>92418.855536428557</v>
      </c>
      <c r="K79" s="13">
        <f t="shared" si="9"/>
        <v>1760492.2376718638</v>
      </c>
      <c r="L79" s="19">
        <f t="shared" si="12"/>
        <v>18.983290183877834</v>
      </c>
    </row>
    <row r="80" spans="1:12" x14ac:dyDescent="0.2">
      <c r="A80" s="15">
        <v>71</v>
      </c>
      <c r="B80" s="44">
        <v>8</v>
      </c>
      <c r="C80" s="43">
        <v>1357</v>
      </c>
      <c r="D80" s="43">
        <v>1462</v>
      </c>
      <c r="E80" s="16">
        <v>0.5</v>
      </c>
      <c r="F80" s="17">
        <f t="shared" si="10"/>
        <v>5.6757715501951043E-3</v>
      </c>
      <c r="G80" s="17">
        <f t="shared" si="7"/>
        <v>5.6597099398655818E-3</v>
      </c>
      <c r="H80" s="13">
        <f t="shared" si="13"/>
        <v>92098.664225908651</v>
      </c>
      <c r="I80" s="13">
        <f t="shared" si="11"/>
        <v>521.25172536771788</v>
      </c>
      <c r="J80" s="13">
        <f t="shared" si="8"/>
        <v>91838.038363224783</v>
      </c>
      <c r="K80" s="13">
        <f t="shared" si="9"/>
        <v>1668073.3821354352</v>
      </c>
      <c r="L80" s="19">
        <f t="shared" si="12"/>
        <v>18.111808636483815</v>
      </c>
    </row>
    <row r="81" spans="1:12" x14ac:dyDescent="0.2">
      <c r="A81" s="15">
        <v>72</v>
      </c>
      <c r="B81" s="44">
        <v>12</v>
      </c>
      <c r="C81" s="43">
        <v>1315</v>
      </c>
      <c r="D81" s="43">
        <v>1354</v>
      </c>
      <c r="E81" s="16">
        <v>0.5</v>
      </c>
      <c r="F81" s="17">
        <f t="shared" si="10"/>
        <v>8.9921318846009745E-3</v>
      </c>
      <c r="G81" s="17">
        <f t="shared" si="7"/>
        <v>8.951883625512868E-3</v>
      </c>
      <c r="H81" s="13">
        <f t="shared" si="13"/>
        <v>91577.41250054093</v>
      </c>
      <c r="I81" s="13">
        <f t="shared" si="11"/>
        <v>819.79033943042975</v>
      </c>
      <c r="J81" s="13">
        <f t="shared" si="8"/>
        <v>91167.517330825707</v>
      </c>
      <c r="K81" s="13">
        <f t="shared" si="9"/>
        <v>1576235.3437722104</v>
      </c>
      <c r="L81" s="19">
        <f t="shared" si="12"/>
        <v>17.212053722995286</v>
      </c>
    </row>
    <row r="82" spans="1:12" x14ac:dyDescent="0.2">
      <c r="A82" s="15">
        <v>73</v>
      </c>
      <c r="B82" s="44">
        <v>18</v>
      </c>
      <c r="C82" s="43">
        <v>1223</v>
      </c>
      <c r="D82" s="43">
        <v>1302</v>
      </c>
      <c r="E82" s="16">
        <v>0.5</v>
      </c>
      <c r="F82" s="17">
        <f t="shared" si="10"/>
        <v>1.4257425742574258E-2</v>
      </c>
      <c r="G82" s="17">
        <f t="shared" si="7"/>
        <v>1.4156508061344868E-2</v>
      </c>
      <c r="H82" s="13">
        <f t="shared" si="13"/>
        <v>90757.622161110499</v>
      </c>
      <c r="I82" s="13">
        <f t="shared" si="11"/>
        <v>1284.8110097522524</v>
      </c>
      <c r="J82" s="13">
        <f t="shared" si="8"/>
        <v>90115.216656234363</v>
      </c>
      <c r="K82" s="13">
        <f t="shared" si="9"/>
        <v>1485067.8264413846</v>
      </c>
      <c r="L82" s="19">
        <f t="shared" si="12"/>
        <v>16.363009420907172</v>
      </c>
    </row>
    <row r="83" spans="1:12" x14ac:dyDescent="0.2">
      <c r="A83" s="15">
        <v>74</v>
      </c>
      <c r="B83" s="44">
        <v>15</v>
      </c>
      <c r="C83" s="43">
        <v>1127</v>
      </c>
      <c r="D83" s="43">
        <v>1218</v>
      </c>
      <c r="E83" s="16">
        <v>0.5</v>
      </c>
      <c r="F83" s="17">
        <f t="shared" si="10"/>
        <v>1.279317697228145E-2</v>
      </c>
      <c r="G83" s="17">
        <f t="shared" si="7"/>
        <v>1.271186440677966E-2</v>
      </c>
      <c r="H83" s="13">
        <f t="shared" si="13"/>
        <v>89472.811151358241</v>
      </c>
      <c r="I83" s="13">
        <f t="shared" si="11"/>
        <v>1137.366243449469</v>
      </c>
      <c r="J83" s="13">
        <f t="shared" si="8"/>
        <v>88904.128029633503</v>
      </c>
      <c r="K83" s="13">
        <f t="shared" si="9"/>
        <v>1394952.6097851503</v>
      </c>
      <c r="L83" s="19">
        <f t="shared" si="12"/>
        <v>15.590798945898262</v>
      </c>
    </row>
    <row r="84" spans="1:12" x14ac:dyDescent="0.2">
      <c r="A84" s="15">
        <v>75</v>
      </c>
      <c r="B84" s="44">
        <v>15</v>
      </c>
      <c r="C84" s="43">
        <v>838</v>
      </c>
      <c r="D84" s="43">
        <v>1113</v>
      </c>
      <c r="E84" s="16">
        <v>0.5</v>
      </c>
      <c r="F84" s="17">
        <f t="shared" si="10"/>
        <v>1.5376729882111738E-2</v>
      </c>
      <c r="G84" s="17">
        <f t="shared" si="7"/>
        <v>1.5259409969481179E-2</v>
      </c>
      <c r="H84" s="13">
        <f t="shared" si="13"/>
        <v>88335.444907908764</v>
      </c>
      <c r="I84" s="13">
        <f t="shared" si="11"/>
        <v>1347.9467686862984</v>
      </c>
      <c r="J84" s="13">
        <f t="shared" si="8"/>
        <v>87661.471523565619</v>
      </c>
      <c r="K84" s="13">
        <f t="shared" si="9"/>
        <v>1306048.4817555167</v>
      </c>
      <c r="L84" s="19">
        <f t="shared" si="12"/>
        <v>14.785101078248884</v>
      </c>
    </row>
    <row r="85" spans="1:12" x14ac:dyDescent="0.2">
      <c r="A85" s="15">
        <v>76</v>
      </c>
      <c r="B85" s="44">
        <v>9</v>
      </c>
      <c r="C85" s="43">
        <v>786</v>
      </c>
      <c r="D85" s="43">
        <v>826</v>
      </c>
      <c r="E85" s="16">
        <v>0.5</v>
      </c>
      <c r="F85" s="17">
        <f t="shared" si="10"/>
        <v>1.1166253101736972E-2</v>
      </c>
      <c r="G85" s="17">
        <f t="shared" si="7"/>
        <v>1.1104256631708821E-2</v>
      </c>
      <c r="H85" s="13">
        <f t="shared" si="13"/>
        <v>86987.498139222473</v>
      </c>
      <c r="I85" s="13">
        <f t="shared" si="11"/>
        <v>965.93150308821987</v>
      </c>
      <c r="J85" s="13">
        <f t="shared" si="8"/>
        <v>86504.532387678366</v>
      </c>
      <c r="K85" s="13">
        <f t="shared" si="9"/>
        <v>1218387.010231951</v>
      </c>
      <c r="L85" s="19">
        <f t="shared" si="12"/>
        <v>14.006461115618441</v>
      </c>
    </row>
    <row r="86" spans="1:12" x14ac:dyDescent="0.2">
      <c r="A86" s="15">
        <v>77</v>
      </c>
      <c r="B86" s="44">
        <v>21</v>
      </c>
      <c r="C86" s="43">
        <v>947</v>
      </c>
      <c r="D86" s="43">
        <v>782</v>
      </c>
      <c r="E86" s="16">
        <v>0.5</v>
      </c>
      <c r="F86" s="17">
        <f t="shared" si="10"/>
        <v>2.4291497975708502E-2</v>
      </c>
      <c r="G86" s="17">
        <f t="shared" si="7"/>
        <v>2.4E-2</v>
      </c>
      <c r="H86" s="13">
        <f t="shared" si="13"/>
        <v>86021.566636134259</v>
      </c>
      <c r="I86" s="13">
        <f t="shared" si="11"/>
        <v>2064.5175992672221</v>
      </c>
      <c r="J86" s="13">
        <f t="shared" si="8"/>
        <v>84989.307836500651</v>
      </c>
      <c r="K86" s="13">
        <f t="shared" si="9"/>
        <v>1131882.4778442727</v>
      </c>
      <c r="L86" s="19">
        <f t="shared" si="12"/>
        <v>13.158124434446346</v>
      </c>
    </row>
    <row r="87" spans="1:12" x14ac:dyDescent="0.2">
      <c r="A87" s="15">
        <v>78</v>
      </c>
      <c r="B87" s="44">
        <v>13</v>
      </c>
      <c r="C87" s="43">
        <v>611</v>
      </c>
      <c r="D87" s="43">
        <v>939</v>
      </c>
      <c r="E87" s="16">
        <v>0.5</v>
      </c>
      <c r="F87" s="17">
        <f t="shared" si="10"/>
        <v>1.6774193548387096E-2</v>
      </c>
      <c r="G87" s="17">
        <f t="shared" si="7"/>
        <v>1.6634676903390915E-2</v>
      </c>
      <c r="H87" s="13">
        <f t="shared" si="13"/>
        <v>83957.049036867043</v>
      </c>
      <c r="I87" s="13">
        <f t="shared" si="11"/>
        <v>1396.5983844904306</v>
      </c>
      <c r="J87" s="13">
        <f t="shared" si="8"/>
        <v>83258.749844621838</v>
      </c>
      <c r="K87" s="13">
        <f t="shared" si="9"/>
        <v>1046893.170007772</v>
      </c>
      <c r="L87" s="19">
        <f t="shared" si="12"/>
        <v>12.469389789391746</v>
      </c>
    </row>
    <row r="88" spans="1:12" x14ac:dyDescent="0.2">
      <c r="A88" s="15">
        <v>79</v>
      </c>
      <c r="B88" s="44">
        <v>16</v>
      </c>
      <c r="C88" s="43">
        <v>678</v>
      </c>
      <c r="D88" s="43">
        <v>596</v>
      </c>
      <c r="E88" s="16">
        <v>0.5</v>
      </c>
      <c r="F88" s="17">
        <f t="shared" si="10"/>
        <v>2.5117739403453691E-2</v>
      </c>
      <c r="G88" s="17">
        <f t="shared" si="7"/>
        <v>2.4806201550387597E-2</v>
      </c>
      <c r="H88" s="13">
        <f t="shared" si="13"/>
        <v>82560.450652376618</v>
      </c>
      <c r="I88" s="13">
        <f t="shared" si="11"/>
        <v>2048.0111789736834</v>
      </c>
      <c r="J88" s="13">
        <f t="shared" si="8"/>
        <v>81536.445062889776</v>
      </c>
      <c r="K88" s="13">
        <f t="shared" si="9"/>
        <v>963634.42016315018</v>
      </c>
      <c r="L88" s="19">
        <f t="shared" si="12"/>
        <v>11.671864828119256</v>
      </c>
    </row>
    <row r="89" spans="1:12" x14ac:dyDescent="0.2">
      <c r="A89" s="15">
        <v>80</v>
      </c>
      <c r="B89" s="44">
        <v>17</v>
      </c>
      <c r="C89" s="43">
        <v>668</v>
      </c>
      <c r="D89" s="43">
        <v>675</v>
      </c>
      <c r="E89" s="16">
        <v>0.5</v>
      </c>
      <c r="F89" s="17">
        <f t="shared" si="10"/>
        <v>2.5316455696202531E-2</v>
      </c>
      <c r="G89" s="17">
        <f t="shared" si="7"/>
        <v>2.4999999999999998E-2</v>
      </c>
      <c r="H89" s="13">
        <f t="shared" si="13"/>
        <v>80512.439473402934</v>
      </c>
      <c r="I89" s="13">
        <f t="shared" si="11"/>
        <v>2012.8109868350732</v>
      </c>
      <c r="J89" s="13">
        <f t="shared" si="8"/>
        <v>79506.033979985397</v>
      </c>
      <c r="K89" s="13">
        <f t="shared" si="9"/>
        <v>882097.97510026034</v>
      </c>
      <c r="L89" s="19">
        <f t="shared" si="12"/>
        <v>10.956045809438665</v>
      </c>
    </row>
    <row r="90" spans="1:12" x14ac:dyDescent="0.2">
      <c r="A90" s="15">
        <v>81</v>
      </c>
      <c r="B90" s="44">
        <v>23</v>
      </c>
      <c r="C90" s="43">
        <v>691</v>
      </c>
      <c r="D90" s="43">
        <v>663</v>
      </c>
      <c r="E90" s="16">
        <v>0.5</v>
      </c>
      <c r="F90" s="17">
        <f t="shared" si="10"/>
        <v>3.3973412112259974E-2</v>
      </c>
      <c r="G90" s="17">
        <f t="shared" si="7"/>
        <v>3.340595497458243E-2</v>
      </c>
      <c r="H90" s="13">
        <f t="shared" si="13"/>
        <v>78499.628486567861</v>
      </c>
      <c r="I90" s="13">
        <f t="shared" si="11"/>
        <v>2622.3550547437344</v>
      </c>
      <c r="J90" s="13">
        <f t="shared" si="8"/>
        <v>77188.450959195994</v>
      </c>
      <c r="K90" s="13">
        <f t="shared" si="9"/>
        <v>802591.94112027495</v>
      </c>
      <c r="L90" s="19">
        <f t="shared" si="12"/>
        <v>10.22414954814222</v>
      </c>
    </row>
    <row r="91" spans="1:12" x14ac:dyDescent="0.2">
      <c r="A91" s="15">
        <v>82</v>
      </c>
      <c r="B91" s="44">
        <v>17</v>
      </c>
      <c r="C91" s="43">
        <v>645</v>
      </c>
      <c r="D91" s="43">
        <v>671</v>
      </c>
      <c r="E91" s="16">
        <v>0.5</v>
      </c>
      <c r="F91" s="17">
        <f t="shared" si="10"/>
        <v>2.5835866261398176E-2</v>
      </c>
      <c r="G91" s="17">
        <f t="shared" si="7"/>
        <v>2.550637659414854E-2</v>
      </c>
      <c r="H91" s="13">
        <f t="shared" si="13"/>
        <v>75877.273431824127</v>
      </c>
      <c r="I91" s="13">
        <f t="shared" si="11"/>
        <v>1935.3543110892879</v>
      </c>
      <c r="J91" s="13">
        <f t="shared" si="8"/>
        <v>74909.596276279481</v>
      </c>
      <c r="K91" s="13">
        <f t="shared" si="9"/>
        <v>725403.49016107898</v>
      </c>
      <c r="L91" s="19">
        <f t="shared" si="12"/>
        <v>9.5602208323004039</v>
      </c>
    </row>
    <row r="92" spans="1:12" x14ac:dyDescent="0.2">
      <c r="A92" s="15">
        <v>83</v>
      </c>
      <c r="B92" s="44">
        <v>26</v>
      </c>
      <c r="C92" s="43">
        <v>607</v>
      </c>
      <c r="D92" s="43">
        <v>638</v>
      </c>
      <c r="E92" s="16">
        <v>0.5</v>
      </c>
      <c r="F92" s="17">
        <f t="shared" si="10"/>
        <v>4.1767068273092373E-2</v>
      </c>
      <c r="G92" s="17">
        <f t="shared" si="7"/>
        <v>4.0912667191188044E-2</v>
      </c>
      <c r="H92" s="13">
        <f t="shared" si="13"/>
        <v>73941.919120734834</v>
      </c>
      <c r="I92" s="13">
        <f t="shared" si="11"/>
        <v>3025.1611284643682</v>
      </c>
      <c r="J92" s="13">
        <f t="shared" si="8"/>
        <v>72429.33855650264</v>
      </c>
      <c r="K92" s="13">
        <f t="shared" si="9"/>
        <v>650493.89388479956</v>
      </c>
      <c r="L92" s="19">
        <f t="shared" si="12"/>
        <v>8.7973628710211234</v>
      </c>
    </row>
    <row r="93" spans="1:12" x14ac:dyDescent="0.2">
      <c r="A93" s="15">
        <v>84</v>
      </c>
      <c r="B93" s="44">
        <v>23</v>
      </c>
      <c r="C93" s="43">
        <v>589</v>
      </c>
      <c r="D93" s="43">
        <v>592</v>
      </c>
      <c r="E93" s="16">
        <v>0.5</v>
      </c>
      <c r="F93" s="17">
        <f t="shared" si="10"/>
        <v>3.8950042337002541E-2</v>
      </c>
      <c r="G93" s="17">
        <f t="shared" si="7"/>
        <v>3.8205980066445183E-2</v>
      </c>
      <c r="H93" s="13">
        <f t="shared" si="13"/>
        <v>70916.757992270461</v>
      </c>
      <c r="I93" s="13">
        <f t="shared" si="11"/>
        <v>2709.4442422296024</v>
      </c>
      <c r="J93" s="13">
        <f t="shared" si="8"/>
        <v>69562.035871155662</v>
      </c>
      <c r="K93" s="13">
        <f t="shared" si="9"/>
        <v>578064.55532829696</v>
      </c>
      <c r="L93" s="19">
        <f t="shared" si="12"/>
        <v>8.1513110820901158</v>
      </c>
    </row>
    <row r="94" spans="1:12" x14ac:dyDescent="0.2">
      <c r="A94" s="15">
        <v>85</v>
      </c>
      <c r="B94" s="44">
        <v>26</v>
      </c>
      <c r="C94" s="43">
        <v>570</v>
      </c>
      <c r="D94" s="43">
        <v>580</v>
      </c>
      <c r="E94" s="16">
        <v>0.5</v>
      </c>
      <c r="F94" s="17">
        <f t="shared" si="10"/>
        <v>4.5217391304347827E-2</v>
      </c>
      <c r="G94" s="17">
        <f t="shared" si="7"/>
        <v>4.4217687074829939E-2</v>
      </c>
      <c r="H94" s="13">
        <f t="shared" si="13"/>
        <v>68207.313750040863</v>
      </c>
      <c r="I94" s="13">
        <f t="shared" si="11"/>
        <v>3015.969655614052</v>
      </c>
      <c r="J94" s="13">
        <f t="shared" si="8"/>
        <v>66699.328922233835</v>
      </c>
      <c r="K94" s="13">
        <f t="shared" si="9"/>
        <v>508502.51945714129</v>
      </c>
      <c r="L94" s="19">
        <f t="shared" si="12"/>
        <v>7.4552491734339359</v>
      </c>
    </row>
    <row r="95" spans="1:12" x14ac:dyDescent="0.2">
      <c r="A95" s="15">
        <v>86</v>
      </c>
      <c r="B95" s="44">
        <v>39</v>
      </c>
      <c r="C95" s="43">
        <v>441</v>
      </c>
      <c r="D95" s="43">
        <v>551</v>
      </c>
      <c r="E95" s="16">
        <v>0.5</v>
      </c>
      <c r="F95" s="17">
        <f t="shared" si="10"/>
        <v>7.8629032258064516E-2</v>
      </c>
      <c r="G95" s="17">
        <f t="shared" si="7"/>
        <v>7.5654704170708048E-2</v>
      </c>
      <c r="H95" s="13">
        <f t="shared" si="13"/>
        <v>65191.344094426808</v>
      </c>
      <c r="I95" s="13">
        <f t="shared" si="11"/>
        <v>4932.0318519546954</v>
      </c>
      <c r="J95" s="13">
        <f t="shared" si="8"/>
        <v>62725.328168449465</v>
      </c>
      <c r="K95" s="13">
        <f t="shared" si="9"/>
        <v>441803.19053490745</v>
      </c>
      <c r="L95" s="19">
        <f t="shared" si="12"/>
        <v>6.7770222668668234</v>
      </c>
    </row>
    <row r="96" spans="1:12" x14ac:dyDescent="0.2">
      <c r="A96" s="15">
        <v>87</v>
      </c>
      <c r="B96" s="44">
        <v>41</v>
      </c>
      <c r="C96" s="43">
        <v>458</v>
      </c>
      <c r="D96" s="43">
        <v>428</v>
      </c>
      <c r="E96" s="16">
        <v>0.5</v>
      </c>
      <c r="F96" s="17">
        <f t="shared" si="10"/>
        <v>9.2550790067720087E-2</v>
      </c>
      <c r="G96" s="17">
        <f t="shared" si="7"/>
        <v>8.84573894282632E-2</v>
      </c>
      <c r="H96" s="13">
        <f t="shared" si="13"/>
        <v>60259.312242472115</v>
      </c>
      <c r="I96" s="13">
        <f t="shared" si="11"/>
        <v>5330.3814497116637</v>
      </c>
      <c r="J96" s="13">
        <f t="shared" si="8"/>
        <v>57594.121517616288</v>
      </c>
      <c r="K96" s="13">
        <f t="shared" si="9"/>
        <v>379077.86236645799</v>
      </c>
      <c r="L96" s="19">
        <f t="shared" si="12"/>
        <v>6.2907764503039818</v>
      </c>
    </row>
    <row r="97" spans="1:12" x14ac:dyDescent="0.2">
      <c r="A97" s="15">
        <v>88</v>
      </c>
      <c r="B97" s="44">
        <v>27</v>
      </c>
      <c r="C97" s="43">
        <v>428</v>
      </c>
      <c r="D97" s="43">
        <v>445</v>
      </c>
      <c r="E97" s="16">
        <v>0.5</v>
      </c>
      <c r="F97" s="17">
        <f t="shared" si="10"/>
        <v>6.1855670103092786E-2</v>
      </c>
      <c r="G97" s="17">
        <f t="shared" si="7"/>
        <v>6.0000000000000012E-2</v>
      </c>
      <c r="H97" s="13">
        <f t="shared" si="13"/>
        <v>54928.930792760453</v>
      </c>
      <c r="I97" s="13">
        <f t="shared" si="11"/>
        <v>3295.7358475656279</v>
      </c>
      <c r="J97" s="13">
        <f t="shared" si="8"/>
        <v>53281.062868977635</v>
      </c>
      <c r="K97" s="13">
        <f t="shared" si="9"/>
        <v>321483.74084884173</v>
      </c>
      <c r="L97" s="19">
        <f t="shared" si="12"/>
        <v>5.852721620629338</v>
      </c>
    </row>
    <row r="98" spans="1:12" x14ac:dyDescent="0.2">
      <c r="A98" s="15">
        <v>89</v>
      </c>
      <c r="B98" s="44">
        <v>42</v>
      </c>
      <c r="C98" s="43">
        <v>372</v>
      </c>
      <c r="D98" s="43">
        <v>399</v>
      </c>
      <c r="E98" s="16">
        <v>0.5</v>
      </c>
      <c r="F98" s="17">
        <f t="shared" si="10"/>
        <v>0.10894941634241245</v>
      </c>
      <c r="G98" s="17">
        <f t="shared" si="7"/>
        <v>0.10332103321033211</v>
      </c>
      <c r="H98" s="13">
        <f t="shared" si="13"/>
        <v>51633.194945194824</v>
      </c>
      <c r="I98" s="13">
        <f t="shared" si="11"/>
        <v>5334.7950496880258</v>
      </c>
      <c r="J98" s="13">
        <f t="shared" si="8"/>
        <v>48965.797420350806</v>
      </c>
      <c r="K98" s="13">
        <f>K99+J98</f>
        <v>268202.67797986406</v>
      </c>
      <c r="L98" s="19">
        <f t="shared" si="12"/>
        <v>5.1943847027971684</v>
      </c>
    </row>
    <row r="99" spans="1:12" x14ac:dyDescent="0.2">
      <c r="A99" s="15">
        <v>90</v>
      </c>
      <c r="B99" s="44">
        <v>45</v>
      </c>
      <c r="C99" s="43">
        <v>330</v>
      </c>
      <c r="D99" s="43">
        <v>324</v>
      </c>
      <c r="E99" s="16">
        <v>0.5</v>
      </c>
      <c r="F99" s="21">
        <f t="shared" si="10"/>
        <v>0.13761467889908258</v>
      </c>
      <c r="G99" s="21">
        <f t="shared" si="7"/>
        <v>0.12875536480686697</v>
      </c>
      <c r="H99" s="22">
        <f t="shared" si="13"/>
        <v>46298.399895506795</v>
      </c>
      <c r="I99" s="22">
        <f t="shared" si="11"/>
        <v>5961.1673685201895</v>
      </c>
      <c r="J99" s="22">
        <f t="shared" si="8"/>
        <v>43317.816211246696</v>
      </c>
      <c r="K99" s="22">
        <f t="shared" ref="K99:K108" si="14">K100+J99</f>
        <v>219236.88055951329</v>
      </c>
      <c r="L99" s="23">
        <f t="shared" si="12"/>
        <v>4.7353014586750319</v>
      </c>
    </row>
    <row r="100" spans="1:12" x14ac:dyDescent="0.2">
      <c r="A100" s="15">
        <v>91</v>
      </c>
      <c r="B100" s="44">
        <v>47</v>
      </c>
      <c r="C100" s="43">
        <v>291</v>
      </c>
      <c r="D100" s="43">
        <v>290</v>
      </c>
      <c r="E100" s="16">
        <v>0.5</v>
      </c>
      <c r="F100" s="21">
        <f t="shared" si="10"/>
        <v>0.16179001721170397</v>
      </c>
      <c r="G100" s="21">
        <f t="shared" si="7"/>
        <v>0.1496815286624204</v>
      </c>
      <c r="H100" s="22">
        <f t="shared" si="13"/>
        <v>40337.232526986605</v>
      </c>
      <c r="I100" s="22">
        <f t="shared" si="11"/>
        <v>6037.738626650862</v>
      </c>
      <c r="J100" s="22">
        <f t="shared" si="8"/>
        <v>37318.36321366117</v>
      </c>
      <c r="K100" s="22">
        <f t="shared" si="14"/>
        <v>175919.06434826658</v>
      </c>
      <c r="L100" s="23">
        <f t="shared" si="12"/>
        <v>4.3612080781836573</v>
      </c>
    </row>
    <row r="101" spans="1:12" x14ac:dyDescent="0.2">
      <c r="A101" s="15">
        <v>92</v>
      </c>
      <c r="B101" s="44">
        <v>48</v>
      </c>
      <c r="C101" s="43">
        <v>253</v>
      </c>
      <c r="D101" s="43">
        <v>259</v>
      </c>
      <c r="E101" s="16">
        <v>0.5</v>
      </c>
      <c r="F101" s="21">
        <f t="shared" si="10"/>
        <v>0.1875</v>
      </c>
      <c r="G101" s="21">
        <f t="shared" si="7"/>
        <v>0.17142857142857143</v>
      </c>
      <c r="H101" s="22">
        <f t="shared" si="13"/>
        <v>34299.493900335743</v>
      </c>
      <c r="I101" s="22">
        <f t="shared" si="11"/>
        <v>5879.9132400575563</v>
      </c>
      <c r="J101" s="22">
        <f t="shared" si="8"/>
        <v>31359.537280306966</v>
      </c>
      <c r="K101" s="22">
        <f t="shared" si="14"/>
        <v>138600.70113460539</v>
      </c>
      <c r="L101" s="23">
        <f t="shared" si="12"/>
        <v>4.0408963915717919</v>
      </c>
    </row>
    <row r="102" spans="1:12" x14ac:dyDescent="0.2">
      <c r="A102" s="15">
        <v>93</v>
      </c>
      <c r="B102" s="44">
        <v>39</v>
      </c>
      <c r="C102" s="43">
        <v>209</v>
      </c>
      <c r="D102" s="43">
        <v>212</v>
      </c>
      <c r="E102" s="16">
        <v>0.5</v>
      </c>
      <c r="F102" s="21">
        <f t="shared" si="10"/>
        <v>0.18527315914489312</v>
      </c>
      <c r="G102" s="21">
        <f t="shared" si="7"/>
        <v>0.16956521739130434</v>
      </c>
      <c r="H102" s="22">
        <f t="shared" si="13"/>
        <v>28419.580660278189</v>
      </c>
      <c r="I102" s="22">
        <f t="shared" si="11"/>
        <v>4818.9723728297795</v>
      </c>
      <c r="J102" s="22">
        <f t="shared" si="8"/>
        <v>26010.094473863297</v>
      </c>
      <c r="K102" s="22">
        <f t="shared" si="14"/>
        <v>107241.16385429843</v>
      </c>
      <c r="L102" s="23">
        <f t="shared" si="12"/>
        <v>3.7734956450004384</v>
      </c>
    </row>
    <row r="103" spans="1:12" x14ac:dyDescent="0.2">
      <c r="A103" s="15">
        <v>94</v>
      </c>
      <c r="B103" s="44">
        <v>31</v>
      </c>
      <c r="C103" s="43">
        <v>144</v>
      </c>
      <c r="D103" s="43">
        <v>174</v>
      </c>
      <c r="E103" s="16">
        <v>0.5</v>
      </c>
      <c r="F103" s="21">
        <f t="shared" si="10"/>
        <v>0.19496855345911951</v>
      </c>
      <c r="G103" s="21">
        <f t="shared" si="7"/>
        <v>0.17765042979942694</v>
      </c>
      <c r="H103" s="22">
        <f t="shared" si="13"/>
        <v>23600.608287448409</v>
      </c>
      <c r="I103" s="22">
        <f t="shared" si="11"/>
        <v>4192.6582057931273</v>
      </c>
      <c r="J103" s="22">
        <f t="shared" si="8"/>
        <v>21504.279184551848</v>
      </c>
      <c r="K103" s="22">
        <f t="shared" si="14"/>
        <v>81231.069380435132</v>
      </c>
      <c r="L103" s="23">
        <f t="shared" si="12"/>
        <v>3.441905750524088</v>
      </c>
    </row>
    <row r="104" spans="1:12" x14ac:dyDescent="0.2">
      <c r="A104" s="15">
        <v>95</v>
      </c>
      <c r="B104" s="44">
        <v>27</v>
      </c>
      <c r="C104" s="43">
        <v>130</v>
      </c>
      <c r="D104" s="43">
        <v>125</v>
      </c>
      <c r="E104" s="16">
        <v>0.5</v>
      </c>
      <c r="F104" s="21">
        <f t="shared" si="10"/>
        <v>0.21176470588235294</v>
      </c>
      <c r="G104" s="21">
        <f t="shared" si="7"/>
        <v>0.19148936170212766</v>
      </c>
      <c r="H104" s="22">
        <f t="shared" si="13"/>
        <v>19407.950081655283</v>
      </c>
      <c r="I104" s="22">
        <f t="shared" si="11"/>
        <v>3716.4159730829265</v>
      </c>
      <c r="J104" s="22">
        <f t="shared" si="8"/>
        <v>17549.742095113819</v>
      </c>
      <c r="K104" s="22">
        <f t="shared" si="14"/>
        <v>59726.790195883288</v>
      </c>
      <c r="L104" s="23">
        <f t="shared" si="12"/>
        <v>3.077439396978769</v>
      </c>
    </row>
    <row r="105" spans="1:12" x14ac:dyDescent="0.2">
      <c r="A105" s="15">
        <v>96</v>
      </c>
      <c r="B105" s="44">
        <v>19</v>
      </c>
      <c r="C105" s="43">
        <v>93</v>
      </c>
      <c r="D105" s="43">
        <v>113</v>
      </c>
      <c r="E105" s="16">
        <v>0.5</v>
      </c>
      <c r="F105" s="21">
        <f t="shared" si="10"/>
        <v>0.18446601941747573</v>
      </c>
      <c r="G105" s="21">
        <f t="shared" si="7"/>
        <v>0.16888888888888889</v>
      </c>
      <c r="H105" s="22">
        <f t="shared" si="13"/>
        <v>15691.534108572356</v>
      </c>
      <c r="I105" s="22">
        <f t="shared" si="11"/>
        <v>2650.1257605588867</v>
      </c>
      <c r="J105" s="22">
        <f t="shared" si="8"/>
        <v>14366.471228292912</v>
      </c>
      <c r="K105" s="22">
        <f t="shared" si="14"/>
        <v>42177.048100769469</v>
      </c>
      <c r="L105" s="23">
        <f t="shared" si="12"/>
        <v>2.6878855699474253</v>
      </c>
    </row>
    <row r="106" spans="1:12" x14ac:dyDescent="0.2">
      <c r="A106" s="15">
        <v>97</v>
      </c>
      <c r="B106" s="44">
        <v>20</v>
      </c>
      <c r="C106" s="43">
        <v>61</v>
      </c>
      <c r="D106" s="43">
        <v>75</v>
      </c>
      <c r="E106" s="16">
        <v>0.5</v>
      </c>
      <c r="F106" s="21">
        <f t="shared" si="10"/>
        <v>0.29411764705882354</v>
      </c>
      <c r="G106" s="21">
        <f t="shared" si="7"/>
        <v>0.25641025641025644</v>
      </c>
      <c r="H106" s="22">
        <f t="shared" si="13"/>
        <v>13041.408348013469</v>
      </c>
      <c r="I106" s="22">
        <f t="shared" si="11"/>
        <v>3343.9508584649925</v>
      </c>
      <c r="J106" s="22">
        <f t="shared" si="8"/>
        <v>11369.432918780973</v>
      </c>
      <c r="K106" s="22">
        <f t="shared" si="14"/>
        <v>27810.576872476558</v>
      </c>
      <c r="L106" s="23">
        <f t="shared" si="12"/>
        <v>2.1324826376372763</v>
      </c>
    </row>
    <row r="107" spans="1:12" x14ac:dyDescent="0.2">
      <c r="A107" s="15">
        <v>98</v>
      </c>
      <c r="B107" s="44">
        <v>12</v>
      </c>
      <c r="C107" s="43">
        <v>41</v>
      </c>
      <c r="D107" s="43">
        <v>44</v>
      </c>
      <c r="E107" s="16">
        <v>0.5</v>
      </c>
      <c r="F107" s="21">
        <f t="shared" si="10"/>
        <v>0.28235294117647058</v>
      </c>
      <c r="G107" s="21">
        <f t="shared" si="7"/>
        <v>0.24742268041237114</v>
      </c>
      <c r="H107" s="22">
        <f t="shared" si="13"/>
        <v>9697.4574895484766</v>
      </c>
      <c r="I107" s="22">
        <f t="shared" si="11"/>
        <v>2399.3709252491076</v>
      </c>
      <c r="J107" s="22">
        <f t="shared" si="8"/>
        <v>8497.7720269239217</v>
      </c>
      <c r="K107" s="22">
        <f t="shared" si="14"/>
        <v>16441.143953695588</v>
      </c>
      <c r="L107" s="23">
        <f t="shared" si="12"/>
        <v>1.6954076850984066</v>
      </c>
    </row>
    <row r="108" spans="1:12" x14ac:dyDescent="0.2">
      <c r="A108" s="15">
        <v>99</v>
      </c>
      <c r="B108" s="44">
        <v>5</v>
      </c>
      <c r="C108" s="43">
        <v>35</v>
      </c>
      <c r="D108" s="43">
        <v>33</v>
      </c>
      <c r="E108" s="16">
        <v>0.5</v>
      </c>
      <c r="F108" s="21">
        <f t="shared" si="10"/>
        <v>0.14705882352941177</v>
      </c>
      <c r="G108" s="21">
        <f t="shared" si="7"/>
        <v>0.13698630136986303</v>
      </c>
      <c r="H108" s="22">
        <f t="shared" si="13"/>
        <v>7298.0865642993685</v>
      </c>
      <c r="I108" s="22">
        <f t="shared" si="11"/>
        <v>999.73788552046165</v>
      </c>
      <c r="J108" s="22">
        <f t="shared" si="8"/>
        <v>6798.2176215391382</v>
      </c>
      <c r="K108" s="22">
        <f t="shared" si="14"/>
        <v>7943.3719267716669</v>
      </c>
      <c r="L108" s="23">
        <f t="shared" si="12"/>
        <v>1.0884184308841844</v>
      </c>
    </row>
    <row r="109" spans="1:12" x14ac:dyDescent="0.2">
      <c r="A109" s="15" t="s">
        <v>21</v>
      </c>
      <c r="B109" s="44">
        <v>12</v>
      </c>
      <c r="C109" s="43">
        <v>58</v>
      </c>
      <c r="D109" s="43">
        <v>74</v>
      </c>
      <c r="E109" s="16"/>
      <c r="F109" s="21">
        <f>B109/((C109+D109)/2)</f>
        <v>0.18181818181818182</v>
      </c>
      <c r="G109" s="21">
        <v>1</v>
      </c>
      <c r="H109" s="22">
        <f>H108-I108</f>
        <v>6298.348678778907</v>
      </c>
      <c r="I109" s="22">
        <f>H109*G109</f>
        <v>6298.348678778907</v>
      </c>
      <c r="J109" s="22">
        <f>H109*F109</f>
        <v>1145.1543052325285</v>
      </c>
      <c r="K109" s="22">
        <f>J109</f>
        <v>1145.1543052325285</v>
      </c>
      <c r="L109" s="23">
        <f>K109/H109</f>
        <v>0.1818181818181818</v>
      </c>
    </row>
    <row r="110" spans="1:12" x14ac:dyDescent="0.2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9" customFormat="1" x14ac:dyDescent="0.2">
      <c r="A112" s="50" t="s">
        <v>22</v>
      </c>
      <c r="B112" s="47"/>
      <c r="C112" s="9"/>
      <c r="D112" s="9"/>
      <c r="H112" s="30"/>
      <c r="I112" s="30"/>
      <c r="J112" s="30"/>
      <c r="K112" s="30"/>
      <c r="L112" s="28"/>
    </row>
    <row r="113" spans="1:12" s="29" customFormat="1" x14ac:dyDescent="0.2">
      <c r="A113" s="50" t="s">
        <v>44</v>
      </c>
      <c r="B113" s="45"/>
      <c r="C113" s="45"/>
      <c r="D113" s="45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0" t="s">
        <v>9</v>
      </c>
      <c r="B114" s="45"/>
      <c r="C114" s="45"/>
      <c r="D114" s="45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0" t="s">
        <v>10</v>
      </c>
      <c r="B115" s="45"/>
      <c r="C115" s="45"/>
      <c r="D115" s="45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0" t="s">
        <v>11</v>
      </c>
      <c r="B116" s="45"/>
      <c r="C116" s="45"/>
      <c r="D116" s="45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0" t="s">
        <v>12</v>
      </c>
      <c r="B117" s="45"/>
      <c r="C117" s="45"/>
      <c r="D117" s="45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0" t="s">
        <v>13</v>
      </c>
      <c r="B118" s="45"/>
      <c r="C118" s="45"/>
      <c r="D118" s="45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50" t="s">
        <v>14</v>
      </c>
      <c r="B119" s="45"/>
      <c r="C119" s="45"/>
      <c r="D119" s="45"/>
      <c r="E119" s="32"/>
      <c r="F119" s="32"/>
      <c r="G119" s="32"/>
      <c r="H119" s="31"/>
      <c r="I119" s="31"/>
      <c r="J119" s="31"/>
      <c r="K119" s="31"/>
      <c r="L119" s="28"/>
    </row>
    <row r="120" spans="1:12" s="29" customFormat="1" x14ac:dyDescent="0.2">
      <c r="A120" s="50" t="s">
        <v>15</v>
      </c>
      <c r="B120" s="45"/>
      <c r="C120" s="45"/>
      <c r="D120" s="45"/>
      <c r="E120" s="32"/>
      <c r="F120" s="32"/>
      <c r="G120" s="32"/>
      <c r="H120" s="31"/>
      <c r="I120" s="31"/>
      <c r="J120" s="31"/>
      <c r="K120" s="31"/>
      <c r="L120" s="28"/>
    </row>
    <row r="121" spans="1:12" s="29" customFormat="1" x14ac:dyDescent="0.2">
      <c r="A121" s="50" t="s">
        <v>16</v>
      </c>
      <c r="B121" s="45"/>
      <c r="C121" s="45"/>
      <c r="D121" s="45"/>
      <c r="E121" s="32"/>
      <c r="F121" s="32"/>
      <c r="G121" s="32"/>
      <c r="H121" s="31"/>
      <c r="I121" s="31"/>
      <c r="J121" s="31"/>
      <c r="K121" s="31"/>
      <c r="L121" s="28"/>
    </row>
    <row r="122" spans="1:12" s="29" customFormat="1" x14ac:dyDescent="0.2">
      <c r="A122" s="50" t="s">
        <v>17</v>
      </c>
      <c r="B122" s="45"/>
      <c r="C122" s="45"/>
      <c r="D122" s="45"/>
      <c r="E122" s="32"/>
      <c r="F122" s="32"/>
      <c r="G122" s="32"/>
      <c r="H122" s="31"/>
      <c r="I122" s="31"/>
      <c r="J122" s="31"/>
      <c r="K122" s="31"/>
      <c r="L122" s="28"/>
    </row>
    <row r="123" spans="1:12" s="29" customFormat="1" x14ac:dyDescent="0.2">
      <c r="A123" s="50" t="s">
        <v>18</v>
      </c>
      <c r="B123" s="45"/>
      <c r="C123" s="45"/>
      <c r="D123" s="45"/>
      <c r="E123" s="32"/>
      <c r="F123" s="32"/>
      <c r="G123" s="32"/>
      <c r="H123" s="31"/>
      <c r="I123" s="31"/>
      <c r="J123" s="31"/>
      <c r="K123" s="31"/>
      <c r="L123" s="28"/>
    </row>
    <row r="124" spans="1:12" s="29" customFormat="1" x14ac:dyDescent="0.2">
      <c r="A124" s="26"/>
      <c r="B124" s="13"/>
      <c r="C124" s="13"/>
      <c r="D124" s="13"/>
      <c r="E124" s="28"/>
      <c r="F124" s="28"/>
      <c r="G124" s="28"/>
      <c r="H124" s="27"/>
      <c r="I124" s="27"/>
      <c r="J124" s="27"/>
      <c r="K124" s="27"/>
      <c r="L124" s="28"/>
    </row>
    <row r="125" spans="1:12" s="29" customFormat="1" x14ac:dyDescent="0.2">
      <c r="A125" s="49" t="s">
        <v>44</v>
      </c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s="29" customFormat="1" x14ac:dyDescent="0.2">
      <c r="A153" s="30"/>
      <c r="B153" s="9"/>
      <c r="C153" s="9"/>
      <c r="D153" s="9"/>
      <c r="H153" s="30"/>
      <c r="I153" s="30"/>
      <c r="J153" s="30"/>
      <c r="K153" s="30"/>
      <c r="L153" s="28"/>
    </row>
    <row r="154" spans="1:12" s="29" customFormat="1" x14ac:dyDescent="0.2">
      <c r="A154" s="30"/>
      <c r="B154" s="9"/>
      <c r="C154" s="9"/>
      <c r="D154" s="9"/>
      <c r="H154" s="30"/>
      <c r="I154" s="30"/>
      <c r="J154" s="30"/>
      <c r="K154" s="30"/>
      <c r="L154" s="28"/>
    </row>
    <row r="155" spans="1:12" s="29" customFormat="1" x14ac:dyDescent="0.2">
      <c r="A155" s="30"/>
      <c r="B155" s="9"/>
      <c r="C155" s="9"/>
      <c r="D155" s="9"/>
      <c r="H155" s="30"/>
      <c r="I155" s="30"/>
      <c r="J155" s="30"/>
      <c r="K155" s="30"/>
      <c r="L155" s="28"/>
    </row>
    <row r="156" spans="1:12" s="29" customFormat="1" x14ac:dyDescent="0.2">
      <c r="A156" s="30"/>
      <c r="B156" s="9"/>
      <c r="C156" s="9"/>
      <c r="D156" s="9"/>
      <c r="H156" s="30"/>
      <c r="I156" s="30"/>
      <c r="J156" s="30"/>
      <c r="K156" s="30"/>
      <c r="L156" s="28"/>
    </row>
    <row r="157" spans="1:12" s="29" customFormat="1" x14ac:dyDescent="0.2">
      <c r="A157" s="30"/>
      <c r="B157" s="9"/>
      <c r="C157" s="9"/>
      <c r="D157" s="9"/>
      <c r="H157" s="30"/>
      <c r="I157" s="30"/>
      <c r="J157" s="30"/>
      <c r="K157" s="30"/>
      <c r="L157" s="28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49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8" t="s">
        <v>30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7.45" customHeight="1" x14ac:dyDescent="0.2">
      <c r="A6" s="51" t="s">
        <v>0</v>
      </c>
      <c r="B6" s="52" t="s">
        <v>34</v>
      </c>
      <c r="C6" s="68" t="s">
        <v>43</v>
      </c>
      <c r="D6" s="68"/>
      <c r="E6" s="53" t="s">
        <v>35</v>
      </c>
      <c r="F6" s="53" t="s">
        <v>36</v>
      </c>
      <c r="G6" s="53" t="s">
        <v>37</v>
      </c>
      <c r="H6" s="52" t="s">
        <v>38</v>
      </c>
      <c r="I6" s="52" t="s">
        <v>39</v>
      </c>
      <c r="J6" s="52" t="s">
        <v>40</v>
      </c>
      <c r="K6" s="52" t="s">
        <v>41</v>
      </c>
      <c r="L6" s="53" t="s">
        <v>42</v>
      </c>
    </row>
    <row r="7" spans="1:13" s="34" customFormat="1" ht="14.25" x14ac:dyDescent="0.2">
      <c r="A7" s="35"/>
      <c r="B7" s="36"/>
      <c r="C7" s="37">
        <v>42736</v>
      </c>
      <c r="D7" s="37">
        <v>43101</v>
      </c>
      <c r="E7" s="57" t="s">
        <v>1</v>
      </c>
      <c r="F7" s="57" t="s">
        <v>2</v>
      </c>
      <c r="G7" s="57" t="s">
        <v>3</v>
      </c>
      <c r="H7" s="58" t="s">
        <v>4</v>
      </c>
      <c r="I7" s="58" t="s">
        <v>5</v>
      </c>
      <c r="J7" s="58" t="s">
        <v>6</v>
      </c>
      <c r="K7" s="58" t="s">
        <v>7</v>
      </c>
      <c r="L7" s="57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5">
        <v>0</v>
      </c>
      <c r="B9" s="44">
        <v>5</v>
      </c>
      <c r="C9" s="43">
        <v>1736</v>
      </c>
      <c r="D9" s="43">
        <v>1596</v>
      </c>
      <c r="E9" s="16">
        <v>0.5</v>
      </c>
      <c r="F9" s="17">
        <f>B9/((C9+D9)/2)</f>
        <v>3.0012004801920769E-3</v>
      </c>
      <c r="G9" s="17">
        <f t="shared" ref="G9:G72" si="0">F9/((1+(1-E9)*F9))</f>
        <v>2.9967036260113871E-3</v>
      </c>
      <c r="H9" s="13">
        <v>100000</v>
      </c>
      <c r="I9" s="13">
        <f>H9*G9</f>
        <v>299.67036260113872</v>
      </c>
      <c r="J9" s="13">
        <f t="shared" ref="J9:J72" si="1">H10+I9*E9</f>
        <v>99850.164818699428</v>
      </c>
      <c r="K9" s="13">
        <f t="shared" ref="K9:K72" si="2">K10+J9</f>
        <v>8651449.6317154467</v>
      </c>
      <c r="L9" s="18">
        <f>K9/H9</f>
        <v>86.514496317154467</v>
      </c>
    </row>
    <row r="10" spans="1:13" x14ac:dyDescent="0.2">
      <c r="A10" s="15">
        <v>1</v>
      </c>
      <c r="B10" s="44">
        <v>0</v>
      </c>
      <c r="C10" s="43">
        <v>1810</v>
      </c>
      <c r="D10" s="43">
        <v>1823</v>
      </c>
      <c r="E10" s="16">
        <v>0.5</v>
      </c>
      <c r="F10" s="17">
        <f t="shared" ref="F10:F73" si="3">B10/((C10+D10)/2)</f>
        <v>0</v>
      </c>
      <c r="G10" s="17">
        <f t="shared" si="0"/>
        <v>0</v>
      </c>
      <c r="H10" s="13">
        <f>H9-I9</f>
        <v>99700.329637398856</v>
      </c>
      <c r="I10" s="13">
        <f t="shared" ref="I10:I73" si="4">H10*G10</f>
        <v>0</v>
      </c>
      <c r="J10" s="13">
        <f t="shared" si="1"/>
        <v>99700.329637398856</v>
      </c>
      <c r="K10" s="13">
        <f t="shared" si="2"/>
        <v>8551599.4668967482</v>
      </c>
      <c r="L10" s="19">
        <f t="shared" ref="L10:L73" si="5">K10/H10</f>
        <v>85.773031022045231</v>
      </c>
    </row>
    <row r="11" spans="1:13" x14ac:dyDescent="0.2">
      <c r="A11" s="15">
        <v>2</v>
      </c>
      <c r="B11" s="44">
        <v>0</v>
      </c>
      <c r="C11" s="43">
        <v>1832</v>
      </c>
      <c r="D11" s="43">
        <v>1859</v>
      </c>
      <c r="E11" s="16">
        <v>0.5</v>
      </c>
      <c r="F11" s="17">
        <f t="shared" si="3"/>
        <v>0</v>
      </c>
      <c r="G11" s="17">
        <f t="shared" si="0"/>
        <v>0</v>
      </c>
      <c r="H11" s="13">
        <f t="shared" ref="H11:H74" si="6">H10-I10</f>
        <v>99700.329637398856</v>
      </c>
      <c r="I11" s="13">
        <f t="shared" si="4"/>
        <v>0</v>
      </c>
      <c r="J11" s="13">
        <f t="shared" si="1"/>
        <v>99700.329637398856</v>
      </c>
      <c r="K11" s="13">
        <f t="shared" si="2"/>
        <v>8451899.1372593492</v>
      </c>
      <c r="L11" s="19">
        <f t="shared" si="5"/>
        <v>84.773031022045231</v>
      </c>
    </row>
    <row r="12" spans="1:13" x14ac:dyDescent="0.2">
      <c r="A12" s="15">
        <v>3</v>
      </c>
      <c r="B12" s="44">
        <v>1</v>
      </c>
      <c r="C12" s="43">
        <v>1910</v>
      </c>
      <c r="D12" s="43">
        <v>1891</v>
      </c>
      <c r="E12" s="16">
        <v>0.5</v>
      </c>
      <c r="F12" s="17">
        <f t="shared" si="3"/>
        <v>5.2617732175743229E-4</v>
      </c>
      <c r="G12" s="17">
        <f t="shared" si="0"/>
        <v>5.2603892688058915E-4</v>
      </c>
      <c r="H12" s="13">
        <f t="shared" si="6"/>
        <v>99700.329637398856</v>
      </c>
      <c r="I12" s="13">
        <f t="shared" si="4"/>
        <v>52.446254412098291</v>
      </c>
      <c r="J12" s="13">
        <f t="shared" si="1"/>
        <v>99674.106510192796</v>
      </c>
      <c r="K12" s="13">
        <f t="shared" si="2"/>
        <v>8352198.8076219512</v>
      </c>
      <c r="L12" s="19">
        <f t="shared" si="5"/>
        <v>83.773031022045245</v>
      </c>
    </row>
    <row r="13" spans="1:13" x14ac:dyDescent="0.2">
      <c r="A13" s="15">
        <v>4</v>
      </c>
      <c r="B13" s="44">
        <v>0</v>
      </c>
      <c r="C13" s="43">
        <v>1945</v>
      </c>
      <c r="D13" s="43">
        <v>1942</v>
      </c>
      <c r="E13" s="16">
        <v>0.5</v>
      </c>
      <c r="F13" s="17">
        <f t="shared" si="3"/>
        <v>0</v>
      </c>
      <c r="G13" s="17">
        <f t="shared" si="0"/>
        <v>0</v>
      </c>
      <c r="H13" s="13">
        <f t="shared" si="6"/>
        <v>99647.883382986751</v>
      </c>
      <c r="I13" s="13">
        <f t="shared" si="4"/>
        <v>0</v>
      </c>
      <c r="J13" s="13">
        <f t="shared" si="1"/>
        <v>99647.883382986751</v>
      </c>
      <c r="K13" s="13">
        <f t="shared" si="2"/>
        <v>8252524.7011117581</v>
      </c>
      <c r="L13" s="19">
        <f t="shared" si="5"/>
        <v>82.816858933109486</v>
      </c>
    </row>
    <row r="14" spans="1:13" x14ac:dyDescent="0.2">
      <c r="A14" s="15">
        <v>5</v>
      </c>
      <c r="B14" s="44">
        <v>0</v>
      </c>
      <c r="C14" s="43">
        <v>1985</v>
      </c>
      <c r="D14" s="43">
        <v>1951</v>
      </c>
      <c r="E14" s="16">
        <v>0.5</v>
      </c>
      <c r="F14" s="17">
        <f t="shared" si="3"/>
        <v>0</v>
      </c>
      <c r="G14" s="17">
        <f t="shared" si="0"/>
        <v>0</v>
      </c>
      <c r="H14" s="13">
        <f t="shared" si="6"/>
        <v>99647.883382986751</v>
      </c>
      <c r="I14" s="13">
        <f t="shared" si="4"/>
        <v>0</v>
      </c>
      <c r="J14" s="13">
        <f t="shared" si="1"/>
        <v>99647.883382986751</v>
      </c>
      <c r="K14" s="13">
        <f t="shared" si="2"/>
        <v>8152876.8177287718</v>
      </c>
      <c r="L14" s="19">
        <f t="shared" si="5"/>
        <v>81.816858933109486</v>
      </c>
    </row>
    <row r="15" spans="1:13" x14ac:dyDescent="0.2">
      <c r="A15" s="15">
        <v>6</v>
      </c>
      <c r="B15" s="44">
        <v>0</v>
      </c>
      <c r="C15" s="43">
        <v>1978</v>
      </c>
      <c r="D15" s="43">
        <v>2031</v>
      </c>
      <c r="E15" s="16">
        <v>0.5</v>
      </c>
      <c r="F15" s="17">
        <f t="shared" si="3"/>
        <v>0</v>
      </c>
      <c r="G15" s="17">
        <f t="shared" si="0"/>
        <v>0</v>
      </c>
      <c r="H15" s="13">
        <f t="shared" si="6"/>
        <v>99647.883382986751</v>
      </c>
      <c r="I15" s="13">
        <f t="shared" si="4"/>
        <v>0</v>
      </c>
      <c r="J15" s="13">
        <f t="shared" si="1"/>
        <v>99647.883382986751</v>
      </c>
      <c r="K15" s="13">
        <f t="shared" si="2"/>
        <v>8053228.9343457855</v>
      </c>
      <c r="L15" s="19">
        <f t="shared" si="5"/>
        <v>80.816858933109486</v>
      </c>
    </row>
    <row r="16" spans="1:13" x14ac:dyDescent="0.2">
      <c r="A16" s="15">
        <v>7</v>
      </c>
      <c r="B16" s="44">
        <v>0</v>
      </c>
      <c r="C16" s="43">
        <v>1988</v>
      </c>
      <c r="D16" s="43">
        <v>2003</v>
      </c>
      <c r="E16" s="16">
        <v>0.5</v>
      </c>
      <c r="F16" s="17">
        <f t="shared" si="3"/>
        <v>0</v>
      </c>
      <c r="G16" s="17">
        <f t="shared" si="0"/>
        <v>0</v>
      </c>
      <c r="H16" s="13">
        <f t="shared" si="6"/>
        <v>99647.883382986751</v>
      </c>
      <c r="I16" s="13">
        <f t="shared" si="4"/>
        <v>0</v>
      </c>
      <c r="J16" s="13">
        <f t="shared" si="1"/>
        <v>99647.883382986751</v>
      </c>
      <c r="K16" s="13">
        <f t="shared" si="2"/>
        <v>7953581.0509627992</v>
      </c>
      <c r="L16" s="19">
        <f t="shared" si="5"/>
        <v>79.816858933109501</v>
      </c>
    </row>
    <row r="17" spans="1:12" x14ac:dyDescent="0.2">
      <c r="A17" s="15">
        <v>8</v>
      </c>
      <c r="B17" s="44">
        <v>0</v>
      </c>
      <c r="C17" s="43">
        <v>2112</v>
      </c>
      <c r="D17" s="43">
        <v>2024</v>
      </c>
      <c r="E17" s="16">
        <v>0.5</v>
      </c>
      <c r="F17" s="17">
        <f t="shared" si="3"/>
        <v>0</v>
      </c>
      <c r="G17" s="17">
        <f t="shared" si="0"/>
        <v>0</v>
      </c>
      <c r="H17" s="13">
        <f t="shared" si="6"/>
        <v>99647.883382986751</v>
      </c>
      <c r="I17" s="13">
        <f t="shared" si="4"/>
        <v>0</v>
      </c>
      <c r="J17" s="13">
        <f t="shared" si="1"/>
        <v>99647.883382986751</v>
      </c>
      <c r="K17" s="13">
        <f t="shared" si="2"/>
        <v>7853933.1675798129</v>
      </c>
      <c r="L17" s="19">
        <f t="shared" si="5"/>
        <v>78.816858933109501</v>
      </c>
    </row>
    <row r="18" spans="1:12" x14ac:dyDescent="0.2">
      <c r="A18" s="15">
        <v>9</v>
      </c>
      <c r="B18" s="44">
        <v>0</v>
      </c>
      <c r="C18" s="43">
        <v>1975</v>
      </c>
      <c r="D18" s="43">
        <v>2134</v>
      </c>
      <c r="E18" s="16">
        <v>0.5</v>
      </c>
      <c r="F18" s="17">
        <f t="shared" si="3"/>
        <v>0</v>
      </c>
      <c r="G18" s="17">
        <f t="shared" si="0"/>
        <v>0</v>
      </c>
      <c r="H18" s="13">
        <f t="shared" si="6"/>
        <v>99647.883382986751</v>
      </c>
      <c r="I18" s="13">
        <f t="shared" si="4"/>
        <v>0</v>
      </c>
      <c r="J18" s="13">
        <f t="shared" si="1"/>
        <v>99647.883382986751</v>
      </c>
      <c r="K18" s="13">
        <f t="shared" si="2"/>
        <v>7754285.2841968266</v>
      </c>
      <c r="L18" s="19">
        <f t="shared" si="5"/>
        <v>77.816858933109501</v>
      </c>
    </row>
    <row r="19" spans="1:12" x14ac:dyDescent="0.2">
      <c r="A19" s="15">
        <v>10</v>
      </c>
      <c r="B19" s="44">
        <v>0</v>
      </c>
      <c r="C19" s="43">
        <v>1987</v>
      </c>
      <c r="D19" s="43">
        <v>2005</v>
      </c>
      <c r="E19" s="16">
        <v>0.5</v>
      </c>
      <c r="F19" s="17">
        <f t="shared" si="3"/>
        <v>0</v>
      </c>
      <c r="G19" s="17">
        <f t="shared" si="0"/>
        <v>0</v>
      </c>
      <c r="H19" s="13">
        <f t="shared" si="6"/>
        <v>99647.883382986751</v>
      </c>
      <c r="I19" s="13">
        <f t="shared" si="4"/>
        <v>0</v>
      </c>
      <c r="J19" s="13">
        <f t="shared" si="1"/>
        <v>99647.883382986751</v>
      </c>
      <c r="K19" s="13">
        <f t="shared" si="2"/>
        <v>7654637.4008138403</v>
      </c>
      <c r="L19" s="19">
        <f t="shared" si="5"/>
        <v>76.816858933109515</v>
      </c>
    </row>
    <row r="20" spans="1:12" x14ac:dyDescent="0.2">
      <c r="A20" s="15">
        <v>11</v>
      </c>
      <c r="B20" s="44">
        <v>0</v>
      </c>
      <c r="C20" s="43">
        <v>1926</v>
      </c>
      <c r="D20" s="43">
        <v>2022</v>
      </c>
      <c r="E20" s="16">
        <v>0.5</v>
      </c>
      <c r="F20" s="17">
        <f t="shared" si="3"/>
        <v>0</v>
      </c>
      <c r="G20" s="17">
        <f t="shared" si="0"/>
        <v>0</v>
      </c>
      <c r="H20" s="13">
        <f t="shared" si="6"/>
        <v>99647.883382986751</v>
      </c>
      <c r="I20" s="13">
        <f t="shared" si="4"/>
        <v>0</v>
      </c>
      <c r="J20" s="13">
        <f t="shared" si="1"/>
        <v>99647.883382986751</v>
      </c>
      <c r="K20" s="13">
        <f t="shared" si="2"/>
        <v>7554989.517430854</v>
      </c>
      <c r="L20" s="19">
        <f t="shared" si="5"/>
        <v>75.816858933109515</v>
      </c>
    </row>
    <row r="21" spans="1:12" x14ac:dyDescent="0.2">
      <c r="A21" s="15">
        <v>12</v>
      </c>
      <c r="B21" s="44">
        <v>0</v>
      </c>
      <c r="C21" s="43">
        <v>1942</v>
      </c>
      <c r="D21" s="43">
        <v>1959</v>
      </c>
      <c r="E21" s="16">
        <v>0.5</v>
      </c>
      <c r="F21" s="17">
        <f t="shared" si="3"/>
        <v>0</v>
      </c>
      <c r="G21" s="17">
        <f t="shared" si="0"/>
        <v>0</v>
      </c>
      <c r="H21" s="13">
        <f t="shared" si="6"/>
        <v>99647.883382986751</v>
      </c>
      <c r="I21" s="13">
        <f t="shared" si="4"/>
        <v>0</v>
      </c>
      <c r="J21" s="13">
        <f t="shared" si="1"/>
        <v>99647.883382986751</v>
      </c>
      <c r="K21" s="13">
        <f t="shared" si="2"/>
        <v>7455341.6340478677</v>
      </c>
      <c r="L21" s="19">
        <f t="shared" si="5"/>
        <v>74.816858933109515</v>
      </c>
    </row>
    <row r="22" spans="1:12" x14ac:dyDescent="0.2">
      <c r="A22" s="15">
        <v>13</v>
      </c>
      <c r="B22" s="44">
        <v>1</v>
      </c>
      <c r="C22" s="43">
        <v>1939</v>
      </c>
      <c r="D22" s="43">
        <v>1975</v>
      </c>
      <c r="E22" s="16">
        <v>0.5</v>
      </c>
      <c r="F22" s="17">
        <f t="shared" si="3"/>
        <v>5.1098620337250899E-4</v>
      </c>
      <c r="G22" s="17">
        <f t="shared" si="0"/>
        <v>5.1085568326947643E-4</v>
      </c>
      <c r="H22" s="13">
        <f t="shared" si="6"/>
        <v>99647.883382986751</v>
      </c>
      <c r="I22" s="13">
        <f t="shared" si="4"/>
        <v>50.905687551972804</v>
      </c>
      <c r="J22" s="13">
        <f t="shared" si="1"/>
        <v>99622.430539210764</v>
      </c>
      <c r="K22" s="13">
        <f t="shared" si="2"/>
        <v>7355693.7506648814</v>
      </c>
      <c r="L22" s="19">
        <f t="shared" si="5"/>
        <v>73.816858933109529</v>
      </c>
    </row>
    <row r="23" spans="1:12" x14ac:dyDescent="0.2">
      <c r="A23" s="15">
        <v>14</v>
      </c>
      <c r="B23" s="44">
        <v>0</v>
      </c>
      <c r="C23" s="43">
        <v>1938</v>
      </c>
      <c r="D23" s="43">
        <v>1942</v>
      </c>
      <c r="E23" s="16">
        <v>0.5</v>
      </c>
      <c r="F23" s="17">
        <f t="shared" si="3"/>
        <v>0</v>
      </c>
      <c r="G23" s="17">
        <f t="shared" si="0"/>
        <v>0</v>
      </c>
      <c r="H23" s="13">
        <f t="shared" si="6"/>
        <v>99596.977695434776</v>
      </c>
      <c r="I23" s="13">
        <f t="shared" si="4"/>
        <v>0</v>
      </c>
      <c r="J23" s="13">
        <f t="shared" si="1"/>
        <v>99596.977695434776</v>
      </c>
      <c r="K23" s="13">
        <f t="shared" si="2"/>
        <v>7256071.3201256711</v>
      </c>
      <c r="L23" s="19">
        <f t="shared" si="5"/>
        <v>72.85433241071398</v>
      </c>
    </row>
    <row r="24" spans="1:12" x14ac:dyDescent="0.2">
      <c r="A24" s="15">
        <v>15</v>
      </c>
      <c r="B24" s="44">
        <v>0</v>
      </c>
      <c r="C24" s="43">
        <v>1869</v>
      </c>
      <c r="D24" s="43">
        <v>1963</v>
      </c>
      <c r="E24" s="16">
        <v>0.5</v>
      </c>
      <c r="F24" s="17">
        <f t="shared" si="3"/>
        <v>0</v>
      </c>
      <c r="G24" s="17">
        <f t="shared" si="0"/>
        <v>0</v>
      </c>
      <c r="H24" s="13">
        <f t="shared" si="6"/>
        <v>99596.977695434776</v>
      </c>
      <c r="I24" s="13">
        <f t="shared" si="4"/>
        <v>0</v>
      </c>
      <c r="J24" s="13">
        <f t="shared" si="1"/>
        <v>99596.977695434776</v>
      </c>
      <c r="K24" s="13">
        <f t="shared" si="2"/>
        <v>7156474.3424302367</v>
      </c>
      <c r="L24" s="19">
        <f t="shared" si="5"/>
        <v>71.85433241071398</v>
      </c>
    </row>
    <row r="25" spans="1:12" x14ac:dyDescent="0.2">
      <c r="A25" s="15">
        <v>16</v>
      </c>
      <c r="B25" s="44">
        <v>0</v>
      </c>
      <c r="C25" s="43">
        <v>1836</v>
      </c>
      <c r="D25" s="43">
        <v>1911</v>
      </c>
      <c r="E25" s="16">
        <v>0.5</v>
      </c>
      <c r="F25" s="17">
        <f t="shared" si="3"/>
        <v>0</v>
      </c>
      <c r="G25" s="17">
        <f t="shared" si="0"/>
        <v>0</v>
      </c>
      <c r="H25" s="13">
        <f t="shared" si="6"/>
        <v>99596.977695434776</v>
      </c>
      <c r="I25" s="13">
        <f t="shared" si="4"/>
        <v>0</v>
      </c>
      <c r="J25" s="13">
        <f t="shared" si="1"/>
        <v>99596.977695434776</v>
      </c>
      <c r="K25" s="13">
        <f t="shared" si="2"/>
        <v>7056877.3647348024</v>
      </c>
      <c r="L25" s="19">
        <f t="shared" si="5"/>
        <v>70.854332410713994</v>
      </c>
    </row>
    <row r="26" spans="1:12" x14ac:dyDescent="0.2">
      <c r="A26" s="15">
        <v>17</v>
      </c>
      <c r="B26" s="44">
        <v>0</v>
      </c>
      <c r="C26" s="43">
        <v>1931</v>
      </c>
      <c r="D26" s="43">
        <v>1848</v>
      </c>
      <c r="E26" s="16">
        <v>0.5</v>
      </c>
      <c r="F26" s="17">
        <f t="shared" si="3"/>
        <v>0</v>
      </c>
      <c r="G26" s="17">
        <f t="shared" si="0"/>
        <v>0</v>
      </c>
      <c r="H26" s="13">
        <f t="shared" si="6"/>
        <v>99596.977695434776</v>
      </c>
      <c r="I26" s="13">
        <f t="shared" si="4"/>
        <v>0</v>
      </c>
      <c r="J26" s="13">
        <f t="shared" si="1"/>
        <v>99596.977695434776</v>
      </c>
      <c r="K26" s="13">
        <f t="shared" si="2"/>
        <v>6957280.387039368</v>
      </c>
      <c r="L26" s="19">
        <f t="shared" si="5"/>
        <v>69.854332410713994</v>
      </c>
    </row>
    <row r="27" spans="1:12" x14ac:dyDescent="0.2">
      <c r="A27" s="15">
        <v>18</v>
      </c>
      <c r="B27" s="44">
        <v>0</v>
      </c>
      <c r="C27" s="43">
        <v>1791</v>
      </c>
      <c r="D27" s="43">
        <v>1944</v>
      </c>
      <c r="E27" s="16">
        <v>0.5</v>
      </c>
      <c r="F27" s="17">
        <f t="shared" si="3"/>
        <v>0</v>
      </c>
      <c r="G27" s="17">
        <f t="shared" si="0"/>
        <v>0</v>
      </c>
      <c r="H27" s="13">
        <f t="shared" si="6"/>
        <v>99596.977695434776</v>
      </c>
      <c r="I27" s="13">
        <f t="shared" si="4"/>
        <v>0</v>
      </c>
      <c r="J27" s="13">
        <f t="shared" si="1"/>
        <v>99596.977695434776</v>
      </c>
      <c r="K27" s="13">
        <f t="shared" si="2"/>
        <v>6857683.4093439337</v>
      </c>
      <c r="L27" s="19">
        <f t="shared" si="5"/>
        <v>68.854332410713994</v>
      </c>
    </row>
    <row r="28" spans="1:12" x14ac:dyDescent="0.2">
      <c r="A28" s="15">
        <v>19</v>
      </c>
      <c r="B28" s="44">
        <v>0</v>
      </c>
      <c r="C28" s="43">
        <v>1765</v>
      </c>
      <c r="D28" s="43">
        <v>1822</v>
      </c>
      <c r="E28" s="16">
        <v>0.5</v>
      </c>
      <c r="F28" s="17">
        <f t="shared" si="3"/>
        <v>0</v>
      </c>
      <c r="G28" s="17">
        <f t="shared" si="0"/>
        <v>0</v>
      </c>
      <c r="H28" s="13">
        <f t="shared" si="6"/>
        <v>99596.977695434776</v>
      </c>
      <c r="I28" s="13">
        <f t="shared" si="4"/>
        <v>0</v>
      </c>
      <c r="J28" s="13">
        <f t="shared" si="1"/>
        <v>99596.977695434776</v>
      </c>
      <c r="K28" s="13">
        <f t="shared" si="2"/>
        <v>6758086.4316484993</v>
      </c>
      <c r="L28" s="19">
        <f t="shared" si="5"/>
        <v>67.854332410713994</v>
      </c>
    </row>
    <row r="29" spans="1:12" x14ac:dyDescent="0.2">
      <c r="A29" s="15">
        <v>20</v>
      </c>
      <c r="B29" s="44">
        <v>1</v>
      </c>
      <c r="C29" s="43">
        <v>1853</v>
      </c>
      <c r="D29" s="43">
        <v>1793</v>
      </c>
      <c r="E29" s="16">
        <v>0.5</v>
      </c>
      <c r="F29" s="17">
        <f t="shared" si="3"/>
        <v>5.4854635216675812E-4</v>
      </c>
      <c r="G29" s="17">
        <f t="shared" si="0"/>
        <v>5.4839594187003013E-4</v>
      </c>
      <c r="H29" s="13">
        <f t="shared" si="6"/>
        <v>99596.977695434776</v>
      </c>
      <c r="I29" s="13">
        <f t="shared" si="4"/>
        <v>54.618578390696335</v>
      </c>
      <c r="J29" s="13">
        <f t="shared" si="1"/>
        <v>99569.66840623942</v>
      </c>
      <c r="K29" s="13">
        <f t="shared" si="2"/>
        <v>6658489.453953065</v>
      </c>
      <c r="L29" s="19">
        <f t="shared" si="5"/>
        <v>66.854332410714008</v>
      </c>
    </row>
    <row r="30" spans="1:12" x14ac:dyDescent="0.2">
      <c r="A30" s="15">
        <v>21</v>
      </c>
      <c r="B30" s="44">
        <v>0</v>
      </c>
      <c r="C30" s="43">
        <v>1760</v>
      </c>
      <c r="D30" s="43">
        <v>1869</v>
      </c>
      <c r="E30" s="16">
        <v>0.5</v>
      </c>
      <c r="F30" s="17">
        <f t="shared" si="3"/>
        <v>0</v>
      </c>
      <c r="G30" s="17">
        <f t="shared" si="0"/>
        <v>0</v>
      </c>
      <c r="H30" s="13">
        <f t="shared" si="6"/>
        <v>99542.359117044078</v>
      </c>
      <c r="I30" s="13">
        <f t="shared" si="4"/>
        <v>0</v>
      </c>
      <c r="J30" s="13">
        <f t="shared" si="1"/>
        <v>99542.359117044078</v>
      </c>
      <c r="K30" s="13">
        <f t="shared" si="2"/>
        <v>6558919.7855468253</v>
      </c>
      <c r="L30" s="19">
        <f t="shared" si="5"/>
        <v>65.890740823559383</v>
      </c>
    </row>
    <row r="31" spans="1:12" x14ac:dyDescent="0.2">
      <c r="A31" s="15">
        <v>22</v>
      </c>
      <c r="B31" s="44">
        <v>0</v>
      </c>
      <c r="C31" s="43">
        <v>1664</v>
      </c>
      <c r="D31" s="43">
        <v>1815</v>
      </c>
      <c r="E31" s="16">
        <v>0.5</v>
      </c>
      <c r="F31" s="17">
        <f t="shared" si="3"/>
        <v>0</v>
      </c>
      <c r="G31" s="17">
        <f t="shared" si="0"/>
        <v>0</v>
      </c>
      <c r="H31" s="13">
        <f t="shared" si="6"/>
        <v>99542.359117044078</v>
      </c>
      <c r="I31" s="13">
        <f t="shared" si="4"/>
        <v>0</v>
      </c>
      <c r="J31" s="13">
        <f t="shared" si="1"/>
        <v>99542.359117044078</v>
      </c>
      <c r="K31" s="13">
        <f t="shared" si="2"/>
        <v>6459377.4264297811</v>
      </c>
      <c r="L31" s="19">
        <f t="shared" si="5"/>
        <v>64.890740823559383</v>
      </c>
    </row>
    <row r="32" spans="1:12" x14ac:dyDescent="0.2">
      <c r="A32" s="15">
        <v>23</v>
      </c>
      <c r="B32" s="44">
        <v>0</v>
      </c>
      <c r="C32" s="43">
        <v>1830</v>
      </c>
      <c r="D32" s="43">
        <v>1731</v>
      </c>
      <c r="E32" s="16">
        <v>0.5</v>
      </c>
      <c r="F32" s="17">
        <f t="shared" si="3"/>
        <v>0</v>
      </c>
      <c r="G32" s="17">
        <f t="shared" si="0"/>
        <v>0</v>
      </c>
      <c r="H32" s="13">
        <f t="shared" si="6"/>
        <v>99542.359117044078</v>
      </c>
      <c r="I32" s="13">
        <f t="shared" si="4"/>
        <v>0</v>
      </c>
      <c r="J32" s="13">
        <f t="shared" si="1"/>
        <v>99542.359117044078</v>
      </c>
      <c r="K32" s="13">
        <f t="shared" si="2"/>
        <v>6359835.067312737</v>
      </c>
      <c r="L32" s="19">
        <f t="shared" si="5"/>
        <v>63.890740823559391</v>
      </c>
    </row>
    <row r="33" spans="1:12" x14ac:dyDescent="0.2">
      <c r="A33" s="15">
        <v>24</v>
      </c>
      <c r="B33" s="44">
        <v>0</v>
      </c>
      <c r="C33" s="43">
        <v>1867</v>
      </c>
      <c r="D33" s="43">
        <v>1878</v>
      </c>
      <c r="E33" s="16">
        <v>0.5</v>
      </c>
      <c r="F33" s="17">
        <f t="shared" si="3"/>
        <v>0</v>
      </c>
      <c r="G33" s="17">
        <f t="shared" si="0"/>
        <v>0</v>
      </c>
      <c r="H33" s="13">
        <f t="shared" si="6"/>
        <v>99542.359117044078</v>
      </c>
      <c r="I33" s="13">
        <f t="shared" si="4"/>
        <v>0</v>
      </c>
      <c r="J33" s="13">
        <f t="shared" si="1"/>
        <v>99542.359117044078</v>
      </c>
      <c r="K33" s="13">
        <f t="shared" si="2"/>
        <v>6260292.7081956929</v>
      </c>
      <c r="L33" s="19">
        <f t="shared" si="5"/>
        <v>62.890740823559383</v>
      </c>
    </row>
    <row r="34" spans="1:12" x14ac:dyDescent="0.2">
      <c r="A34" s="15">
        <v>25</v>
      </c>
      <c r="B34" s="44">
        <v>0</v>
      </c>
      <c r="C34" s="43">
        <v>1829</v>
      </c>
      <c r="D34" s="43">
        <v>1912</v>
      </c>
      <c r="E34" s="16">
        <v>0.5</v>
      </c>
      <c r="F34" s="17">
        <f t="shared" si="3"/>
        <v>0</v>
      </c>
      <c r="G34" s="17">
        <f t="shared" si="0"/>
        <v>0</v>
      </c>
      <c r="H34" s="13">
        <f t="shared" si="6"/>
        <v>99542.359117044078</v>
      </c>
      <c r="I34" s="13">
        <f t="shared" si="4"/>
        <v>0</v>
      </c>
      <c r="J34" s="13">
        <f t="shared" si="1"/>
        <v>99542.359117044078</v>
      </c>
      <c r="K34" s="13">
        <f t="shared" si="2"/>
        <v>6160750.3490786487</v>
      </c>
      <c r="L34" s="19">
        <f t="shared" si="5"/>
        <v>61.890740823559383</v>
      </c>
    </row>
    <row r="35" spans="1:12" x14ac:dyDescent="0.2">
      <c r="A35" s="15">
        <v>26</v>
      </c>
      <c r="B35" s="44">
        <v>0</v>
      </c>
      <c r="C35" s="43">
        <v>1914</v>
      </c>
      <c r="D35" s="43">
        <v>1860</v>
      </c>
      <c r="E35" s="16">
        <v>0.5</v>
      </c>
      <c r="F35" s="17">
        <f t="shared" si="3"/>
        <v>0</v>
      </c>
      <c r="G35" s="17">
        <f t="shared" si="0"/>
        <v>0</v>
      </c>
      <c r="H35" s="13">
        <f t="shared" si="6"/>
        <v>99542.359117044078</v>
      </c>
      <c r="I35" s="13">
        <f t="shared" si="4"/>
        <v>0</v>
      </c>
      <c r="J35" s="13">
        <f t="shared" si="1"/>
        <v>99542.359117044078</v>
      </c>
      <c r="K35" s="13">
        <f t="shared" si="2"/>
        <v>6061207.9899616046</v>
      </c>
      <c r="L35" s="19">
        <f t="shared" si="5"/>
        <v>60.890740823559383</v>
      </c>
    </row>
    <row r="36" spans="1:12" x14ac:dyDescent="0.2">
      <c r="A36" s="15">
        <v>27</v>
      </c>
      <c r="B36" s="44">
        <v>0</v>
      </c>
      <c r="C36" s="43">
        <v>1856</v>
      </c>
      <c r="D36" s="43">
        <v>1943</v>
      </c>
      <c r="E36" s="16">
        <v>0.5</v>
      </c>
      <c r="F36" s="17">
        <f t="shared" si="3"/>
        <v>0</v>
      </c>
      <c r="G36" s="17">
        <f t="shared" si="0"/>
        <v>0</v>
      </c>
      <c r="H36" s="13">
        <f t="shared" si="6"/>
        <v>99542.359117044078</v>
      </c>
      <c r="I36" s="13">
        <f t="shared" si="4"/>
        <v>0</v>
      </c>
      <c r="J36" s="13">
        <f t="shared" si="1"/>
        <v>99542.359117044078</v>
      </c>
      <c r="K36" s="13">
        <f t="shared" si="2"/>
        <v>5961665.6308445605</v>
      </c>
      <c r="L36" s="19">
        <f t="shared" si="5"/>
        <v>59.890740823559383</v>
      </c>
    </row>
    <row r="37" spans="1:12" x14ac:dyDescent="0.2">
      <c r="A37" s="15">
        <v>28</v>
      </c>
      <c r="B37" s="44">
        <v>0</v>
      </c>
      <c r="C37" s="43">
        <v>1973</v>
      </c>
      <c r="D37" s="43">
        <v>1917</v>
      </c>
      <c r="E37" s="16">
        <v>0.5</v>
      </c>
      <c r="F37" s="17">
        <f t="shared" si="3"/>
        <v>0</v>
      </c>
      <c r="G37" s="17">
        <f t="shared" si="0"/>
        <v>0</v>
      </c>
      <c r="H37" s="13">
        <f t="shared" si="6"/>
        <v>99542.359117044078</v>
      </c>
      <c r="I37" s="13">
        <f t="shared" si="4"/>
        <v>0</v>
      </c>
      <c r="J37" s="13">
        <f t="shared" si="1"/>
        <v>99542.359117044078</v>
      </c>
      <c r="K37" s="13">
        <f t="shared" si="2"/>
        <v>5862123.2717275163</v>
      </c>
      <c r="L37" s="19">
        <f t="shared" si="5"/>
        <v>58.890740823559383</v>
      </c>
    </row>
    <row r="38" spans="1:12" x14ac:dyDescent="0.2">
      <c r="A38" s="15">
        <v>29</v>
      </c>
      <c r="B38" s="44">
        <v>0</v>
      </c>
      <c r="C38" s="43">
        <v>2028</v>
      </c>
      <c r="D38" s="43">
        <v>1972</v>
      </c>
      <c r="E38" s="16">
        <v>0.5</v>
      </c>
      <c r="F38" s="17">
        <f t="shared" si="3"/>
        <v>0</v>
      </c>
      <c r="G38" s="17">
        <f t="shared" si="0"/>
        <v>0</v>
      </c>
      <c r="H38" s="13">
        <f t="shared" si="6"/>
        <v>99542.359117044078</v>
      </c>
      <c r="I38" s="13">
        <f t="shared" si="4"/>
        <v>0</v>
      </c>
      <c r="J38" s="13">
        <f t="shared" si="1"/>
        <v>99542.359117044078</v>
      </c>
      <c r="K38" s="13">
        <f t="shared" si="2"/>
        <v>5762580.9126104722</v>
      </c>
      <c r="L38" s="19">
        <f t="shared" si="5"/>
        <v>57.890740823559383</v>
      </c>
    </row>
    <row r="39" spans="1:12" x14ac:dyDescent="0.2">
      <c r="A39" s="15">
        <v>30</v>
      </c>
      <c r="B39" s="44">
        <v>0</v>
      </c>
      <c r="C39" s="43">
        <v>2185</v>
      </c>
      <c r="D39" s="43">
        <v>2031</v>
      </c>
      <c r="E39" s="16">
        <v>0.5</v>
      </c>
      <c r="F39" s="17">
        <f t="shared" si="3"/>
        <v>0</v>
      </c>
      <c r="G39" s="17">
        <f t="shared" si="0"/>
        <v>0</v>
      </c>
      <c r="H39" s="13">
        <f t="shared" si="6"/>
        <v>99542.359117044078</v>
      </c>
      <c r="I39" s="13">
        <f t="shared" si="4"/>
        <v>0</v>
      </c>
      <c r="J39" s="13">
        <f t="shared" si="1"/>
        <v>99542.359117044078</v>
      </c>
      <c r="K39" s="13">
        <f t="shared" si="2"/>
        <v>5663038.553493428</v>
      </c>
      <c r="L39" s="19">
        <f t="shared" si="5"/>
        <v>56.890740823559383</v>
      </c>
    </row>
    <row r="40" spans="1:12" x14ac:dyDescent="0.2">
      <c r="A40" s="15">
        <v>31</v>
      </c>
      <c r="B40" s="44">
        <v>1</v>
      </c>
      <c r="C40" s="43">
        <v>2216</v>
      </c>
      <c r="D40" s="43">
        <v>2183</v>
      </c>
      <c r="E40" s="16">
        <v>0.5</v>
      </c>
      <c r="F40" s="17">
        <f t="shared" si="3"/>
        <v>4.5464878381450331E-4</v>
      </c>
      <c r="G40" s="17">
        <f t="shared" si="0"/>
        <v>4.5454545454545455E-4</v>
      </c>
      <c r="H40" s="13">
        <f t="shared" si="6"/>
        <v>99542.359117044078</v>
      </c>
      <c r="I40" s="13">
        <f t="shared" si="4"/>
        <v>45.246526871383672</v>
      </c>
      <c r="J40" s="13">
        <f t="shared" si="1"/>
        <v>99519.735853608378</v>
      </c>
      <c r="K40" s="13">
        <f t="shared" si="2"/>
        <v>5563496.1943763839</v>
      </c>
      <c r="L40" s="19">
        <f t="shared" si="5"/>
        <v>55.890740823559383</v>
      </c>
    </row>
    <row r="41" spans="1:12" x14ac:dyDescent="0.2">
      <c r="A41" s="15">
        <v>32</v>
      </c>
      <c r="B41" s="44">
        <v>0</v>
      </c>
      <c r="C41" s="43">
        <v>2373</v>
      </c>
      <c r="D41" s="43">
        <v>2254</v>
      </c>
      <c r="E41" s="16">
        <v>0.5</v>
      </c>
      <c r="F41" s="17">
        <f t="shared" si="3"/>
        <v>0</v>
      </c>
      <c r="G41" s="17">
        <f t="shared" si="0"/>
        <v>0</v>
      </c>
      <c r="H41" s="13">
        <f t="shared" si="6"/>
        <v>99497.112590172692</v>
      </c>
      <c r="I41" s="13">
        <f t="shared" si="4"/>
        <v>0</v>
      </c>
      <c r="J41" s="13">
        <f t="shared" si="1"/>
        <v>99497.112590172692</v>
      </c>
      <c r="K41" s="13">
        <f t="shared" si="2"/>
        <v>5463976.4585227752</v>
      </c>
      <c r="L41" s="19">
        <f t="shared" si="5"/>
        <v>54.915929882596927</v>
      </c>
    </row>
    <row r="42" spans="1:12" x14ac:dyDescent="0.2">
      <c r="A42" s="15">
        <v>33</v>
      </c>
      <c r="B42" s="44">
        <v>0</v>
      </c>
      <c r="C42" s="43">
        <v>2456</v>
      </c>
      <c r="D42" s="43">
        <v>2421</v>
      </c>
      <c r="E42" s="16">
        <v>0.5</v>
      </c>
      <c r="F42" s="17">
        <f t="shared" si="3"/>
        <v>0</v>
      </c>
      <c r="G42" s="17">
        <f t="shared" si="0"/>
        <v>0</v>
      </c>
      <c r="H42" s="13">
        <f t="shared" si="6"/>
        <v>99497.112590172692</v>
      </c>
      <c r="I42" s="13">
        <f t="shared" si="4"/>
        <v>0</v>
      </c>
      <c r="J42" s="13">
        <f t="shared" si="1"/>
        <v>99497.112590172692</v>
      </c>
      <c r="K42" s="13">
        <f t="shared" si="2"/>
        <v>5364479.3459326029</v>
      </c>
      <c r="L42" s="19">
        <f t="shared" si="5"/>
        <v>53.915929882596927</v>
      </c>
    </row>
    <row r="43" spans="1:12" x14ac:dyDescent="0.2">
      <c r="A43" s="15">
        <v>34</v>
      </c>
      <c r="B43" s="44">
        <v>0</v>
      </c>
      <c r="C43" s="43">
        <v>2606</v>
      </c>
      <c r="D43" s="43">
        <v>2484</v>
      </c>
      <c r="E43" s="16">
        <v>0.5</v>
      </c>
      <c r="F43" s="17">
        <f t="shared" si="3"/>
        <v>0</v>
      </c>
      <c r="G43" s="17">
        <f t="shared" si="0"/>
        <v>0</v>
      </c>
      <c r="H43" s="13">
        <f t="shared" si="6"/>
        <v>99497.112590172692</v>
      </c>
      <c r="I43" s="13">
        <f t="shared" si="4"/>
        <v>0</v>
      </c>
      <c r="J43" s="13">
        <f t="shared" si="1"/>
        <v>99497.112590172692</v>
      </c>
      <c r="K43" s="13">
        <f t="shared" si="2"/>
        <v>5264982.2333424306</v>
      </c>
      <c r="L43" s="19">
        <f t="shared" si="5"/>
        <v>52.915929882596934</v>
      </c>
    </row>
    <row r="44" spans="1:12" x14ac:dyDescent="0.2">
      <c r="A44" s="15">
        <v>35</v>
      </c>
      <c r="B44" s="44">
        <v>0</v>
      </c>
      <c r="C44" s="43">
        <v>2789</v>
      </c>
      <c r="D44" s="43">
        <v>2632</v>
      </c>
      <c r="E44" s="16">
        <v>0.5</v>
      </c>
      <c r="F44" s="17">
        <f t="shared" si="3"/>
        <v>0</v>
      </c>
      <c r="G44" s="17">
        <f t="shared" si="0"/>
        <v>0</v>
      </c>
      <c r="H44" s="13">
        <f t="shared" si="6"/>
        <v>99497.112590172692</v>
      </c>
      <c r="I44" s="13">
        <f t="shared" si="4"/>
        <v>0</v>
      </c>
      <c r="J44" s="13">
        <f t="shared" si="1"/>
        <v>99497.112590172692</v>
      </c>
      <c r="K44" s="13">
        <f t="shared" si="2"/>
        <v>5165485.1207522582</v>
      </c>
      <c r="L44" s="19">
        <f t="shared" si="5"/>
        <v>51.915929882596934</v>
      </c>
    </row>
    <row r="45" spans="1:12" x14ac:dyDescent="0.2">
      <c r="A45" s="15">
        <v>36</v>
      </c>
      <c r="B45" s="44">
        <v>0</v>
      </c>
      <c r="C45" s="43">
        <v>2863</v>
      </c>
      <c r="D45" s="43">
        <v>2824</v>
      </c>
      <c r="E45" s="16">
        <v>0.5</v>
      </c>
      <c r="F45" s="17">
        <f t="shared" si="3"/>
        <v>0</v>
      </c>
      <c r="G45" s="17">
        <f t="shared" si="0"/>
        <v>0</v>
      </c>
      <c r="H45" s="13">
        <f t="shared" si="6"/>
        <v>99497.112590172692</v>
      </c>
      <c r="I45" s="13">
        <f t="shared" si="4"/>
        <v>0</v>
      </c>
      <c r="J45" s="13">
        <f t="shared" si="1"/>
        <v>99497.112590172692</v>
      </c>
      <c r="K45" s="13">
        <f t="shared" si="2"/>
        <v>5065988.0081620859</v>
      </c>
      <c r="L45" s="19">
        <f t="shared" si="5"/>
        <v>50.915929882596942</v>
      </c>
    </row>
    <row r="46" spans="1:12" x14ac:dyDescent="0.2">
      <c r="A46" s="15">
        <v>37</v>
      </c>
      <c r="B46" s="44">
        <v>1</v>
      </c>
      <c r="C46" s="43">
        <v>2991</v>
      </c>
      <c r="D46" s="43">
        <v>2895</v>
      </c>
      <c r="E46" s="16">
        <v>0.5</v>
      </c>
      <c r="F46" s="17">
        <f t="shared" si="3"/>
        <v>3.3978933061501872E-4</v>
      </c>
      <c r="G46" s="17">
        <f t="shared" si="0"/>
        <v>3.3973161202649911E-4</v>
      </c>
      <c r="H46" s="13">
        <f t="shared" si="6"/>
        <v>99497.112590172692</v>
      </c>
      <c r="I46" s="13">
        <f t="shared" si="4"/>
        <v>33.802314452241447</v>
      </c>
      <c r="J46" s="13">
        <f t="shared" si="1"/>
        <v>99480.211432946569</v>
      </c>
      <c r="K46" s="13">
        <f t="shared" si="2"/>
        <v>4966490.8955719136</v>
      </c>
      <c r="L46" s="19">
        <f t="shared" si="5"/>
        <v>49.915929882596942</v>
      </c>
    </row>
    <row r="47" spans="1:12" x14ac:dyDescent="0.2">
      <c r="A47" s="15">
        <v>38</v>
      </c>
      <c r="B47" s="44">
        <v>0</v>
      </c>
      <c r="C47" s="43">
        <v>3193</v>
      </c>
      <c r="D47" s="43">
        <v>3017</v>
      </c>
      <c r="E47" s="16">
        <v>0.5</v>
      </c>
      <c r="F47" s="17">
        <f t="shared" si="3"/>
        <v>0</v>
      </c>
      <c r="G47" s="17">
        <f t="shared" si="0"/>
        <v>0</v>
      </c>
      <c r="H47" s="13">
        <f t="shared" si="6"/>
        <v>99463.310275720447</v>
      </c>
      <c r="I47" s="13">
        <f t="shared" si="4"/>
        <v>0</v>
      </c>
      <c r="J47" s="13">
        <f t="shared" si="1"/>
        <v>99463.310275720447</v>
      </c>
      <c r="K47" s="13">
        <f t="shared" si="2"/>
        <v>4867010.6841389667</v>
      </c>
      <c r="L47" s="19">
        <f t="shared" si="5"/>
        <v>48.932723741520512</v>
      </c>
    </row>
    <row r="48" spans="1:12" x14ac:dyDescent="0.2">
      <c r="A48" s="15">
        <v>39</v>
      </c>
      <c r="B48" s="44">
        <v>1</v>
      </c>
      <c r="C48" s="43">
        <v>3084</v>
      </c>
      <c r="D48" s="43">
        <v>3256</v>
      </c>
      <c r="E48" s="16">
        <v>0.5</v>
      </c>
      <c r="F48" s="17">
        <f t="shared" si="3"/>
        <v>3.1545741324921138E-4</v>
      </c>
      <c r="G48" s="17">
        <f t="shared" si="0"/>
        <v>3.1540766440624511E-4</v>
      </c>
      <c r="H48" s="13">
        <f t="shared" si="6"/>
        <v>99463.310275720447</v>
      </c>
      <c r="I48" s="13">
        <f t="shared" si="4"/>
        <v>31.371490388178664</v>
      </c>
      <c r="J48" s="13">
        <f t="shared" si="1"/>
        <v>99447.624530526358</v>
      </c>
      <c r="K48" s="13">
        <f t="shared" si="2"/>
        <v>4767547.3738632463</v>
      </c>
      <c r="L48" s="19">
        <f t="shared" si="5"/>
        <v>47.932723741520512</v>
      </c>
    </row>
    <row r="49" spans="1:12" x14ac:dyDescent="0.2">
      <c r="A49" s="15">
        <v>40</v>
      </c>
      <c r="B49" s="44">
        <v>2</v>
      </c>
      <c r="C49" s="43">
        <v>3358</v>
      </c>
      <c r="D49" s="43">
        <v>3155</v>
      </c>
      <c r="E49" s="16">
        <v>0.5</v>
      </c>
      <c r="F49" s="17">
        <f t="shared" si="3"/>
        <v>6.1415630277905729E-4</v>
      </c>
      <c r="G49" s="17">
        <f t="shared" si="0"/>
        <v>6.1396776669224863E-4</v>
      </c>
      <c r="H49" s="13">
        <f t="shared" si="6"/>
        <v>99431.93878533227</v>
      </c>
      <c r="I49" s="13">
        <f t="shared" si="4"/>
        <v>61.048005393910827</v>
      </c>
      <c r="J49" s="13">
        <f t="shared" si="1"/>
        <v>99401.414782635315</v>
      </c>
      <c r="K49" s="13">
        <f t="shared" si="2"/>
        <v>4668099.7493327195</v>
      </c>
      <c r="L49" s="19">
        <f t="shared" si="5"/>
        <v>46.947689106323004</v>
      </c>
    </row>
    <row r="50" spans="1:12" x14ac:dyDescent="0.2">
      <c r="A50" s="15">
        <v>41</v>
      </c>
      <c r="B50" s="44">
        <v>1</v>
      </c>
      <c r="C50" s="43">
        <v>3238</v>
      </c>
      <c r="D50" s="43">
        <v>3372</v>
      </c>
      <c r="E50" s="16">
        <v>0.5</v>
      </c>
      <c r="F50" s="17">
        <f t="shared" si="3"/>
        <v>3.02571860816944E-4</v>
      </c>
      <c r="G50" s="17">
        <f t="shared" si="0"/>
        <v>3.0252609287551046E-4</v>
      </c>
      <c r="H50" s="13">
        <f t="shared" si="6"/>
        <v>99370.89077993836</v>
      </c>
      <c r="I50" s="13">
        <f t="shared" si="4"/>
        <v>30.062287333213838</v>
      </c>
      <c r="J50" s="13">
        <f t="shared" si="1"/>
        <v>99355.859636271751</v>
      </c>
      <c r="K50" s="13">
        <f t="shared" si="2"/>
        <v>4568698.3345500845</v>
      </c>
      <c r="L50" s="19">
        <f t="shared" si="5"/>
        <v>45.976224009782584</v>
      </c>
    </row>
    <row r="51" spans="1:12" x14ac:dyDescent="0.2">
      <c r="A51" s="15">
        <v>42</v>
      </c>
      <c r="B51" s="44">
        <v>1</v>
      </c>
      <c r="C51" s="43">
        <v>3278</v>
      </c>
      <c r="D51" s="43">
        <v>3262</v>
      </c>
      <c r="E51" s="16">
        <v>0.5</v>
      </c>
      <c r="F51" s="17">
        <f t="shared" si="3"/>
        <v>3.058103975535168E-4</v>
      </c>
      <c r="G51" s="17">
        <f t="shared" si="0"/>
        <v>3.0576364470264486E-4</v>
      </c>
      <c r="H51" s="13">
        <f t="shared" si="6"/>
        <v>99340.828492605142</v>
      </c>
      <c r="I51" s="13">
        <f t="shared" si="4"/>
        <v>30.374813787679297</v>
      </c>
      <c r="J51" s="13">
        <f t="shared" si="1"/>
        <v>99325.641085711293</v>
      </c>
      <c r="K51" s="13">
        <f t="shared" si="2"/>
        <v>4469342.4749138132</v>
      </c>
      <c r="L51" s="19">
        <f t="shared" si="5"/>
        <v>44.989985917487168</v>
      </c>
    </row>
    <row r="52" spans="1:12" x14ac:dyDescent="0.2">
      <c r="A52" s="15">
        <v>43</v>
      </c>
      <c r="B52" s="44">
        <v>2</v>
      </c>
      <c r="C52" s="43">
        <v>3176</v>
      </c>
      <c r="D52" s="43">
        <v>3263</v>
      </c>
      <c r="E52" s="16">
        <v>0.5</v>
      </c>
      <c r="F52" s="17">
        <f t="shared" si="3"/>
        <v>6.2121447429725114E-4</v>
      </c>
      <c r="G52" s="17">
        <f t="shared" si="0"/>
        <v>6.2102158049992236E-4</v>
      </c>
      <c r="H52" s="13">
        <f t="shared" si="6"/>
        <v>99310.453678817459</v>
      </c>
      <c r="I52" s="13">
        <f t="shared" si="4"/>
        <v>61.673934903783547</v>
      </c>
      <c r="J52" s="13">
        <f t="shared" si="1"/>
        <v>99279.616711365568</v>
      </c>
      <c r="K52" s="13">
        <f t="shared" si="2"/>
        <v>4370016.8338281019</v>
      </c>
      <c r="L52" s="19">
        <f t="shared" si="5"/>
        <v>44.003593498437617</v>
      </c>
    </row>
    <row r="53" spans="1:12" x14ac:dyDescent="0.2">
      <c r="A53" s="15">
        <v>44</v>
      </c>
      <c r="B53" s="44">
        <v>1</v>
      </c>
      <c r="C53" s="43">
        <v>3020</v>
      </c>
      <c r="D53" s="43">
        <v>3232</v>
      </c>
      <c r="E53" s="16">
        <v>0.5</v>
      </c>
      <c r="F53" s="17">
        <f t="shared" si="3"/>
        <v>3.1989763275751758E-4</v>
      </c>
      <c r="G53" s="17">
        <f t="shared" si="0"/>
        <v>3.1984647369262748E-4</v>
      </c>
      <c r="H53" s="13">
        <f t="shared" si="6"/>
        <v>99248.779743913678</v>
      </c>
      <c r="I53" s="13">
        <f t="shared" si="4"/>
        <v>31.744372219387067</v>
      </c>
      <c r="J53" s="13">
        <f t="shared" si="1"/>
        <v>99232.907557803992</v>
      </c>
      <c r="K53" s="13">
        <f t="shared" si="2"/>
        <v>4270737.2171167359</v>
      </c>
      <c r="L53" s="19">
        <f t="shared" si="5"/>
        <v>43.030626957190719</v>
      </c>
    </row>
    <row r="54" spans="1:12" x14ac:dyDescent="0.2">
      <c r="A54" s="15">
        <v>45</v>
      </c>
      <c r="B54" s="44">
        <v>2</v>
      </c>
      <c r="C54" s="43">
        <v>3158</v>
      </c>
      <c r="D54" s="43">
        <v>3032</v>
      </c>
      <c r="E54" s="16">
        <v>0.5</v>
      </c>
      <c r="F54" s="17">
        <f t="shared" si="3"/>
        <v>6.462035541195477E-4</v>
      </c>
      <c r="G54" s="17">
        <f t="shared" si="0"/>
        <v>6.459948320413437E-4</v>
      </c>
      <c r="H54" s="13">
        <f t="shared" si="6"/>
        <v>99217.035371694292</v>
      </c>
      <c r="I54" s="13">
        <f t="shared" si="4"/>
        <v>64.093692100577712</v>
      </c>
      <c r="J54" s="13">
        <f t="shared" si="1"/>
        <v>99184.988525644003</v>
      </c>
      <c r="K54" s="13">
        <f t="shared" si="2"/>
        <v>4171504.3095589317</v>
      </c>
      <c r="L54" s="19">
        <f t="shared" si="5"/>
        <v>42.044234580597269</v>
      </c>
    </row>
    <row r="55" spans="1:12" x14ac:dyDescent="0.2">
      <c r="A55" s="15">
        <v>46</v>
      </c>
      <c r="B55" s="44">
        <v>3</v>
      </c>
      <c r="C55" s="43">
        <v>3039</v>
      </c>
      <c r="D55" s="43">
        <v>3184</v>
      </c>
      <c r="E55" s="16">
        <v>0.5</v>
      </c>
      <c r="F55" s="17">
        <f t="shared" si="3"/>
        <v>9.6416519363650972E-4</v>
      </c>
      <c r="G55" s="17">
        <f t="shared" si="0"/>
        <v>9.6370061034371996E-4</v>
      </c>
      <c r="H55" s="13">
        <f t="shared" si="6"/>
        <v>99152.941679593714</v>
      </c>
      <c r="I55" s="13">
        <f t="shared" si="4"/>
        <v>95.553750413999737</v>
      </c>
      <c r="J55" s="13">
        <f t="shared" si="1"/>
        <v>99105.164804386717</v>
      </c>
      <c r="K55" s="13">
        <f t="shared" si="2"/>
        <v>4072319.3210332878</v>
      </c>
      <c r="L55" s="19">
        <f t="shared" si="5"/>
        <v>41.071089289440579</v>
      </c>
    </row>
    <row r="56" spans="1:12" x14ac:dyDescent="0.2">
      <c r="A56" s="15">
        <v>47</v>
      </c>
      <c r="B56" s="44">
        <v>3</v>
      </c>
      <c r="C56" s="43">
        <v>2876</v>
      </c>
      <c r="D56" s="43">
        <v>3024</v>
      </c>
      <c r="E56" s="16">
        <v>0.5</v>
      </c>
      <c r="F56" s="17">
        <f t="shared" si="3"/>
        <v>1.0169491525423729E-3</v>
      </c>
      <c r="G56" s="17">
        <f t="shared" si="0"/>
        <v>1.0164323225478572E-3</v>
      </c>
      <c r="H56" s="13">
        <f t="shared" si="6"/>
        <v>99057.38792917972</v>
      </c>
      <c r="I56" s="13">
        <f t="shared" si="4"/>
        <v>100.68513087838022</v>
      </c>
      <c r="J56" s="13">
        <f t="shared" si="1"/>
        <v>99007.04536374053</v>
      </c>
      <c r="K56" s="13">
        <f t="shared" si="2"/>
        <v>3973214.1562289009</v>
      </c>
      <c r="L56" s="19">
        <f t="shared" si="5"/>
        <v>40.110225388433605</v>
      </c>
    </row>
    <row r="57" spans="1:12" x14ac:dyDescent="0.2">
      <c r="A57" s="15">
        <v>48</v>
      </c>
      <c r="B57" s="44">
        <v>5</v>
      </c>
      <c r="C57" s="43">
        <v>2937</v>
      </c>
      <c r="D57" s="43">
        <v>2885</v>
      </c>
      <c r="E57" s="16">
        <v>0.5</v>
      </c>
      <c r="F57" s="17">
        <f t="shared" si="3"/>
        <v>1.7176228100309172E-3</v>
      </c>
      <c r="G57" s="17">
        <f t="shared" si="0"/>
        <v>1.716148961729878E-3</v>
      </c>
      <c r="H57" s="13">
        <f t="shared" si="6"/>
        <v>98956.702798301339</v>
      </c>
      <c r="I57" s="13">
        <f t="shared" si="4"/>
        <v>169.82444276351697</v>
      </c>
      <c r="J57" s="13">
        <f t="shared" si="1"/>
        <v>98871.790576919579</v>
      </c>
      <c r="K57" s="13">
        <f t="shared" si="2"/>
        <v>3874207.1108651604</v>
      </c>
      <c r="L57" s="19">
        <f t="shared" si="5"/>
        <v>39.150527466156277</v>
      </c>
    </row>
    <row r="58" spans="1:12" x14ac:dyDescent="0.2">
      <c r="A58" s="15">
        <v>49</v>
      </c>
      <c r="B58" s="44">
        <v>4</v>
      </c>
      <c r="C58" s="43">
        <v>2848</v>
      </c>
      <c r="D58" s="43">
        <v>2939</v>
      </c>
      <c r="E58" s="16">
        <v>0.5</v>
      </c>
      <c r="F58" s="17">
        <f t="shared" si="3"/>
        <v>1.3824088474166235E-3</v>
      </c>
      <c r="G58" s="17">
        <f t="shared" si="0"/>
        <v>1.3814539803142806E-3</v>
      </c>
      <c r="H58" s="13">
        <f t="shared" si="6"/>
        <v>98786.878355537818</v>
      </c>
      <c r="I58" s="13">
        <f t="shared" si="4"/>
        <v>136.46952630708037</v>
      </c>
      <c r="J58" s="13">
        <f t="shared" si="1"/>
        <v>98718.64359238428</v>
      </c>
      <c r="K58" s="13">
        <f t="shared" si="2"/>
        <v>3775335.3202882409</v>
      </c>
      <c r="L58" s="19">
        <f t="shared" si="5"/>
        <v>38.216971556694631</v>
      </c>
    </row>
    <row r="59" spans="1:12" x14ac:dyDescent="0.2">
      <c r="A59" s="15">
        <v>50</v>
      </c>
      <c r="B59" s="44">
        <v>3</v>
      </c>
      <c r="C59" s="43">
        <v>2784</v>
      </c>
      <c r="D59" s="43">
        <v>2832</v>
      </c>
      <c r="E59" s="16">
        <v>0.5</v>
      </c>
      <c r="F59" s="17">
        <f t="shared" si="3"/>
        <v>1.0683760683760685E-3</v>
      </c>
      <c r="G59" s="17">
        <f t="shared" si="0"/>
        <v>1.0678056593699948E-3</v>
      </c>
      <c r="H59" s="13">
        <f t="shared" si="6"/>
        <v>98650.408829230742</v>
      </c>
      <c r="I59" s="13">
        <f t="shared" si="4"/>
        <v>105.33946484701629</v>
      </c>
      <c r="J59" s="13">
        <f t="shared" si="1"/>
        <v>98597.739096807243</v>
      </c>
      <c r="K59" s="13">
        <f t="shared" si="2"/>
        <v>3676616.6766958567</v>
      </c>
      <c r="L59" s="19">
        <f t="shared" si="5"/>
        <v>37.269147896389171</v>
      </c>
    </row>
    <row r="60" spans="1:12" x14ac:dyDescent="0.2">
      <c r="A60" s="15">
        <v>51</v>
      </c>
      <c r="B60" s="44">
        <v>4</v>
      </c>
      <c r="C60" s="43">
        <v>2762</v>
      </c>
      <c r="D60" s="43">
        <v>2816</v>
      </c>
      <c r="E60" s="16">
        <v>0.5</v>
      </c>
      <c r="F60" s="17">
        <f t="shared" si="3"/>
        <v>1.4342058085335247E-3</v>
      </c>
      <c r="G60" s="17">
        <f t="shared" si="0"/>
        <v>1.4331780723754928E-3</v>
      </c>
      <c r="H60" s="13">
        <f t="shared" si="6"/>
        <v>98545.069364383729</v>
      </c>
      <c r="I60" s="13">
        <f t="shared" si="4"/>
        <v>141.2326325537567</v>
      </c>
      <c r="J60" s="13">
        <f t="shared" si="1"/>
        <v>98474.45304810685</v>
      </c>
      <c r="K60" s="13">
        <f t="shared" si="2"/>
        <v>3578018.9375990494</v>
      </c>
      <c r="L60" s="19">
        <f t="shared" si="5"/>
        <v>36.30845216992887</v>
      </c>
    </row>
    <row r="61" spans="1:12" x14ac:dyDescent="0.2">
      <c r="A61" s="15">
        <v>52</v>
      </c>
      <c r="B61" s="44">
        <v>3</v>
      </c>
      <c r="C61" s="43">
        <v>2790</v>
      </c>
      <c r="D61" s="43">
        <v>2759</v>
      </c>
      <c r="E61" s="16">
        <v>0.5</v>
      </c>
      <c r="F61" s="17">
        <f t="shared" si="3"/>
        <v>1.0812759055685709E-3</v>
      </c>
      <c r="G61" s="17">
        <f t="shared" si="0"/>
        <v>1.0806916426512967E-3</v>
      </c>
      <c r="H61" s="13">
        <f t="shared" si="6"/>
        <v>98403.836731829972</v>
      </c>
      <c r="I61" s="13">
        <f t="shared" si="4"/>
        <v>106.34420396091134</v>
      </c>
      <c r="J61" s="13">
        <f t="shared" si="1"/>
        <v>98350.664629849518</v>
      </c>
      <c r="K61" s="13">
        <f t="shared" si="2"/>
        <v>3479544.4845509427</v>
      </c>
      <c r="L61" s="19">
        <f t="shared" si="5"/>
        <v>35.359845714485644</v>
      </c>
    </row>
    <row r="62" spans="1:12" x14ac:dyDescent="0.2">
      <c r="A62" s="15">
        <v>53</v>
      </c>
      <c r="B62" s="44">
        <v>3</v>
      </c>
      <c r="C62" s="43">
        <v>2697</v>
      </c>
      <c r="D62" s="43">
        <v>2770</v>
      </c>
      <c r="E62" s="16">
        <v>0.5</v>
      </c>
      <c r="F62" s="17">
        <f t="shared" si="3"/>
        <v>1.097494055240534E-3</v>
      </c>
      <c r="G62" s="17">
        <f t="shared" si="0"/>
        <v>1.0968921389396709E-3</v>
      </c>
      <c r="H62" s="13">
        <f t="shared" si="6"/>
        <v>98297.492527869064</v>
      </c>
      <c r="I62" s="13">
        <f t="shared" si="4"/>
        <v>107.82174683130062</v>
      </c>
      <c r="J62" s="13">
        <f t="shared" si="1"/>
        <v>98243.581654453417</v>
      </c>
      <c r="K62" s="13">
        <f t="shared" si="2"/>
        <v>3381193.8199210931</v>
      </c>
      <c r="L62" s="19">
        <f t="shared" si="5"/>
        <v>34.397559215078303</v>
      </c>
    </row>
    <row r="63" spans="1:12" x14ac:dyDescent="0.2">
      <c r="A63" s="15">
        <v>54</v>
      </c>
      <c r="B63" s="44">
        <v>4</v>
      </c>
      <c r="C63" s="43">
        <v>2469</v>
      </c>
      <c r="D63" s="43">
        <v>2678</v>
      </c>
      <c r="E63" s="16">
        <v>0.5</v>
      </c>
      <c r="F63" s="17">
        <f t="shared" si="3"/>
        <v>1.5543034777540316E-3</v>
      </c>
      <c r="G63" s="17">
        <f t="shared" si="0"/>
        <v>1.5530964861192001E-3</v>
      </c>
      <c r="H63" s="13">
        <f t="shared" si="6"/>
        <v>98189.67078103777</v>
      </c>
      <c r="I63" s="13">
        <f t="shared" si="4"/>
        <v>152.49803266323084</v>
      </c>
      <c r="J63" s="13">
        <f t="shared" si="1"/>
        <v>98113.421764706145</v>
      </c>
      <c r="K63" s="13">
        <f t="shared" si="2"/>
        <v>3282950.2382666394</v>
      </c>
      <c r="L63" s="19">
        <f t="shared" si="5"/>
        <v>33.43478201070247</v>
      </c>
    </row>
    <row r="64" spans="1:12" x14ac:dyDescent="0.2">
      <c r="A64" s="15">
        <v>55</v>
      </c>
      <c r="B64" s="44">
        <v>5</v>
      </c>
      <c r="C64" s="43">
        <v>2374</v>
      </c>
      <c r="D64" s="43">
        <v>2468</v>
      </c>
      <c r="E64" s="16">
        <v>0.5</v>
      </c>
      <c r="F64" s="17">
        <f t="shared" si="3"/>
        <v>2.0652622883106154E-3</v>
      </c>
      <c r="G64" s="17">
        <f t="shared" si="0"/>
        <v>2.0631318341242004E-3</v>
      </c>
      <c r="H64" s="13">
        <f t="shared" si="6"/>
        <v>98037.172748374534</v>
      </c>
      <c r="I64" s="13">
        <f t="shared" si="4"/>
        <v>202.26361202470503</v>
      </c>
      <c r="J64" s="13">
        <f t="shared" si="1"/>
        <v>97936.04094236219</v>
      </c>
      <c r="K64" s="13">
        <f t="shared" si="2"/>
        <v>3184836.8165019331</v>
      </c>
      <c r="L64" s="19">
        <f t="shared" si="5"/>
        <v>32.486012470761892</v>
      </c>
    </row>
    <row r="65" spans="1:12" x14ac:dyDescent="0.2">
      <c r="A65" s="15">
        <v>56</v>
      </c>
      <c r="B65" s="44">
        <v>2</v>
      </c>
      <c r="C65" s="43">
        <v>2294</v>
      </c>
      <c r="D65" s="43">
        <v>2359</v>
      </c>
      <c r="E65" s="16">
        <v>0.5</v>
      </c>
      <c r="F65" s="17">
        <f t="shared" si="3"/>
        <v>8.596604341285192E-4</v>
      </c>
      <c r="G65" s="17">
        <f t="shared" si="0"/>
        <v>8.5929108485499465E-4</v>
      </c>
      <c r="H65" s="13">
        <f t="shared" si="6"/>
        <v>97834.90913634983</v>
      </c>
      <c r="I65" s="13">
        <f t="shared" si="4"/>
        <v>84.068665208463869</v>
      </c>
      <c r="J65" s="13">
        <f t="shared" si="1"/>
        <v>97792.874803745595</v>
      </c>
      <c r="K65" s="13">
        <f t="shared" si="2"/>
        <v>3086900.7755595711</v>
      </c>
      <c r="L65" s="19">
        <f t="shared" si="5"/>
        <v>31.552140261687597</v>
      </c>
    </row>
    <row r="66" spans="1:12" x14ac:dyDescent="0.2">
      <c r="A66" s="15">
        <v>57</v>
      </c>
      <c r="B66" s="44">
        <v>3</v>
      </c>
      <c r="C66" s="43">
        <v>2266</v>
      </c>
      <c r="D66" s="43">
        <v>2286</v>
      </c>
      <c r="E66" s="16">
        <v>0.5</v>
      </c>
      <c r="F66" s="17">
        <f t="shared" si="3"/>
        <v>1.3181019332161687E-3</v>
      </c>
      <c r="G66" s="17">
        <f t="shared" si="0"/>
        <v>1.3172338090010978E-3</v>
      </c>
      <c r="H66" s="13">
        <f t="shared" si="6"/>
        <v>97750.84047114136</v>
      </c>
      <c r="I66" s="13">
        <f t="shared" si="4"/>
        <v>128.76071192686021</v>
      </c>
      <c r="J66" s="13">
        <f t="shared" si="1"/>
        <v>97686.460115177921</v>
      </c>
      <c r="K66" s="13">
        <f t="shared" si="2"/>
        <v>2989107.9007558255</v>
      </c>
      <c r="L66" s="19">
        <f t="shared" si="5"/>
        <v>30.578846037014785</v>
      </c>
    </row>
    <row r="67" spans="1:12" x14ac:dyDescent="0.2">
      <c r="A67" s="15">
        <v>58</v>
      </c>
      <c r="B67" s="44">
        <v>8</v>
      </c>
      <c r="C67" s="43">
        <v>2118</v>
      </c>
      <c r="D67" s="43">
        <v>2262</v>
      </c>
      <c r="E67" s="16">
        <v>0.5</v>
      </c>
      <c r="F67" s="17">
        <f t="shared" si="3"/>
        <v>3.6529680365296802E-3</v>
      </c>
      <c r="G67" s="17">
        <f t="shared" si="0"/>
        <v>3.646308113035551E-3</v>
      </c>
      <c r="H67" s="13">
        <f t="shared" si="6"/>
        <v>97622.079759214495</v>
      </c>
      <c r="I67" s="13">
        <f t="shared" si="4"/>
        <v>355.96018143742748</v>
      </c>
      <c r="J67" s="13">
        <f t="shared" si="1"/>
        <v>97444.099668495779</v>
      </c>
      <c r="K67" s="13">
        <f t="shared" si="2"/>
        <v>2891421.4406406474</v>
      </c>
      <c r="L67" s="19">
        <f t="shared" si="5"/>
        <v>29.6185191687409</v>
      </c>
    </row>
    <row r="68" spans="1:12" x14ac:dyDescent="0.2">
      <c r="A68" s="15">
        <v>59</v>
      </c>
      <c r="B68" s="44">
        <v>7</v>
      </c>
      <c r="C68" s="43">
        <v>2070</v>
      </c>
      <c r="D68" s="43">
        <v>2114</v>
      </c>
      <c r="E68" s="16">
        <v>0.5</v>
      </c>
      <c r="F68" s="17">
        <f t="shared" si="3"/>
        <v>3.3460803059273425E-3</v>
      </c>
      <c r="G68" s="17">
        <f t="shared" si="0"/>
        <v>3.3404915294679076E-3</v>
      </c>
      <c r="H68" s="13">
        <f t="shared" si="6"/>
        <v>97266.119577777063</v>
      </c>
      <c r="I68" s="13">
        <f t="shared" si="4"/>
        <v>324.91664855377689</v>
      </c>
      <c r="J68" s="13">
        <f t="shared" si="1"/>
        <v>97103.661253500177</v>
      </c>
      <c r="K68" s="13">
        <f t="shared" si="2"/>
        <v>2793977.3409721516</v>
      </c>
      <c r="L68" s="19">
        <f t="shared" si="5"/>
        <v>28.725082825351112</v>
      </c>
    </row>
    <row r="69" spans="1:12" x14ac:dyDescent="0.2">
      <c r="A69" s="15">
        <v>60</v>
      </c>
      <c r="B69" s="44">
        <v>7</v>
      </c>
      <c r="C69" s="43">
        <v>1978</v>
      </c>
      <c r="D69" s="43">
        <v>2053</v>
      </c>
      <c r="E69" s="16">
        <v>0.5</v>
      </c>
      <c r="F69" s="17">
        <f t="shared" si="3"/>
        <v>3.4730836020838503E-3</v>
      </c>
      <c r="G69" s="17">
        <f t="shared" si="0"/>
        <v>3.4670629024269439E-3</v>
      </c>
      <c r="H69" s="13">
        <f t="shared" si="6"/>
        <v>96941.202929223291</v>
      </c>
      <c r="I69" s="13">
        <f t="shared" si="4"/>
        <v>336.10124839255224</v>
      </c>
      <c r="J69" s="13">
        <f t="shared" si="1"/>
        <v>96773.152305027004</v>
      </c>
      <c r="K69" s="13">
        <f t="shared" si="2"/>
        <v>2696873.6797186513</v>
      </c>
      <c r="L69" s="19">
        <f t="shared" si="5"/>
        <v>27.819684491512213</v>
      </c>
    </row>
    <row r="70" spans="1:12" x14ac:dyDescent="0.2">
      <c r="A70" s="15">
        <v>61</v>
      </c>
      <c r="B70" s="44">
        <v>3</v>
      </c>
      <c r="C70" s="43">
        <v>1839</v>
      </c>
      <c r="D70" s="43">
        <v>1969</v>
      </c>
      <c r="E70" s="16">
        <v>0.5</v>
      </c>
      <c r="F70" s="17">
        <f t="shared" si="3"/>
        <v>1.5756302521008404E-3</v>
      </c>
      <c r="G70" s="17">
        <f t="shared" si="0"/>
        <v>1.5743899239044868E-3</v>
      </c>
      <c r="H70" s="13">
        <f t="shared" si="6"/>
        <v>96605.101680830732</v>
      </c>
      <c r="I70" s="13">
        <f t="shared" si="4"/>
        <v>152.09409868406831</v>
      </c>
      <c r="J70" s="13">
        <f t="shared" si="1"/>
        <v>96529.054631488689</v>
      </c>
      <c r="K70" s="13">
        <f t="shared" si="2"/>
        <v>2600100.5274136243</v>
      </c>
      <c r="L70" s="19">
        <f t="shared" si="5"/>
        <v>26.914733095607932</v>
      </c>
    </row>
    <row r="71" spans="1:12" x14ac:dyDescent="0.2">
      <c r="A71" s="15">
        <v>62</v>
      </c>
      <c r="B71" s="44">
        <v>4</v>
      </c>
      <c r="C71" s="43">
        <v>1755</v>
      </c>
      <c r="D71" s="43">
        <v>1846</v>
      </c>
      <c r="E71" s="16">
        <v>0.5</v>
      </c>
      <c r="F71" s="17">
        <f t="shared" si="3"/>
        <v>2.2216051096917524E-3</v>
      </c>
      <c r="G71" s="17">
        <f t="shared" si="0"/>
        <v>2.2191400832177531E-3</v>
      </c>
      <c r="H71" s="13">
        <f t="shared" si="6"/>
        <v>96453.00758214666</v>
      </c>
      <c r="I71" s="13">
        <f t="shared" si="4"/>
        <v>214.04273527244752</v>
      </c>
      <c r="J71" s="13">
        <f t="shared" si="1"/>
        <v>96345.986214510427</v>
      </c>
      <c r="K71" s="13">
        <f t="shared" si="2"/>
        <v>2503571.4727821355</v>
      </c>
      <c r="L71" s="19">
        <f t="shared" si="5"/>
        <v>25.956385762775774</v>
      </c>
    </row>
    <row r="72" spans="1:12" x14ac:dyDescent="0.2">
      <c r="A72" s="15">
        <v>63</v>
      </c>
      <c r="B72" s="44">
        <v>7</v>
      </c>
      <c r="C72" s="43">
        <v>1773</v>
      </c>
      <c r="D72" s="43">
        <v>1737</v>
      </c>
      <c r="E72" s="16">
        <v>0.5</v>
      </c>
      <c r="F72" s="17">
        <f t="shared" si="3"/>
        <v>3.9886039886039889E-3</v>
      </c>
      <c r="G72" s="17">
        <f t="shared" si="0"/>
        <v>3.9806653397782199E-3</v>
      </c>
      <c r="H72" s="13">
        <f t="shared" si="6"/>
        <v>96238.964846874209</v>
      </c>
      <c r="I72" s="13">
        <f t="shared" si="4"/>
        <v>383.09511170208668</v>
      </c>
      <c r="J72" s="13">
        <f t="shared" si="1"/>
        <v>96047.417291023157</v>
      </c>
      <c r="K72" s="13">
        <f t="shared" si="2"/>
        <v>2407225.4865676248</v>
      </c>
      <c r="L72" s="19">
        <f t="shared" si="5"/>
        <v>25.013002689687703</v>
      </c>
    </row>
    <row r="73" spans="1:12" x14ac:dyDescent="0.2">
      <c r="A73" s="15">
        <v>64</v>
      </c>
      <c r="B73" s="44">
        <v>8</v>
      </c>
      <c r="C73" s="43">
        <v>1880</v>
      </c>
      <c r="D73" s="43">
        <v>1756</v>
      </c>
      <c r="E73" s="16">
        <v>0.5</v>
      </c>
      <c r="F73" s="17">
        <f t="shared" si="3"/>
        <v>4.4004400440044002E-3</v>
      </c>
      <c r="G73" s="17">
        <f t="shared" ref="G73:G108" si="7">F73/((1+(1-E73)*F73))</f>
        <v>4.3907793633369925E-3</v>
      </c>
      <c r="H73" s="13">
        <f t="shared" si="6"/>
        <v>95855.86973517212</v>
      </c>
      <c r="I73" s="13">
        <f t="shared" si="4"/>
        <v>420.8819746879127</v>
      </c>
      <c r="J73" s="13">
        <f t="shared" ref="J73:J108" si="8">H74+I73*E73</f>
        <v>95645.428747828162</v>
      </c>
      <c r="K73" s="13">
        <f t="shared" ref="K73:K97" si="9">K74+J73</f>
        <v>2311178.0692766015</v>
      </c>
      <c r="L73" s="19">
        <f t="shared" si="5"/>
        <v>24.110970727842322</v>
      </c>
    </row>
    <row r="74" spans="1:12" x14ac:dyDescent="0.2">
      <c r="A74" s="15">
        <v>65</v>
      </c>
      <c r="B74" s="44">
        <v>12</v>
      </c>
      <c r="C74" s="43">
        <v>1675</v>
      </c>
      <c r="D74" s="43">
        <v>1855</v>
      </c>
      <c r="E74" s="16">
        <v>0.5</v>
      </c>
      <c r="F74" s="17">
        <f t="shared" ref="F74:F108" si="10">B74/((C74+D74)/2)</f>
        <v>6.7988668555240793E-3</v>
      </c>
      <c r="G74" s="17">
        <f t="shared" si="7"/>
        <v>6.7758328627893841E-3</v>
      </c>
      <c r="H74" s="13">
        <f t="shared" si="6"/>
        <v>95434.987760484204</v>
      </c>
      <c r="I74" s="13">
        <f t="shared" ref="I74:I108" si="11">H74*G74</f>
        <v>646.65152632739148</v>
      </c>
      <c r="J74" s="13">
        <f t="shared" si="8"/>
        <v>95111.661997320509</v>
      </c>
      <c r="K74" s="13">
        <f t="shared" si="9"/>
        <v>2215532.6405287734</v>
      </c>
      <c r="L74" s="19">
        <f t="shared" ref="L74:L108" si="12">K74/H74</f>
        <v>23.21509849290447</v>
      </c>
    </row>
    <row r="75" spans="1:12" x14ac:dyDescent="0.2">
      <c r="A75" s="15">
        <v>66</v>
      </c>
      <c r="B75" s="44">
        <v>7</v>
      </c>
      <c r="C75" s="43">
        <v>1552</v>
      </c>
      <c r="D75" s="43">
        <v>1675</v>
      </c>
      <c r="E75" s="16">
        <v>0.5</v>
      </c>
      <c r="F75" s="17">
        <f t="shared" si="10"/>
        <v>4.3383947939262474E-3</v>
      </c>
      <c r="G75" s="17">
        <f t="shared" si="7"/>
        <v>4.329004329004329E-3</v>
      </c>
      <c r="H75" s="13">
        <f t="shared" ref="H75:H108" si="13">H74-I74</f>
        <v>94788.336234156814</v>
      </c>
      <c r="I75" s="13">
        <f t="shared" si="11"/>
        <v>410.33911789678274</v>
      </c>
      <c r="J75" s="13">
        <f t="shared" si="8"/>
        <v>94583.166675208413</v>
      </c>
      <c r="K75" s="13">
        <f t="shared" si="9"/>
        <v>2120420.9785314528</v>
      </c>
      <c r="L75" s="19">
        <f t="shared" si="12"/>
        <v>22.370062212014677</v>
      </c>
    </row>
    <row r="76" spans="1:12" x14ac:dyDescent="0.2">
      <c r="A76" s="15">
        <v>67</v>
      </c>
      <c r="B76" s="44">
        <v>11</v>
      </c>
      <c r="C76" s="43">
        <v>1606</v>
      </c>
      <c r="D76" s="43">
        <v>1540</v>
      </c>
      <c r="E76" s="16">
        <v>0.5</v>
      </c>
      <c r="F76" s="17">
        <f t="shared" si="10"/>
        <v>6.993006993006993E-3</v>
      </c>
      <c r="G76" s="17">
        <f t="shared" si="7"/>
        <v>6.9686411149825784E-3</v>
      </c>
      <c r="H76" s="13">
        <f t="shared" si="13"/>
        <v>94377.997116260027</v>
      </c>
      <c r="I76" s="13">
        <f t="shared" si="11"/>
        <v>657.68639105407681</v>
      </c>
      <c r="J76" s="13">
        <f t="shared" si="8"/>
        <v>94049.153920732992</v>
      </c>
      <c r="K76" s="13">
        <f t="shared" si="9"/>
        <v>2025837.8118562442</v>
      </c>
      <c r="L76" s="19">
        <f t="shared" si="12"/>
        <v>21.465149439023435</v>
      </c>
    </row>
    <row r="77" spans="1:12" x14ac:dyDescent="0.2">
      <c r="A77" s="15">
        <v>68</v>
      </c>
      <c r="B77" s="44">
        <v>18</v>
      </c>
      <c r="C77" s="43">
        <v>1724</v>
      </c>
      <c r="D77" s="43">
        <v>1602</v>
      </c>
      <c r="E77" s="16">
        <v>0.5</v>
      </c>
      <c r="F77" s="17">
        <f t="shared" si="10"/>
        <v>1.0823812387251955E-2</v>
      </c>
      <c r="G77" s="17">
        <f t="shared" si="7"/>
        <v>1.076555023923445E-2</v>
      </c>
      <c r="H77" s="13">
        <f t="shared" si="13"/>
        <v>93720.310725205956</v>
      </c>
      <c r="I77" s="13">
        <f t="shared" si="11"/>
        <v>1008.9507135488681</v>
      </c>
      <c r="J77" s="13">
        <f t="shared" si="8"/>
        <v>93215.835368431523</v>
      </c>
      <c r="K77" s="13">
        <f t="shared" si="9"/>
        <v>1931788.6579355113</v>
      </c>
      <c r="L77" s="19">
        <f t="shared" si="12"/>
        <v>20.612273294735878</v>
      </c>
    </row>
    <row r="78" spans="1:12" x14ac:dyDescent="0.2">
      <c r="A78" s="15">
        <v>69</v>
      </c>
      <c r="B78" s="44">
        <v>7</v>
      </c>
      <c r="C78" s="43">
        <v>1464</v>
      </c>
      <c r="D78" s="43">
        <v>1715</v>
      </c>
      <c r="E78" s="16">
        <v>0.5</v>
      </c>
      <c r="F78" s="17">
        <f t="shared" si="10"/>
        <v>4.4039005976722239E-3</v>
      </c>
      <c r="G78" s="17">
        <f t="shared" si="7"/>
        <v>4.3942247332077839E-3</v>
      </c>
      <c r="H78" s="13">
        <f t="shared" si="13"/>
        <v>92711.360011657089</v>
      </c>
      <c r="I78" s="13">
        <f t="shared" si="11"/>
        <v>407.39455121255469</v>
      </c>
      <c r="J78" s="13">
        <f t="shared" si="8"/>
        <v>92507.662736050814</v>
      </c>
      <c r="K78" s="13">
        <f t="shared" si="9"/>
        <v>1838572.8225670799</v>
      </c>
      <c r="L78" s="19">
        <f t="shared" si="12"/>
        <v>19.831149303989353</v>
      </c>
    </row>
    <row r="79" spans="1:12" x14ac:dyDescent="0.2">
      <c r="A79" s="15">
        <v>70</v>
      </c>
      <c r="B79" s="44">
        <v>11</v>
      </c>
      <c r="C79" s="43">
        <v>1366</v>
      </c>
      <c r="D79" s="43">
        <v>1459</v>
      </c>
      <c r="E79" s="16">
        <v>0.5</v>
      </c>
      <c r="F79" s="17">
        <f t="shared" si="10"/>
        <v>7.7876106194690268E-3</v>
      </c>
      <c r="G79" s="17">
        <f t="shared" si="7"/>
        <v>7.7574047954866001E-3</v>
      </c>
      <c r="H79" s="13">
        <f t="shared" si="13"/>
        <v>92303.965460444539</v>
      </c>
      <c r="I79" s="13">
        <f t="shared" si="11"/>
        <v>716.039224305282</v>
      </c>
      <c r="J79" s="13">
        <f t="shared" si="8"/>
        <v>91945.9458482919</v>
      </c>
      <c r="K79" s="13">
        <f t="shared" si="9"/>
        <v>1746065.1598310291</v>
      </c>
      <c r="L79" s="19">
        <f t="shared" si="12"/>
        <v>18.916469635091449</v>
      </c>
    </row>
    <row r="80" spans="1:12" x14ac:dyDescent="0.2">
      <c r="A80" s="15">
        <v>71</v>
      </c>
      <c r="B80" s="44">
        <v>8</v>
      </c>
      <c r="C80" s="43">
        <v>1324</v>
      </c>
      <c r="D80" s="43">
        <v>1357</v>
      </c>
      <c r="E80" s="16">
        <v>0.5</v>
      </c>
      <c r="F80" s="17">
        <f t="shared" si="10"/>
        <v>5.9679224170085792E-3</v>
      </c>
      <c r="G80" s="17">
        <f t="shared" si="7"/>
        <v>5.950167348456676E-3</v>
      </c>
      <c r="H80" s="13">
        <f t="shared" si="13"/>
        <v>91587.926236139261</v>
      </c>
      <c r="I80" s="13">
        <f t="shared" si="11"/>
        <v>544.96348820313437</v>
      </c>
      <c r="J80" s="13">
        <f t="shared" si="8"/>
        <v>91315.444492037685</v>
      </c>
      <c r="K80" s="13">
        <f t="shared" si="9"/>
        <v>1654119.2139827372</v>
      </c>
      <c r="L80" s="19">
        <f t="shared" si="12"/>
        <v>18.060450563297564</v>
      </c>
    </row>
    <row r="81" spans="1:12" x14ac:dyDescent="0.2">
      <c r="A81" s="15">
        <v>72</v>
      </c>
      <c r="B81" s="44">
        <v>8</v>
      </c>
      <c r="C81" s="43">
        <v>1225</v>
      </c>
      <c r="D81" s="43">
        <v>1315</v>
      </c>
      <c r="E81" s="16">
        <v>0.5</v>
      </c>
      <c r="F81" s="17">
        <f t="shared" si="10"/>
        <v>6.2992125984251968E-3</v>
      </c>
      <c r="G81" s="17">
        <f t="shared" si="7"/>
        <v>6.2794348508634218E-3</v>
      </c>
      <c r="H81" s="13">
        <f t="shared" si="13"/>
        <v>91042.962747936122</v>
      </c>
      <c r="I81" s="13">
        <f t="shared" si="11"/>
        <v>571.69835320525033</v>
      </c>
      <c r="J81" s="13">
        <f t="shared" si="8"/>
        <v>90757.113571333495</v>
      </c>
      <c r="K81" s="13">
        <f t="shared" si="9"/>
        <v>1562803.7694906995</v>
      </c>
      <c r="L81" s="19">
        <f t="shared" si="12"/>
        <v>17.165563623160178</v>
      </c>
    </row>
    <row r="82" spans="1:12" x14ac:dyDescent="0.2">
      <c r="A82" s="15">
        <v>73</v>
      </c>
      <c r="B82" s="44">
        <v>15</v>
      </c>
      <c r="C82" s="43">
        <v>1129</v>
      </c>
      <c r="D82" s="43">
        <v>1223</v>
      </c>
      <c r="E82" s="16">
        <v>0.5</v>
      </c>
      <c r="F82" s="17">
        <f t="shared" si="10"/>
        <v>1.2755102040816327E-2</v>
      </c>
      <c r="G82" s="17">
        <f t="shared" si="7"/>
        <v>1.2674271229404309E-2</v>
      </c>
      <c r="H82" s="13">
        <f t="shared" si="13"/>
        <v>90471.264394730868</v>
      </c>
      <c r="I82" s="13">
        <f t="shared" si="11"/>
        <v>1146.6573434059678</v>
      </c>
      <c r="J82" s="13">
        <f t="shared" si="8"/>
        <v>89897.935723027884</v>
      </c>
      <c r="K82" s="13">
        <f t="shared" si="9"/>
        <v>1472046.6559193661</v>
      </c>
      <c r="L82" s="19">
        <f t="shared" si="12"/>
        <v>16.270875241631966</v>
      </c>
    </row>
    <row r="83" spans="1:12" x14ac:dyDescent="0.2">
      <c r="A83" s="15">
        <v>74</v>
      </c>
      <c r="B83" s="44">
        <v>8</v>
      </c>
      <c r="C83" s="43">
        <v>845</v>
      </c>
      <c r="D83" s="43">
        <v>1127</v>
      </c>
      <c r="E83" s="16">
        <v>0.5</v>
      </c>
      <c r="F83" s="17">
        <f t="shared" si="10"/>
        <v>8.1135902636916835E-3</v>
      </c>
      <c r="G83" s="17">
        <f t="shared" si="7"/>
        <v>8.0808080808080808E-3</v>
      </c>
      <c r="H83" s="13">
        <f t="shared" si="13"/>
        <v>89324.6070513249</v>
      </c>
      <c r="I83" s="13">
        <f t="shared" si="11"/>
        <v>721.81500647535267</v>
      </c>
      <c r="J83" s="13">
        <f t="shared" si="8"/>
        <v>88963.699548087214</v>
      </c>
      <c r="K83" s="13">
        <f t="shared" si="9"/>
        <v>1382148.7201963381</v>
      </c>
      <c r="L83" s="19">
        <f t="shared" si="12"/>
        <v>15.473325501473196</v>
      </c>
    </row>
    <row r="84" spans="1:12" x14ac:dyDescent="0.2">
      <c r="A84" s="15">
        <v>75</v>
      </c>
      <c r="B84" s="44">
        <v>11</v>
      </c>
      <c r="C84" s="43">
        <v>784</v>
      </c>
      <c r="D84" s="43">
        <v>838</v>
      </c>
      <c r="E84" s="16">
        <v>0.5</v>
      </c>
      <c r="F84" s="17">
        <f t="shared" si="10"/>
        <v>1.3563501849568433E-2</v>
      </c>
      <c r="G84" s="17">
        <f t="shared" si="7"/>
        <v>1.3472137170851193E-2</v>
      </c>
      <c r="H84" s="13">
        <f t="shared" si="13"/>
        <v>88602.792044849542</v>
      </c>
      <c r="I84" s="13">
        <f t="shared" si="11"/>
        <v>1193.6689681486159</v>
      </c>
      <c r="J84" s="13">
        <f t="shared" si="8"/>
        <v>88005.957560775234</v>
      </c>
      <c r="K84" s="13">
        <f t="shared" si="9"/>
        <v>1293185.0206482508</v>
      </c>
      <c r="L84" s="19">
        <f t="shared" si="12"/>
        <v>14.595307786617582</v>
      </c>
    </row>
    <row r="85" spans="1:12" x14ac:dyDescent="0.2">
      <c r="A85" s="15">
        <v>76</v>
      </c>
      <c r="B85" s="44">
        <v>15</v>
      </c>
      <c r="C85" s="43">
        <v>958</v>
      </c>
      <c r="D85" s="43">
        <v>786</v>
      </c>
      <c r="E85" s="16">
        <v>0.5</v>
      </c>
      <c r="F85" s="17">
        <f t="shared" si="10"/>
        <v>1.7201834862385322E-2</v>
      </c>
      <c r="G85" s="17">
        <f t="shared" si="7"/>
        <v>1.7055144968732235E-2</v>
      </c>
      <c r="H85" s="13">
        <f t="shared" si="13"/>
        <v>87409.123076700926</v>
      </c>
      <c r="I85" s="13">
        <f t="shared" si="11"/>
        <v>1490.7752656628925</v>
      </c>
      <c r="J85" s="13">
        <f t="shared" si="8"/>
        <v>86663.735443869489</v>
      </c>
      <c r="K85" s="13">
        <f t="shared" si="9"/>
        <v>1205179.0630874755</v>
      </c>
      <c r="L85" s="19">
        <f t="shared" si="12"/>
        <v>13.787794919644016</v>
      </c>
    </row>
    <row r="86" spans="1:12" x14ac:dyDescent="0.2">
      <c r="A86" s="15">
        <v>77</v>
      </c>
      <c r="B86" s="44">
        <v>9</v>
      </c>
      <c r="C86" s="43">
        <v>615</v>
      </c>
      <c r="D86" s="43">
        <v>947</v>
      </c>
      <c r="E86" s="16">
        <v>0.5</v>
      </c>
      <c r="F86" s="17">
        <f t="shared" si="10"/>
        <v>1.1523687580025609E-2</v>
      </c>
      <c r="G86" s="17">
        <f t="shared" si="7"/>
        <v>1.1457670273711012E-2</v>
      </c>
      <c r="H86" s="13">
        <f t="shared" si="13"/>
        <v>85918.347811038038</v>
      </c>
      <c r="I86" s="13">
        <f t="shared" si="11"/>
        <v>984.42409968089407</v>
      </c>
      <c r="J86" s="13">
        <f t="shared" si="8"/>
        <v>85426.135761197584</v>
      </c>
      <c r="K86" s="13">
        <f t="shared" si="9"/>
        <v>1118515.3276436059</v>
      </c>
      <c r="L86" s="19">
        <f t="shared" si="12"/>
        <v>13.018352379209844</v>
      </c>
    </row>
    <row r="87" spans="1:12" x14ac:dyDescent="0.2">
      <c r="A87" s="15">
        <v>78</v>
      </c>
      <c r="B87" s="44">
        <v>5</v>
      </c>
      <c r="C87" s="43">
        <v>691</v>
      </c>
      <c r="D87" s="43">
        <v>611</v>
      </c>
      <c r="E87" s="16">
        <v>0.5</v>
      </c>
      <c r="F87" s="17">
        <f t="shared" si="10"/>
        <v>7.6804915514592934E-3</v>
      </c>
      <c r="G87" s="17">
        <f t="shared" si="7"/>
        <v>7.6511094108645756E-3</v>
      </c>
      <c r="H87" s="13">
        <f t="shared" si="13"/>
        <v>84933.923711357143</v>
      </c>
      <c r="I87" s="13">
        <f t="shared" si="11"/>
        <v>649.83874300961861</v>
      </c>
      <c r="J87" s="13">
        <f t="shared" si="8"/>
        <v>84609.004339852327</v>
      </c>
      <c r="K87" s="13">
        <f t="shared" si="9"/>
        <v>1033089.1918824083</v>
      </c>
      <c r="L87" s="19">
        <f t="shared" si="12"/>
        <v>12.163445967635973</v>
      </c>
    </row>
    <row r="88" spans="1:12" x14ac:dyDescent="0.2">
      <c r="A88" s="15">
        <v>79</v>
      </c>
      <c r="B88" s="44">
        <v>9</v>
      </c>
      <c r="C88" s="43">
        <v>677</v>
      </c>
      <c r="D88" s="43">
        <v>678</v>
      </c>
      <c r="E88" s="16">
        <v>0.5</v>
      </c>
      <c r="F88" s="17">
        <f t="shared" si="10"/>
        <v>1.3284132841328414E-2</v>
      </c>
      <c r="G88" s="17">
        <f t="shared" si="7"/>
        <v>1.3196480938416424E-2</v>
      </c>
      <c r="H88" s="13">
        <f t="shared" si="13"/>
        <v>84284.084968347524</v>
      </c>
      <c r="I88" s="13">
        <f t="shared" si="11"/>
        <v>1112.2533206966684</v>
      </c>
      <c r="J88" s="13">
        <f t="shared" si="8"/>
        <v>83727.958307999201</v>
      </c>
      <c r="K88" s="13">
        <f t="shared" si="9"/>
        <v>948480.18754255597</v>
      </c>
      <c r="L88" s="19">
        <f t="shared" si="12"/>
        <v>11.253372305088833</v>
      </c>
    </row>
    <row r="89" spans="1:12" x14ac:dyDescent="0.2">
      <c r="A89" s="15">
        <v>80</v>
      </c>
      <c r="B89" s="44">
        <v>24</v>
      </c>
      <c r="C89" s="43">
        <v>693</v>
      </c>
      <c r="D89" s="43">
        <v>668</v>
      </c>
      <c r="E89" s="16">
        <v>0.5</v>
      </c>
      <c r="F89" s="17">
        <f t="shared" si="10"/>
        <v>3.526818515797208E-2</v>
      </c>
      <c r="G89" s="17">
        <f t="shared" si="7"/>
        <v>3.4657039711191343E-2</v>
      </c>
      <c r="H89" s="13">
        <f t="shared" si="13"/>
        <v>83171.831647650863</v>
      </c>
      <c r="I89" s="13">
        <f t="shared" si="11"/>
        <v>2882.489472265157</v>
      </c>
      <c r="J89" s="13">
        <f t="shared" si="8"/>
        <v>81730.586911518287</v>
      </c>
      <c r="K89" s="13">
        <f t="shared" si="9"/>
        <v>864752.22923455678</v>
      </c>
      <c r="L89" s="19">
        <f t="shared" si="12"/>
        <v>10.397176689555101</v>
      </c>
    </row>
    <row r="90" spans="1:12" x14ac:dyDescent="0.2">
      <c r="A90" s="15">
        <v>81</v>
      </c>
      <c r="B90" s="44">
        <v>13</v>
      </c>
      <c r="C90" s="43">
        <v>653</v>
      </c>
      <c r="D90" s="43">
        <v>691</v>
      </c>
      <c r="E90" s="16">
        <v>0.5</v>
      </c>
      <c r="F90" s="17">
        <f t="shared" si="10"/>
        <v>1.9345238095238096E-2</v>
      </c>
      <c r="G90" s="17">
        <f t="shared" si="7"/>
        <v>1.9159911569638911E-2</v>
      </c>
      <c r="H90" s="13">
        <f t="shared" si="13"/>
        <v>80289.342175385711</v>
      </c>
      <c r="I90" s="13">
        <f t="shared" si="11"/>
        <v>1538.33669606487</v>
      </c>
      <c r="J90" s="13">
        <f t="shared" si="8"/>
        <v>79520.173827353268</v>
      </c>
      <c r="K90" s="13">
        <f t="shared" si="9"/>
        <v>783021.64232303854</v>
      </c>
      <c r="L90" s="19">
        <f t="shared" si="12"/>
        <v>9.7524979170036019</v>
      </c>
    </row>
    <row r="91" spans="1:12" x14ac:dyDescent="0.2">
      <c r="A91" s="15">
        <v>82</v>
      </c>
      <c r="B91" s="44">
        <v>31</v>
      </c>
      <c r="C91" s="43">
        <v>622</v>
      </c>
      <c r="D91" s="43">
        <v>645</v>
      </c>
      <c r="E91" s="16">
        <v>0.5</v>
      </c>
      <c r="F91" s="17">
        <f t="shared" si="10"/>
        <v>4.8934490923441203E-2</v>
      </c>
      <c r="G91" s="17">
        <f t="shared" si="7"/>
        <v>4.77657935285054E-2</v>
      </c>
      <c r="H91" s="13">
        <f t="shared" si="13"/>
        <v>78751.00547932084</v>
      </c>
      <c r="I91" s="13">
        <f t="shared" si="11"/>
        <v>3761.6042678874369</v>
      </c>
      <c r="J91" s="13">
        <f t="shared" si="8"/>
        <v>76870.203345377129</v>
      </c>
      <c r="K91" s="13">
        <f t="shared" si="9"/>
        <v>703501.46849568526</v>
      </c>
      <c r="L91" s="19">
        <f t="shared" si="12"/>
        <v>8.9332379213928519</v>
      </c>
    </row>
    <row r="92" spans="1:12" x14ac:dyDescent="0.2">
      <c r="A92" s="15">
        <v>83</v>
      </c>
      <c r="B92" s="44">
        <v>25</v>
      </c>
      <c r="C92" s="43">
        <v>595</v>
      </c>
      <c r="D92" s="43">
        <v>607</v>
      </c>
      <c r="E92" s="16">
        <v>0.5</v>
      </c>
      <c r="F92" s="17">
        <f t="shared" si="10"/>
        <v>4.1597337770382693E-2</v>
      </c>
      <c r="G92" s="17">
        <f t="shared" si="7"/>
        <v>4.0749796251018745E-2</v>
      </c>
      <c r="H92" s="13">
        <f t="shared" si="13"/>
        <v>74989.401211433404</v>
      </c>
      <c r="I92" s="13">
        <f t="shared" si="11"/>
        <v>3055.8028203518093</v>
      </c>
      <c r="J92" s="13">
        <f t="shared" si="8"/>
        <v>73461.499801257509</v>
      </c>
      <c r="K92" s="13">
        <f t="shared" si="9"/>
        <v>626631.26515030814</v>
      </c>
      <c r="L92" s="19">
        <f t="shared" si="12"/>
        <v>8.3562644190678981</v>
      </c>
    </row>
    <row r="93" spans="1:12" x14ac:dyDescent="0.2">
      <c r="A93" s="15">
        <v>84</v>
      </c>
      <c r="B93" s="44">
        <v>26</v>
      </c>
      <c r="C93" s="43">
        <v>601</v>
      </c>
      <c r="D93" s="43">
        <v>589</v>
      </c>
      <c r="E93" s="16">
        <v>0.5</v>
      </c>
      <c r="F93" s="17">
        <f t="shared" si="10"/>
        <v>4.3697478991596636E-2</v>
      </c>
      <c r="G93" s="17">
        <f t="shared" si="7"/>
        <v>4.2763157894736843E-2</v>
      </c>
      <c r="H93" s="13">
        <f t="shared" si="13"/>
        <v>71933.598391081599</v>
      </c>
      <c r="I93" s="13">
        <f t="shared" si="11"/>
        <v>3076.1078259344104</v>
      </c>
      <c r="J93" s="13">
        <f t="shared" si="8"/>
        <v>70395.544478114403</v>
      </c>
      <c r="K93" s="13">
        <f t="shared" si="9"/>
        <v>553169.76534905063</v>
      </c>
      <c r="L93" s="19">
        <f t="shared" si="12"/>
        <v>7.6900054734038328</v>
      </c>
    </row>
    <row r="94" spans="1:12" x14ac:dyDescent="0.2">
      <c r="A94" s="15">
        <v>85</v>
      </c>
      <c r="B94" s="44">
        <v>35</v>
      </c>
      <c r="C94" s="43">
        <v>462</v>
      </c>
      <c r="D94" s="43">
        <v>570</v>
      </c>
      <c r="E94" s="16">
        <v>0.5</v>
      </c>
      <c r="F94" s="17">
        <f t="shared" si="10"/>
        <v>6.7829457364341081E-2</v>
      </c>
      <c r="G94" s="17">
        <f t="shared" si="7"/>
        <v>6.5604498594189306E-2</v>
      </c>
      <c r="H94" s="13">
        <f t="shared" si="13"/>
        <v>68857.490565147193</v>
      </c>
      <c r="I94" s="13">
        <f t="shared" si="11"/>
        <v>4517.3611429806024</v>
      </c>
      <c r="J94" s="13">
        <f t="shared" si="8"/>
        <v>66598.809993656891</v>
      </c>
      <c r="K94" s="13">
        <f t="shared" si="9"/>
        <v>482774.22087093623</v>
      </c>
      <c r="L94" s="19">
        <f t="shared" si="12"/>
        <v>7.0112084670610484</v>
      </c>
    </row>
    <row r="95" spans="1:12" x14ac:dyDescent="0.2">
      <c r="A95" s="15">
        <v>86</v>
      </c>
      <c r="B95" s="44">
        <v>30</v>
      </c>
      <c r="C95" s="43">
        <v>474</v>
      </c>
      <c r="D95" s="43">
        <v>441</v>
      </c>
      <c r="E95" s="16">
        <v>0.5</v>
      </c>
      <c r="F95" s="17">
        <f t="shared" si="10"/>
        <v>6.5573770491803282E-2</v>
      </c>
      <c r="G95" s="17">
        <f t="shared" si="7"/>
        <v>6.3492063492063489E-2</v>
      </c>
      <c r="H95" s="13">
        <f t="shared" si="13"/>
        <v>64340.129422166588</v>
      </c>
      <c r="I95" s="13">
        <f t="shared" si="11"/>
        <v>4085.087582359783</v>
      </c>
      <c r="J95" s="13">
        <f t="shared" si="8"/>
        <v>62297.585630986701</v>
      </c>
      <c r="K95" s="13">
        <f t="shared" si="9"/>
        <v>416175.41087727936</v>
      </c>
      <c r="L95" s="19">
        <f t="shared" si="12"/>
        <v>6.4683645279379522</v>
      </c>
    </row>
    <row r="96" spans="1:12" x14ac:dyDescent="0.2">
      <c r="A96" s="15">
        <v>87</v>
      </c>
      <c r="B96" s="44">
        <v>45</v>
      </c>
      <c r="C96" s="43">
        <v>460</v>
      </c>
      <c r="D96" s="43">
        <v>458</v>
      </c>
      <c r="E96" s="16">
        <v>0.5</v>
      </c>
      <c r="F96" s="17">
        <f t="shared" si="10"/>
        <v>9.8039215686274508E-2</v>
      </c>
      <c r="G96" s="17">
        <f t="shared" si="7"/>
        <v>9.3457943925233641E-2</v>
      </c>
      <c r="H96" s="13">
        <f t="shared" si="13"/>
        <v>60255.041839806807</v>
      </c>
      <c r="I96" s="13">
        <f t="shared" si="11"/>
        <v>5631.3123214772713</v>
      </c>
      <c r="J96" s="13">
        <f t="shared" si="8"/>
        <v>57439.385679068175</v>
      </c>
      <c r="K96" s="13">
        <f t="shared" si="9"/>
        <v>353877.82524629263</v>
      </c>
      <c r="L96" s="19">
        <f t="shared" si="12"/>
        <v>5.8729994111879824</v>
      </c>
    </row>
    <row r="97" spans="1:12" x14ac:dyDescent="0.2">
      <c r="A97" s="15">
        <v>88</v>
      </c>
      <c r="B97" s="44">
        <v>41</v>
      </c>
      <c r="C97" s="43">
        <v>410</v>
      </c>
      <c r="D97" s="43">
        <v>428</v>
      </c>
      <c r="E97" s="16">
        <v>0.5</v>
      </c>
      <c r="F97" s="17">
        <f t="shared" si="10"/>
        <v>9.7852028639618144E-2</v>
      </c>
      <c r="G97" s="17">
        <f t="shared" si="7"/>
        <v>9.3287827076222976E-2</v>
      </c>
      <c r="H97" s="13">
        <f t="shared" si="13"/>
        <v>54623.729518329535</v>
      </c>
      <c r="I97" s="13">
        <f t="shared" si="11"/>
        <v>5095.729033564302</v>
      </c>
      <c r="J97" s="13">
        <f t="shared" si="8"/>
        <v>52075.865001547383</v>
      </c>
      <c r="K97" s="13">
        <f t="shared" si="9"/>
        <v>296438.43956722447</v>
      </c>
      <c r="L97" s="19">
        <f t="shared" si="12"/>
        <v>5.4269168762589084</v>
      </c>
    </row>
    <row r="98" spans="1:12" x14ac:dyDescent="0.2">
      <c r="A98" s="15">
        <v>89</v>
      </c>
      <c r="B98" s="44">
        <v>52</v>
      </c>
      <c r="C98" s="43">
        <v>361</v>
      </c>
      <c r="D98" s="43">
        <v>372</v>
      </c>
      <c r="E98" s="16">
        <v>0.5</v>
      </c>
      <c r="F98" s="17">
        <f t="shared" si="10"/>
        <v>0.14188267394270124</v>
      </c>
      <c r="G98" s="17">
        <f t="shared" si="7"/>
        <v>0.13248407643312105</v>
      </c>
      <c r="H98" s="13">
        <f t="shared" si="13"/>
        <v>49528.000484765231</v>
      </c>
      <c r="I98" s="13">
        <f t="shared" si="11"/>
        <v>6561.6714018032926</v>
      </c>
      <c r="J98" s="13">
        <f t="shared" si="8"/>
        <v>46247.164783863584</v>
      </c>
      <c r="K98" s="13">
        <f>K99+J98</f>
        <v>244362.57456567709</v>
      </c>
      <c r="L98" s="19">
        <f t="shared" si="12"/>
        <v>4.933826768170114</v>
      </c>
    </row>
    <row r="99" spans="1:12" x14ac:dyDescent="0.2">
      <c r="A99" s="15">
        <v>90</v>
      </c>
      <c r="B99" s="44">
        <v>44</v>
      </c>
      <c r="C99" s="43">
        <v>331</v>
      </c>
      <c r="D99" s="43">
        <v>330</v>
      </c>
      <c r="E99" s="16">
        <v>0.5</v>
      </c>
      <c r="F99" s="21">
        <f t="shared" si="10"/>
        <v>0.13313161875945537</v>
      </c>
      <c r="G99" s="21">
        <f t="shared" si="7"/>
        <v>0.12482269503546099</v>
      </c>
      <c r="H99" s="22">
        <f t="shared" si="13"/>
        <v>42966.329082961936</v>
      </c>
      <c r="I99" s="22">
        <f t="shared" si="11"/>
        <v>5363.1729919158161</v>
      </c>
      <c r="J99" s="22">
        <f t="shared" si="8"/>
        <v>40284.742587004024</v>
      </c>
      <c r="K99" s="22">
        <f t="shared" ref="K99:K108" si="14">K100+J99</f>
        <v>198115.40978181351</v>
      </c>
      <c r="L99" s="23">
        <f t="shared" si="12"/>
        <v>4.610945687244552</v>
      </c>
    </row>
    <row r="100" spans="1:12" x14ac:dyDescent="0.2">
      <c r="A100" s="15">
        <v>91</v>
      </c>
      <c r="B100" s="44">
        <v>40</v>
      </c>
      <c r="C100" s="43">
        <v>289</v>
      </c>
      <c r="D100" s="43">
        <v>291</v>
      </c>
      <c r="E100" s="16">
        <v>0.5</v>
      </c>
      <c r="F100" s="21">
        <f t="shared" si="10"/>
        <v>0.13793103448275862</v>
      </c>
      <c r="G100" s="21">
        <f t="shared" si="7"/>
        <v>0.12903225806451613</v>
      </c>
      <c r="H100" s="22">
        <f t="shared" si="13"/>
        <v>37603.156091046119</v>
      </c>
      <c r="I100" s="22">
        <f t="shared" si="11"/>
        <v>4852.0201407801442</v>
      </c>
      <c r="J100" s="22">
        <f t="shared" si="8"/>
        <v>35177.146020656051</v>
      </c>
      <c r="K100" s="22">
        <f t="shared" si="14"/>
        <v>157830.66719480947</v>
      </c>
      <c r="L100" s="23">
        <f t="shared" si="12"/>
        <v>4.1972718144366432</v>
      </c>
    </row>
    <row r="101" spans="1:12" x14ac:dyDescent="0.2">
      <c r="A101" s="15">
        <v>92</v>
      </c>
      <c r="B101" s="44">
        <v>43</v>
      </c>
      <c r="C101" s="43">
        <v>233</v>
      </c>
      <c r="D101" s="43">
        <v>253</v>
      </c>
      <c r="E101" s="16">
        <v>0.5</v>
      </c>
      <c r="F101" s="21">
        <f t="shared" si="10"/>
        <v>0.17695473251028807</v>
      </c>
      <c r="G101" s="21">
        <f t="shared" si="7"/>
        <v>0.16257088846880907</v>
      </c>
      <c r="H101" s="22">
        <f t="shared" si="13"/>
        <v>32751.135950265976</v>
      </c>
      <c r="I101" s="22">
        <f t="shared" si="11"/>
        <v>5324.3812697974936</v>
      </c>
      <c r="J101" s="22">
        <f t="shared" si="8"/>
        <v>30088.945315367229</v>
      </c>
      <c r="K101" s="22">
        <f t="shared" si="14"/>
        <v>122653.52117415343</v>
      </c>
      <c r="L101" s="23">
        <f t="shared" si="12"/>
        <v>3.7450157869457761</v>
      </c>
    </row>
    <row r="102" spans="1:12" x14ac:dyDescent="0.2">
      <c r="A102" s="15">
        <v>93</v>
      </c>
      <c r="B102" s="44">
        <v>35</v>
      </c>
      <c r="C102" s="43">
        <v>174</v>
      </c>
      <c r="D102" s="43">
        <v>209</v>
      </c>
      <c r="E102" s="16">
        <v>0.5</v>
      </c>
      <c r="F102" s="21">
        <f t="shared" si="10"/>
        <v>0.18276762402088773</v>
      </c>
      <c r="G102" s="21">
        <f t="shared" si="7"/>
        <v>0.1674641148325359</v>
      </c>
      <c r="H102" s="22">
        <f t="shared" si="13"/>
        <v>27426.754680468483</v>
      </c>
      <c r="I102" s="22">
        <f t="shared" si="11"/>
        <v>4592.9971952937658</v>
      </c>
      <c r="J102" s="22">
        <f t="shared" si="8"/>
        <v>25130.256082821597</v>
      </c>
      <c r="K102" s="22">
        <f t="shared" si="14"/>
        <v>92564.575858786193</v>
      </c>
      <c r="L102" s="23">
        <f t="shared" si="12"/>
        <v>3.374973704953308</v>
      </c>
    </row>
    <row r="103" spans="1:12" x14ac:dyDescent="0.2">
      <c r="A103" s="15">
        <v>94</v>
      </c>
      <c r="B103" s="44">
        <v>40</v>
      </c>
      <c r="C103" s="43">
        <v>162</v>
      </c>
      <c r="D103" s="43">
        <v>144</v>
      </c>
      <c r="E103" s="16">
        <v>0.5</v>
      </c>
      <c r="F103" s="21">
        <f t="shared" si="10"/>
        <v>0.26143790849673204</v>
      </c>
      <c r="G103" s="21">
        <f t="shared" si="7"/>
        <v>0.23121387283236997</v>
      </c>
      <c r="H103" s="22">
        <f t="shared" si="13"/>
        <v>22833.757485174716</v>
      </c>
      <c r="I103" s="22">
        <f t="shared" si="11"/>
        <v>5279.481499462363</v>
      </c>
      <c r="J103" s="22">
        <f t="shared" si="8"/>
        <v>20194.016735443533</v>
      </c>
      <c r="K103" s="22">
        <f t="shared" si="14"/>
        <v>67434.319775964599</v>
      </c>
      <c r="L103" s="23">
        <f t="shared" si="12"/>
        <v>2.9532730134209277</v>
      </c>
    </row>
    <row r="104" spans="1:12" x14ac:dyDescent="0.2">
      <c r="A104" s="15">
        <v>95</v>
      </c>
      <c r="B104" s="44">
        <v>32</v>
      </c>
      <c r="C104" s="43">
        <v>109</v>
      </c>
      <c r="D104" s="43">
        <v>130</v>
      </c>
      <c r="E104" s="16">
        <v>0.5</v>
      </c>
      <c r="F104" s="21">
        <f t="shared" si="10"/>
        <v>0.26778242677824265</v>
      </c>
      <c r="G104" s="21">
        <f t="shared" si="7"/>
        <v>0.23616236162361623</v>
      </c>
      <c r="H104" s="22">
        <f t="shared" si="13"/>
        <v>17554.275985712353</v>
      </c>
      <c r="I104" s="22">
        <f t="shared" si="11"/>
        <v>4145.6592733785628</v>
      </c>
      <c r="J104" s="22">
        <f t="shared" si="8"/>
        <v>15481.446349023072</v>
      </c>
      <c r="K104" s="22">
        <f t="shared" si="14"/>
        <v>47240.303040521074</v>
      </c>
      <c r="L104" s="23">
        <f t="shared" si="12"/>
        <v>2.6910994836227111</v>
      </c>
    </row>
    <row r="105" spans="1:12" x14ac:dyDescent="0.2">
      <c r="A105" s="15">
        <v>96</v>
      </c>
      <c r="B105" s="44">
        <v>27</v>
      </c>
      <c r="C105" s="43">
        <v>69</v>
      </c>
      <c r="D105" s="43">
        <v>93</v>
      </c>
      <c r="E105" s="16">
        <v>0.5</v>
      </c>
      <c r="F105" s="21">
        <f t="shared" si="10"/>
        <v>0.33333333333333331</v>
      </c>
      <c r="G105" s="21">
        <f t="shared" si="7"/>
        <v>0.2857142857142857</v>
      </c>
      <c r="H105" s="22">
        <f t="shared" si="13"/>
        <v>13408.616712333791</v>
      </c>
      <c r="I105" s="22">
        <f t="shared" si="11"/>
        <v>3831.033346381083</v>
      </c>
      <c r="J105" s="22">
        <f t="shared" si="8"/>
        <v>11493.10003914325</v>
      </c>
      <c r="K105" s="22">
        <f t="shared" si="14"/>
        <v>31758.856691498</v>
      </c>
      <c r="L105" s="23">
        <f t="shared" si="12"/>
        <v>2.3685408698635491</v>
      </c>
    </row>
    <row r="106" spans="1:12" x14ac:dyDescent="0.2">
      <c r="A106" s="15">
        <v>97</v>
      </c>
      <c r="B106" s="44">
        <v>11</v>
      </c>
      <c r="C106" s="43">
        <v>57</v>
      </c>
      <c r="D106" s="43">
        <v>61</v>
      </c>
      <c r="E106" s="16">
        <v>0.5</v>
      </c>
      <c r="F106" s="21">
        <f t="shared" si="10"/>
        <v>0.1864406779661017</v>
      </c>
      <c r="G106" s="21">
        <f t="shared" si="7"/>
        <v>0.17054263565891473</v>
      </c>
      <c r="H106" s="22">
        <f t="shared" si="13"/>
        <v>9577.5833659527088</v>
      </c>
      <c r="I106" s="22">
        <f t="shared" si="11"/>
        <v>1633.3863104725549</v>
      </c>
      <c r="J106" s="22">
        <f t="shared" si="8"/>
        <v>8760.8902107164304</v>
      </c>
      <c r="K106" s="22">
        <f t="shared" si="14"/>
        <v>20265.75665235475</v>
      </c>
      <c r="L106" s="23">
        <f t="shared" si="12"/>
        <v>2.1159572178089685</v>
      </c>
    </row>
    <row r="107" spans="1:12" x14ac:dyDescent="0.2">
      <c r="A107" s="15">
        <v>98</v>
      </c>
      <c r="B107" s="44">
        <v>24</v>
      </c>
      <c r="C107" s="43">
        <v>57</v>
      </c>
      <c r="D107" s="43">
        <v>41</v>
      </c>
      <c r="E107" s="16">
        <v>0.5</v>
      </c>
      <c r="F107" s="21">
        <f t="shared" si="10"/>
        <v>0.48979591836734693</v>
      </c>
      <c r="G107" s="21">
        <f t="shared" si="7"/>
        <v>0.39344262295081966</v>
      </c>
      <c r="H107" s="22">
        <f t="shared" si="13"/>
        <v>7944.1970554801537</v>
      </c>
      <c r="I107" s="22">
        <f t="shared" si="11"/>
        <v>3125.5857267462898</v>
      </c>
      <c r="J107" s="22">
        <f t="shared" si="8"/>
        <v>6381.4041921070093</v>
      </c>
      <c r="K107" s="22">
        <f t="shared" si="14"/>
        <v>11504.866441638322</v>
      </c>
      <c r="L107" s="23">
        <f t="shared" si="12"/>
        <v>1.4482101037136166</v>
      </c>
    </row>
    <row r="108" spans="1:12" x14ac:dyDescent="0.2">
      <c r="A108" s="15">
        <v>99</v>
      </c>
      <c r="B108" s="44">
        <v>12</v>
      </c>
      <c r="C108" s="43">
        <v>23</v>
      </c>
      <c r="D108" s="43">
        <v>35</v>
      </c>
      <c r="E108" s="16">
        <v>0.5</v>
      </c>
      <c r="F108" s="21">
        <f t="shared" si="10"/>
        <v>0.41379310344827586</v>
      </c>
      <c r="G108" s="21">
        <f t="shared" si="7"/>
        <v>0.34285714285714286</v>
      </c>
      <c r="H108" s="22">
        <f t="shared" si="13"/>
        <v>4818.611328733864</v>
      </c>
      <c r="I108" s="22">
        <f t="shared" si="11"/>
        <v>1652.0953127087535</v>
      </c>
      <c r="J108" s="22">
        <f t="shared" si="8"/>
        <v>3992.5636723794873</v>
      </c>
      <c r="K108" s="22">
        <f t="shared" si="14"/>
        <v>5123.4622495313124</v>
      </c>
      <c r="L108" s="23">
        <f t="shared" si="12"/>
        <v>1.0632653061224491</v>
      </c>
    </row>
    <row r="109" spans="1:12" x14ac:dyDescent="0.2">
      <c r="A109" s="15" t="s">
        <v>21</v>
      </c>
      <c r="B109" s="44">
        <v>20</v>
      </c>
      <c r="C109" s="43">
        <v>54</v>
      </c>
      <c r="D109" s="43">
        <v>58</v>
      </c>
      <c r="E109" s="16"/>
      <c r="F109" s="21">
        <f>B109/((C109+D109)/2)</f>
        <v>0.35714285714285715</v>
      </c>
      <c r="G109" s="21">
        <v>1</v>
      </c>
      <c r="H109" s="22">
        <f>H108-I108</f>
        <v>3166.5160160251107</v>
      </c>
      <c r="I109" s="22">
        <f>H109*G109</f>
        <v>3166.5160160251107</v>
      </c>
      <c r="J109" s="22">
        <f>H109*F109</f>
        <v>1130.8985771518253</v>
      </c>
      <c r="K109" s="22">
        <f>J109</f>
        <v>1130.8985771518253</v>
      </c>
      <c r="L109" s="23">
        <f>K109/H109</f>
        <v>0.35714285714285715</v>
      </c>
    </row>
    <row r="110" spans="1:12" x14ac:dyDescent="0.2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9" customFormat="1" x14ac:dyDescent="0.2">
      <c r="A112" s="50" t="s">
        <v>22</v>
      </c>
      <c r="B112" s="47"/>
      <c r="C112" s="9"/>
      <c r="D112" s="9"/>
      <c r="H112" s="30"/>
      <c r="I112" s="30"/>
      <c r="J112" s="30"/>
      <c r="K112" s="30"/>
      <c r="L112" s="28"/>
    </row>
    <row r="113" spans="1:12" s="29" customFormat="1" x14ac:dyDescent="0.2">
      <c r="A113" s="50" t="s">
        <v>44</v>
      </c>
      <c r="B113" s="45"/>
      <c r="C113" s="45"/>
      <c r="D113" s="45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0" t="s">
        <v>9</v>
      </c>
      <c r="B114" s="45"/>
      <c r="C114" s="45"/>
      <c r="D114" s="45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0" t="s">
        <v>10</v>
      </c>
      <c r="B115" s="45"/>
      <c r="C115" s="45"/>
      <c r="D115" s="45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0" t="s">
        <v>11</v>
      </c>
      <c r="B116" s="45"/>
      <c r="C116" s="45"/>
      <c r="D116" s="45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0" t="s">
        <v>12</v>
      </c>
      <c r="B117" s="45"/>
      <c r="C117" s="45"/>
      <c r="D117" s="45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0" t="s">
        <v>13</v>
      </c>
      <c r="B118" s="45"/>
      <c r="C118" s="45"/>
      <c r="D118" s="45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50" t="s">
        <v>14</v>
      </c>
      <c r="B119" s="45"/>
      <c r="C119" s="45"/>
      <c r="D119" s="45"/>
      <c r="E119" s="32"/>
      <c r="F119" s="32"/>
      <c r="G119" s="32"/>
      <c r="H119" s="31"/>
      <c r="I119" s="31"/>
      <c r="J119" s="31"/>
      <c r="K119" s="31"/>
      <c r="L119" s="28"/>
    </row>
    <row r="120" spans="1:12" s="29" customFormat="1" x14ac:dyDescent="0.2">
      <c r="A120" s="50" t="s">
        <v>15</v>
      </c>
      <c r="B120" s="45"/>
      <c r="C120" s="45"/>
      <c r="D120" s="45"/>
      <c r="E120" s="32"/>
      <c r="F120" s="32"/>
      <c r="G120" s="32"/>
      <c r="H120" s="31"/>
      <c r="I120" s="31"/>
      <c r="J120" s="31"/>
      <c r="K120" s="31"/>
      <c r="L120" s="28"/>
    </row>
    <row r="121" spans="1:12" s="29" customFormat="1" x14ac:dyDescent="0.2">
      <c r="A121" s="50" t="s">
        <v>16</v>
      </c>
      <c r="B121" s="45"/>
      <c r="C121" s="45"/>
      <c r="D121" s="45"/>
      <c r="E121" s="32"/>
      <c r="F121" s="32"/>
      <c r="G121" s="32"/>
      <c r="H121" s="31"/>
      <c r="I121" s="31"/>
      <c r="J121" s="31"/>
      <c r="K121" s="31"/>
      <c r="L121" s="28"/>
    </row>
    <row r="122" spans="1:12" s="29" customFormat="1" x14ac:dyDescent="0.2">
      <c r="A122" s="50" t="s">
        <v>17</v>
      </c>
      <c r="B122" s="45"/>
      <c r="C122" s="45"/>
      <c r="D122" s="45"/>
      <c r="E122" s="32"/>
      <c r="F122" s="32"/>
      <c r="G122" s="32"/>
      <c r="H122" s="31"/>
      <c r="I122" s="31"/>
      <c r="J122" s="31"/>
      <c r="K122" s="31"/>
      <c r="L122" s="28"/>
    </row>
    <row r="123" spans="1:12" s="29" customFormat="1" x14ac:dyDescent="0.2">
      <c r="A123" s="50" t="s">
        <v>18</v>
      </c>
      <c r="B123" s="45"/>
      <c r="C123" s="45"/>
      <c r="D123" s="45"/>
      <c r="E123" s="32"/>
      <c r="F123" s="32"/>
      <c r="G123" s="32"/>
      <c r="H123" s="31"/>
      <c r="I123" s="31"/>
      <c r="J123" s="31"/>
      <c r="K123" s="31"/>
      <c r="L123" s="28"/>
    </row>
    <row r="124" spans="1:12" s="29" customFormat="1" x14ac:dyDescent="0.2">
      <c r="A124" s="26"/>
      <c r="B124" s="13"/>
      <c r="C124" s="13"/>
      <c r="D124" s="13"/>
      <c r="E124" s="28"/>
      <c r="F124" s="28"/>
      <c r="G124" s="28"/>
      <c r="H124" s="27"/>
      <c r="I124" s="27"/>
      <c r="J124" s="27"/>
      <c r="K124" s="27"/>
      <c r="L124" s="28"/>
    </row>
    <row r="125" spans="1:12" s="29" customFormat="1" x14ac:dyDescent="0.2">
      <c r="A125" s="49" t="s">
        <v>44</v>
      </c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s="29" customFormat="1" x14ac:dyDescent="0.2">
      <c r="A153" s="30"/>
      <c r="B153" s="9"/>
      <c r="C153" s="9"/>
      <c r="D153" s="9"/>
      <c r="H153" s="30"/>
      <c r="I153" s="30"/>
      <c r="J153" s="30"/>
      <c r="K153" s="30"/>
      <c r="L153" s="28"/>
    </row>
    <row r="154" spans="1:12" s="29" customFormat="1" x14ac:dyDescent="0.2">
      <c r="A154" s="30"/>
      <c r="B154" s="9"/>
      <c r="C154" s="9"/>
      <c r="D154" s="9"/>
      <c r="H154" s="30"/>
      <c r="I154" s="30"/>
      <c r="J154" s="30"/>
      <c r="K154" s="30"/>
      <c r="L154" s="28"/>
    </row>
    <row r="155" spans="1:12" s="29" customFormat="1" x14ac:dyDescent="0.2">
      <c r="A155" s="30"/>
      <c r="B155" s="9"/>
      <c r="C155" s="9"/>
      <c r="D155" s="9"/>
      <c r="H155" s="30"/>
      <c r="I155" s="30"/>
      <c r="J155" s="30"/>
      <c r="K155" s="30"/>
      <c r="L155" s="28"/>
    </row>
    <row r="156" spans="1:12" s="29" customFormat="1" x14ac:dyDescent="0.2">
      <c r="A156" s="30"/>
      <c r="B156" s="9"/>
      <c r="C156" s="9"/>
      <c r="D156" s="9"/>
      <c r="H156" s="30"/>
      <c r="I156" s="30"/>
      <c r="J156" s="30"/>
      <c r="K156" s="30"/>
      <c r="L156" s="28"/>
    </row>
    <row r="157" spans="1:12" s="29" customFormat="1" x14ac:dyDescent="0.2">
      <c r="A157" s="30"/>
      <c r="B157" s="9"/>
      <c r="C157" s="9"/>
      <c r="D157" s="9"/>
      <c r="H157" s="30"/>
      <c r="I157" s="30"/>
      <c r="J157" s="30"/>
      <c r="K157" s="30"/>
      <c r="L157" s="28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49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8" t="s">
        <v>24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7.45" customHeight="1" x14ac:dyDescent="0.2">
      <c r="A6" s="51" t="s">
        <v>0</v>
      </c>
      <c r="B6" s="52" t="s">
        <v>34</v>
      </c>
      <c r="C6" s="68" t="s">
        <v>43</v>
      </c>
      <c r="D6" s="68"/>
      <c r="E6" s="53" t="s">
        <v>35</v>
      </c>
      <c r="F6" s="53" t="s">
        <v>36</v>
      </c>
      <c r="G6" s="53" t="s">
        <v>37</v>
      </c>
      <c r="H6" s="52" t="s">
        <v>38</v>
      </c>
      <c r="I6" s="52" t="s">
        <v>39</v>
      </c>
      <c r="J6" s="52" t="s">
        <v>40</v>
      </c>
      <c r="K6" s="52" t="s">
        <v>41</v>
      </c>
      <c r="L6" s="53" t="s">
        <v>42</v>
      </c>
    </row>
    <row r="7" spans="1:13" s="34" customFormat="1" ht="14.25" x14ac:dyDescent="0.2">
      <c r="A7" s="35"/>
      <c r="B7" s="36"/>
      <c r="C7" s="37">
        <v>42370</v>
      </c>
      <c r="D7" s="37">
        <v>42736</v>
      </c>
      <c r="E7" s="57" t="s">
        <v>1</v>
      </c>
      <c r="F7" s="57" t="s">
        <v>2</v>
      </c>
      <c r="G7" s="57" t="s">
        <v>3</v>
      </c>
      <c r="H7" s="58" t="s">
        <v>4</v>
      </c>
      <c r="I7" s="58" t="s">
        <v>5</v>
      </c>
      <c r="J7" s="58" t="s">
        <v>6</v>
      </c>
      <c r="K7" s="58" t="s">
        <v>7</v>
      </c>
      <c r="L7" s="57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5">
        <v>0</v>
      </c>
      <c r="B9" s="44">
        <v>2</v>
      </c>
      <c r="C9" s="43">
        <v>1708</v>
      </c>
      <c r="D9" s="43">
        <v>1736</v>
      </c>
      <c r="E9" s="16">
        <v>0.5</v>
      </c>
      <c r="F9" s="17">
        <f>B9/((C9+D9)/2)</f>
        <v>1.1614401858304297E-3</v>
      </c>
      <c r="G9" s="17">
        <f t="shared" ref="G9:G72" si="0">F9/((1+(1-E9)*F9))</f>
        <v>1.1607661056297154E-3</v>
      </c>
      <c r="H9" s="13">
        <v>100000</v>
      </c>
      <c r="I9" s="13">
        <f>H9*G9</f>
        <v>116.07661056297154</v>
      </c>
      <c r="J9" s="13">
        <f t="shared" ref="J9:J72" si="1">H10+I9*E9</f>
        <v>99941.961694718513</v>
      </c>
      <c r="K9" s="13">
        <f t="shared" ref="K9:K72" si="2">K10+J9</f>
        <v>8684837.029409023</v>
      </c>
      <c r="L9" s="18">
        <f>K9/H9</f>
        <v>86.84837029409023</v>
      </c>
    </row>
    <row r="10" spans="1:13" x14ac:dyDescent="0.2">
      <c r="A10" s="15">
        <v>1</v>
      </c>
      <c r="B10" s="44">
        <v>0</v>
      </c>
      <c r="C10" s="43">
        <v>1791</v>
      </c>
      <c r="D10" s="43">
        <v>1810</v>
      </c>
      <c r="E10" s="16">
        <v>0.5</v>
      </c>
      <c r="F10" s="17">
        <f t="shared" ref="F10:F73" si="3">B10/((C10+D10)/2)</f>
        <v>0</v>
      </c>
      <c r="G10" s="17">
        <f t="shared" si="0"/>
        <v>0</v>
      </c>
      <c r="H10" s="13">
        <f>H9-I9</f>
        <v>99883.923389437026</v>
      </c>
      <c r="I10" s="13">
        <f t="shared" ref="I10:I73" si="4">H10*G10</f>
        <v>0</v>
      </c>
      <c r="J10" s="13">
        <f t="shared" si="1"/>
        <v>99883.923389437026</v>
      </c>
      <c r="K10" s="13">
        <f t="shared" si="2"/>
        <v>8584895.0677143037</v>
      </c>
      <c r="L10" s="19">
        <f t="shared" ref="L10:L73" si="5">K10/H10</f>
        <v>85.948717034699271</v>
      </c>
    </row>
    <row r="11" spans="1:13" x14ac:dyDescent="0.2">
      <c r="A11" s="15">
        <v>2</v>
      </c>
      <c r="B11" s="44">
        <v>0</v>
      </c>
      <c r="C11" s="43">
        <v>1866</v>
      </c>
      <c r="D11" s="43">
        <v>1832</v>
      </c>
      <c r="E11" s="16">
        <v>0.5</v>
      </c>
      <c r="F11" s="17">
        <f t="shared" si="3"/>
        <v>0</v>
      </c>
      <c r="G11" s="17">
        <f t="shared" si="0"/>
        <v>0</v>
      </c>
      <c r="H11" s="13">
        <f t="shared" ref="H11:H74" si="6">H10-I10</f>
        <v>99883.923389437026</v>
      </c>
      <c r="I11" s="13">
        <f t="shared" si="4"/>
        <v>0</v>
      </c>
      <c r="J11" s="13">
        <f t="shared" si="1"/>
        <v>99883.923389437026</v>
      </c>
      <c r="K11" s="13">
        <f t="shared" si="2"/>
        <v>8485011.1443248671</v>
      </c>
      <c r="L11" s="19">
        <f t="shared" si="5"/>
        <v>84.948717034699285</v>
      </c>
    </row>
    <row r="12" spans="1:13" x14ac:dyDescent="0.2">
      <c r="A12" s="15">
        <v>3</v>
      </c>
      <c r="B12" s="44">
        <v>0</v>
      </c>
      <c r="C12" s="43">
        <v>1885</v>
      </c>
      <c r="D12" s="43">
        <v>1910</v>
      </c>
      <c r="E12" s="16">
        <v>0.5</v>
      </c>
      <c r="F12" s="17">
        <f t="shared" si="3"/>
        <v>0</v>
      </c>
      <c r="G12" s="17">
        <f t="shared" si="0"/>
        <v>0</v>
      </c>
      <c r="H12" s="13">
        <f t="shared" si="6"/>
        <v>99883.923389437026</v>
      </c>
      <c r="I12" s="13">
        <f t="shared" si="4"/>
        <v>0</v>
      </c>
      <c r="J12" s="13">
        <f t="shared" si="1"/>
        <v>99883.923389437026</v>
      </c>
      <c r="K12" s="13">
        <f t="shared" si="2"/>
        <v>8385127.2209354304</v>
      </c>
      <c r="L12" s="19">
        <f t="shared" si="5"/>
        <v>83.948717034699285</v>
      </c>
    </row>
    <row r="13" spans="1:13" x14ac:dyDescent="0.2">
      <c r="A13" s="15">
        <v>4</v>
      </c>
      <c r="B13" s="44">
        <v>2</v>
      </c>
      <c r="C13" s="43">
        <v>1959</v>
      </c>
      <c r="D13" s="43">
        <v>1945</v>
      </c>
      <c r="E13" s="16">
        <v>0.5</v>
      </c>
      <c r="F13" s="17">
        <f t="shared" si="3"/>
        <v>1.0245901639344263E-3</v>
      </c>
      <c r="G13" s="17">
        <f t="shared" si="0"/>
        <v>1.0240655401945727E-3</v>
      </c>
      <c r="H13" s="13">
        <f t="shared" si="6"/>
        <v>99883.923389437026</v>
      </c>
      <c r="I13" s="13">
        <f t="shared" si="4"/>
        <v>102.28768396255714</v>
      </c>
      <c r="J13" s="13">
        <f t="shared" si="1"/>
        <v>99832.77954745575</v>
      </c>
      <c r="K13" s="13">
        <f t="shared" si="2"/>
        <v>8285243.2975459937</v>
      </c>
      <c r="L13" s="19">
        <f t="shared" si="5"/>
        <v>82.948717034699285</v>
      </c>
    </row>
    <row r="14" spans="1:13" x14ac:dyDescent="0.2">
      <c r="A14" s="15">
        <v>5</v>
      </c>
      <c r="B14" s="44">
        <v>1</v>
      </c>
      <c r="C14" s="43">
        <v>1945</v>
      </c>
      <c r="D14" s="43">
        <v>1985</v>
      </c>
      <c r="E14" s="16">
        <v>0.5</v>
      </c>
      <c r="F14" s="17">
        <f t="shared" si="3"/>
        <v>5.0890585241730279E-4</v>
      </c>
      <c r="G14" s="17">
        <f t="shared" si="0"/>
        <v>5.0877639277537522E-4</v>
      </c>
      <c r="H14" s="13">
        <f t="shared" si="6"/>
        <v>99781.635705474473</v>
      </c>
      <c r="I14" s="13">
        <f t="shared" si="4"/>
        <v>50.766540679457883</v>
      </c>
      <c r="J14" s="13">
        <f t="shared" si="1"/>
        <v>99756.252435134753</v>
      </c>
      <c r="K14" s="13">
        <f t="shared" si="2"/>
        <v>8185410.517998538</v>
      </c>
      <c r="L14" s="19">
        <f t="shared" si="5"/>
        <v>82.033236478097237</v>
      </c>
    </row>
    <row r="15" spans="1:13" x14ac:dyDescent="0.2">
      <c r="A15" s="15">
        <v>6</v>
      </c>
      <c r="B15" s="44">
        <v>0</v>
      </c>
      <c r="C15" s="43">
        <v>1958</v>
      </c>
      <c r="D15" s="43">
        <v>1978</v>
      </c>
      <c r="E15" s="16">
        <v>0.5</v>
      </c>
      <c r="F15" s="17">
        <f t="shared" si="3"/>
        <v>0</v>
      </c>
      <c r="G15" s="17">
        <f t="shared" si="0"/>
        <v>0</v>
      </c>
      <c r="H15" s="13">
        <f t="shared" si="6"/>
        <v>99730.869164795018</v>
      </c>
      <c r="I15" s="13">
        <f t="shared" si="4"/>
        <v>0</v>
      </c>
      <c r="J15" s="13">
        <f t="shared" si="1"/>
        <v>99730.869164795018</v>
      </c>
      <c r="K15" s="13">
        <f t="shared" si="2"/>
        <v>8085654.2655634033</v>
      </c>
      <c r="L15" s="19">
        <f t="shared" si="5"/>
        <v>81.074739779944068</v>
      </c>
    </row>
    <row r="16" spans="1:13" x14ac:dyDescent="0.2">
      <c r="A16" s="15">
        <v>7</v>
      </c>
      <c r="B16" s="44">
        <v>0</v>
      </c>
      <c r="C16" s="43">
        <v>2089</v>
      </c>
      <c r="D16" s="43">
        <v>1988</v>
      </c>
      <c r="E16" s="16">
        <v>0.5</v>
      </c>
      <c r="F16" s="17">
        <f t="shared" si="3"/>
        <v>0</v>
      </c>
      <c r="G16" s="17">
        <f t="shared" si="0"/>
        <v>0</v>
      </c>
      <c r="H16" s="13">
        <f t="shared" si="6"/>
        <v>99730.869164795018</v>
      </c>
      <c r="I16" s="13">
        <f t="shared" si="4"/>
        <v>0</v>
      </c>
      <c r="J16" s="13">
        <f t="shared" si="1"/>
        <v>99730.869164795018</v>
      </c>
      <c r="K16" s="13">
        <f t="shared" si="2"/>
        <v>7985923.3963986086</v>
      </c>
      <c r="L16" s="19">
        <f t="shared" si="5"/>
        <v>80.074739779944068</v>
      </c>
    </row>
    <row r="17" spans="1:12" x14ac:dyDescent="0.2">
      <c r="A17" s="15">
        <v>8</v>
      </c>
      <c r="B17" s="44">
        <v>0</v>
      </c>
      <c r="C17" s="43">
        <v>1948</v>
      </c>
      <c r="D17" s="43">
        <v>2112</v>
      </c>
      <c r="E17" s="16">
        <v>0.5</v>
      </c>
      <c r="F17" s="17">
        <f t="shared" si="3"/>
        <v>0</v>
      </c>
      <c r="G17" s="17">
        <f t="shared" si="0"/>
        <v>0</v>
      </c>
      <c r="H17" s="13">
        <f t="shared" si="6"/>
        <v>99730.869164795018</v>
      </c>
      <c r="I17" s="13">
        <f t="shared" si="4"/>
        <v>0</v>
      </c>
      <c r="J17" s="13">
        <f t="shared" si="1"/>
        <v>99730.869164795018</v>
      </c>
      <c r="K17" s="13">
        <f t="shared" si="2"/>
        <v>7886192.5272338139</v>
      </c>
      <c r="L17" s="19">
        <f t="shared" si="5"/>
        <v>79.074739779944068</v>
      </c>
    </row>
    <row r="18" spans="1:12" x14ac:dyDescent="0.2">
      <c r="A18" s="15">
        <v>9</v>
      </c>
      <c r="B18" s="44">
        <v>0</v>
      </c>
      <c r="C18" s="43">
        <v>1971</v>
      </c>
      <c r="D18" s="43">
        <v>1975</v>
      </c>
      <c r="E18" s="16">
        <v>0.5</v>
      </c>
      <c r="F18" s="17">
        <f t="shared" si="3"/>
        <v>0</v>
      </c>
      <c r="G18" s="17">
        <f t="shared" si="0"/>
        <v>0</v>
      </c>
      <c r="H18" s="13">
        <f t="shared" si="6"/>
        <v>99730.869164795018</v>
      </c>
      <c r="I18" s="13">
        <f t="shared" si="4"/>
        <v>0</v>
      </c>
      <c r="J18" s="13">
        <f t="shared" si="1"/>
        <v>99730.869164795018</v>
      </c>
      <c r="K18" s="13">
        <f t="shared" si="2"/>
        <v>7786461.6580690192</v>
      </c>
      <c r="L18" s="19">
        <f t="shared" si="5"/>
        <v>78.074739779944068</v>
      </c>
    </row>
    <row r="19" spans="1:12" x14ac:dyDescent="0.2">
      <c r="A19" s="15">
        <v>10</v>
      </c>
      <c r="B19" s="44">
        <v>0</v>
      </c>
      <c r="C19" s="43">
        <v>1914</v>
      </c>
      <c r="D19" s="43">
        <v>1987</v>
      </c>
      <c r="E19" s="16">
        <v>0.5</v>
      </c>
      <c r="F19" s="17">
        <f t="shared" si="3"/>
        <v>0</v>
      </c>
      <c r="G19" s="17">
        <f t="shared" si="0"/>
        <v>0</v>
      </c>
      <c r="H19" s="13">
        <f t="shared" si="6"/>
        <v>99730.869164795018</v>
      </c>
      <c r="I19" s="13">
        <f t="shared" si="4"/>
        <v>0</v>
      </c>
      <c r="J19" s="13">
        <f t="shared" si="1"/>
        <v>99730.869164795018</v>
      </c>
      <c r="K19" s="13">
        <f t="shared" si="2"/>
        <v>7686730.7889042245</v>
      </c>
      <c r="L19" s="19">
        <f t="shared" si="5"/>
        <v>77.074739779944082</v>
      </c>
    </row>
    <row r="20" spans="1:12" x14ac:dyDescent="0.2">
      <c r="A20" s="15">
        <v>11</v>
      </c>
      <c r="B20" s="44">
        <v>0</v>
      </c>
      <c r="C20" s="43">
        <v>1933</v>
      </c>
      <c r="D20" s="43">
        <v>1926</v>
      </c>
      <c r="E20" s="16">
        <v>0.5</v>
      </c>
      <c r="F20" s="17">
        <f t="shared" si="3"/>
        <v>0</v>
      </c>
      <c r="G20" s="17">
        <f t="shared" si="0"/>
        <v>0</v>
      </c>
      <c r="H20" s="13">
        <f t="shared" si="6"/>
        <v>99730.869164795018</v>
      </c>
      <c r="I20" s="13">
        <f t="shared" si="4"/>
        <v>0</v>
      </c>
      <c r="J20" s="13">
        <f t="shared" si="1"/>
        <v>99730.869164795018</v>
      </c>
      <c r="K20" s="13">
        <f t="shared" si="2"/>
        <v>7586999.9197394298</v>
      </c>
      <c r="L20" s="19">
        <f t="shared" si="5"/>
        <v>76.074739779944082</v>
      </c>
    </row>
    <row r="21" spans="1:12" x14ac:dyDescent="0.2">
      <c r="A21" s="15">
        <v>12</v>
      </c>
      <c r="B21" s="44">
        <v>0</v>
      </c>
      <c r="C21" s="43">
        <v>1917</v>
      </c>
      <c r="D21" s="43">
        <v>1942</v>
      </c>
      <c r="E21" s="16">
        <v>0.5</v>
      </c>
      <c r="F21" s="17">
        <f t="shared" si="3"/>
        <v>0</v>
      </c>
      <c r="G21" s="17">
        <f t="shared" si="0"/>
        <v>0</v>
      </c>
      <c r="H21" s="13">
        <f t="shared" si="6"/>
        <v>99730.869164795018</v>
      </c>
      <c r="I21" s="13">
        <f t="shared" si="4"/>
        <v>0</v>
      </c>
      <c r="J21" s="13">
        <f t="shared" si="1"/>
        <v>99730.869164795018</v>
      </c>
      <c r="K21" s="13">
        <f t="shared" si="2"/>
        <v>7487269.0505746352</v>
      </c>
      <c r="L21" s="19">
        <f t="shared" si="5"/>
        <v>75.074739779944082</v>
      </c>
    </row>
    <row r="22" spans="1:12" x14ac:dyDescent="0.2">
      <c r="A22" s="15">
        <v>13</v>
      </c>
      <c r="B22" s="44">
        <v>0</v>
      </c>
      <c r="C22" s="43">
        <v>1917</v>
      </c>
      <c r="D22" s="43">
        <v>1939</v>
      </c>
      <c r="E22" s="16">
        <v>0.5</v>
      </c>
      <c r="F22" s="17">
        <f t="shared" si="3"/>
        <v>0</v>
      </c>
      <c r="G22" s="17">
        <f t="shared" si="0"/>
        <v>0</v>
      </c>
      <c r="H22" s="13">
        <f t="shared" si="6"/>
        <v>99730.869164795018</v>
      </c>
      <c r="I22" s="13">
        <f t="shared" si="4"/>
        <v>0</v>
      </c>
      <c r="J22" s="13">
        <f t="shared" si="1"/>
        <v>99730.869164795018</v>
      </c>
      <c r="K22" s="13">
        <f t="shared" si="2"/>
        <v>7387538.1814098405</v>
      </c>
      <c r="L22" s="19">
        <f t="shared" si="5"/>
        <v>74.074739779944082</v>
      </c>
    </row>
    <row r="23" spans="1:12" x14ac:dyDescent="0.2">
      <c r="A23" s="15">
        <v>14</v>
      </c>
      <c r="B23" s="44">
        <v>0</v>
      </c>
      <c r="C23" s="43">
        <v>1839</v>
      </c>
      <c r="D23" s="43">
        <v>1938</v>
      </c>
      <c r="E23" s="16">
        <v>0.5</v>
      </c>
      <c r="F23" s="17">
        <f t="shared" si="3"/>
        <v>0</v>
      </c>
      <c r="G23" s="17">
        <f t="shared" si="0"/>
        <v>0</v>
      </c>
      <c r="H23" s="13">
        <f t="shared" si="6"/>
        <v>99730.869164795018</v>
      </c>
      <c r="I23" s="13">
        <f t="shared" si="4"/>
        <v>0</v>
      </c>
      <c r="J23" s="13">
        <f t="shared" si="1"/>
        <v>99730.869164795018</v>
      </c>
      <c r="K23" s="13">
        <f t="shared" si="2"/>
        <v>7287807.3122450458</v>
      </c>
      <c r="L23" s="19">
        <f t="shared" si="5"/>
        <v>73.074739779944082</v>
      </c>
    </row>
    <row r="24" spans="1:12" x14ac:dyDescent="0.2">
      <c r="A24" s="15">
        <v>15</v>
      </c>
      <c r="B24" s="44">
        <v>0</v>
      </c>
      <c r="C24" s="43">
        <v>1834</v>
      </c>
      <c r="D24" s="43">
        <v>1869</v>
      </c>
      <c r="E24" s="16">
        <v>0.5</v>
      </c>
      <c r="F24" s="17">
        <f t="shared" si="3"/>
        <v>0</v>
      </c>
      <c r="G24" s="17">
        <f t="shared" si="0"/>
        <v>0</v>
      </c>
      <c r="H24" s="13">
        <f t="shared" si="6"/>
        <v>99730.869164795018</v>
      </c>
      <c r="I24" s="13">
        <f t="shared" si="4"/>
        <v>0</v>
      </c>
      <c r="J24" s="13">
        <f t="shared" si="1"/>
        <v>99730.869164795018</v>
      </c>
      <c r="K24" s="13">
        <f t="shared" si="2"/>
        <v>7188076.4430802511</v>
      </c>
      <c r="L24" s="19">
        <f t="shared" si="5"/>
        <v>72.074739779944096</v>
      </c>
    </row>
    <row r="25" spans="1:12" x14ac:dyDescent="0.2">
      <c r="A25" s="15">
        <v>16</v>
      </c>
      <c r="B25" s="44">
        <v>0</v>
      </c>
      <c r="C25" s="43">
        <v>1915</v>
      </c>
      <c r="D25" s="43">
        <v>1836</v>
      </c>
      <c r="E25" s="16">
        <v>0.5</v>
      </c>
      <c r="F25" s="17">
        <f t="shared" si="3"/>
        <v>0</v>
      </c>
      <c r="G25" s="17">
        <f t="shared" si="0"/>
        <v>0</v>
      </c>
      <c r="H25" s="13">
        <f t="shared" si="6"/>
        <v>99730.869164795018</v>
      </c>
      <c r="I25" s="13">
        <f t="shared" si="4"/>
        <v>0</v>
      </c>
      <c r="J25" s="13">
        <f t="shared" si="1"/>
        <v>99730.869164795018</v>
      </c>
      <c r="K25" s="13">
        <f t="shared" si="2"/>
        <v>7088345.5739154564</v>
      </c>
      <c r="L25" s="19">
        <f t="shared" si="5"/>
        <v>71.074739779944096</v>
      </c>
    </row>
    <row r="26" spans="1:12" x14ac:dyDescent="0.2">
      <c r="A26" s="15">
        <v>17</v>
      </c>
      <c r="B26" s="44">
        <v>0</v>
      </c>
      <c r="C26" s="43">
        <v>1775</v>
      </c>
      <c r="D26" s="43">
        <v>1931</v>
      </c>
      <c r="E26" s="16">
        <v>0.5</v>
      </c>
      <c r="F26" s="17">
        <f t="shared" si="3"/>
        <v>0</v>
      </c>
      <c r="G26" s="17">
        <f t="shared" si="0"/>
        <v>0</v>
      </c>
      <c r="H26" s="13">
        <f t="shared" si="6"/>
        <v>99730.869164795018</v>
      </c>
      <c r="I26" s="13">
        <f t="shared" si="4"/>
        <v>0</v>
      </c>
      <c r="J26" s="13">
        <f t="shared" si="1"/>
        <v>99730.869164795018</v>
      </c>
      <c r="K26" s="13">
        <f t="shared" si="2"/>
        <v>6988614.7047506617</v>
      </c>
      <c r="L26" s="19">
        <f t="shared" si="5"/>
        <v>70.074739779944096</v>
      </c>
    </row>
    <row r="27" spans="1:12" x14ac:dyDescent="0.2">
      <c r="A27" s="15">
        <v>18</v>
      </c>
      <c r="B27" s="44">
        <v>0</v>
      </c>
      <c r="C27" s="43">
        <v>1746</v>
      </c>
      <c r="D27" s="43">
        <v>1791</v>
      </c>
      <c r="E27" s="16">
        <v>0.5</v>
      </c>
      <c r="F27" s="17">
        <f t="shared" si="3"/>
        <v>0</v>
      </c>
      <c r="G27" s="17">
        <f t="shared" si="0"/>
        <v>0</v>
      </c>
      <c r="H27" s="13">
        <f t="shared" si="6"/>
        <v>99730.869164795018</v>
      </c>
      <c r="I27" s="13">
        <f t="shared" si="4"/>
        <v>0</v>
      </c>
      <c r="J27" s="13">
        <f t="shared" si="1"/>
        <v>99730.869164795018</v>
      </c>
      <c r="K27" s="13">
        <f t="shared" si="2"/>
        <v>6888883.8355858671</v>
      </c>
      <c r="L27" s="19">
        <f t="shared" si="5"/>
        <v>69.074739779944096</v>
      </c>
    </row>
    <row r="28" spans="1:12" x14ac:dyDescent="0.2">
      <c r="A28" s="15">
        <v>19</v>
      </c>
      <c r="B28" s="44">
        <v>0</v>
      </c>
      <c r="C28" s="43">
        <v>1829</v>
      </c>
      <c r="D28" s="43">
        <v>1765</v>
      </c>
      <c r="E28" s="16">
        <v>0.5</v>
      </c>
      <c r="F28" s="17">
        <f t="shared" si="3"/>
        <v>0</v>
      </c>
      <c r="G28" s="17">
        <f t="shared" si="0"/>
        <v>0</v>
      </c>
      <c r="H28" s="13">
        <f t="shared" si="6"/>
        <v>99730.869164795018</v>
      </c>
      <c r="I28" s="13">
        <f t="shared" si="4"/>
        <v>0</v>
      </c>
      <c r="J28" s="13">
        <f t="shared" si="1"/>
        <v>99730.869164795018</v>
      </c>
      <c r="K28" s="13">
        <f t="shared" si="2"/>
        <v>6789152.9664210724</v>
      </c>
      <c r="L28" s="19">
        <f t="shared" si="5"/>
        <v>68.07473977994411</v>
      </c>
    </row>
    <row r="29" spans="1:12" x14ac:dyDescent="0.2">
      <c r="A29" s="15">
        <v>20</v>
      </c>
      <c r="B29" s="44">
        <v>0</v>
      </c>
      <c r="C29" s="43">
        <v>1716</v>
      </c>
      <c r="D29" s="43">
        <v>1853</v>
      </c>
      <c r="E29" s="16">
        <v>0.5</v>
      </c>
      <c r="F29" s="17">
        <f t="shared" si="3"/>
        <v>0</v>
      </c>
      <c r="G29" s="17">
        <f t="shared" si="0"/>
        <v>0</v>
      </c>
      <c r="H29" s="13">
        <f t="shared" si="6"/>
        <v>99730.869164795018</v>
      </c>
      <c r="I29" s="13">
        <f t="shared" si="4"/>
        <v>0</v>
      </c>
      <c r="J29" s="13">
        <f t="shared" si="1"/>
        <v>99730.869164795018</v>
      </c>
      <c r="K29" s="13">
        <f t="shared" si="2"/>
        <v>6689422.0972562777</v>
      </c>
      <c r="L29" s="19">
        <f t="shared" si="5"/>
        <v>67.07473977994411</v>
      </c>
    </row>
    <row r="30" spans="1:12" x14ac:dyDescent="0.2">
      <c r="A30" s="15">
        <v>21</v>
      </c>
      <c r="B30" s="44">
        <v>0</v>
      </c>
      <c r="C30" s="43">
        <v>1649</v>
      </c>
      <c r="D30" s="43">
        <v>1760</v>
      </c>
      <c r="E30" s="16">
        <v>0.5</v>
      </c>
      <c r="F30" s="17">
        <f t="shared" si="3"/>
        <v>0</v>
      </c>
      <c r="G30" s="17">
        <f t="shared" si="0"/>
        <v>0</v>
      </c>
      <c r="H30" s="13">
        <f t="shared" si="6"/>
        <v>99730.869164795018</v>
      </c>
      <c r="I30" s="13">
        <f t="shared" si="4"/>
        <v>0</v>
      </c>
      <c r="J30" s="13">
        <f t="shared" si="1"/>
        <v>99730.869164795018</v>
      </c>
      <c r="K30" s="13">
        <f t="shared" si="2"/>
        <v>6589691.228091483</v>
      </c>
      <c r="L30" s="19">
        <f t="shared" si="5"/>
        <v>66.07473977994411</v>
      </c>
    </row>
    <row r="31" spans="1:12" x14ac:dyDescent="0.2">
      <c r="A31" s="15">
        <v>22</v>
      </c>
      <c r="B31" s="44">
        <v>0</v>
      </c>
      <c r="C31" s="43">
        <v>1795</v>
      </c>
      <c r="D31" s="43">
        <v>1664</v>
      </c>
      <c r="E31" s="16">
        <v>0.5</v>
      </c>
      <c r="F31" s="17">
        <f t="shared" si="3"/>
        <v>0</v>
      </c>
      <c r="G31" s="17">
        <f t="shared" si="0"/>
        <v>0</v>
      </c>
      <c r="H31" s="13">
        <f t="shared" si="6"/>
        <v>99730.869164795018</v>
      </c>
      <c r="I31" s="13">
        <f t="shared" si="4"/>
        <v>0</v>
      </c>
      <c r="J31" s="13">
        <f t="shared" si="1"/>
        <v>99730.869164795018</v>
      </c>
      <c r="K31" s="13">
        <f t="shared" si="2"/>
        <v>6489960.3589266883</v>
      </c>
      <c r="L31" s="19">
        <f t="shared" si="5"/>
        <v>65.07473977994411</v>
      </c>
    </row>
    <row r="32" spans="1:12" x14ac:dyDescent="0.2">
      <c r="A32" s="15">
        <v>23</v>
      </c>
      <c r="B32" s="44">
        <v>0</v>
      </c>
      <c r="C32" s="43">
        <v>1823</v>
      </c>
      <c r="D32" s="43">
        <v>1830</v>
      </c>
      <c r="E32" s="16">
        <v>0.5</v>
      </c>
      <c r="F32" s="17">
        <f t="shared" si="3"/>
        <v>0</v>
      </c>
      <c r="G32" s="17">
        <f t="shared" si="0"/>
        <v>0</v>
      </c>
      <c r="H32" s="13">
        <f t="shared" si="6"/>
        <v>99730.869164795018</v>
      </c>
      <c r="I32" s="13">
        <f t="shared" si="4"/>
        <v>0</v>
      </c>
      <c r="J32" s="13">
        <f t="shared" si="1"/>
        <v>99730.869164795018</v>
      </c>
      <c r="K32" s="13">
        <f t="shared" si="2"/>
        <v>6390229.4897618936</v>
      </c>
      <c r="L32" s="19">
        <f t="shared" si="5"/>
        <v>64.074739779944125</v>
      </c>
    </row>
    <row r="33" spans="1:12" x14ac:dyDescent="0.2">
      <c r="A33" s="15">
        <v>24</v>
      </c>
      <c r="B33" s="44">
        <v>0</v>
      </c>
      <c r="C33" s="43">
        <v>1809</v>
      </c>
      <c r="D33" s="43">
        <v>1867</v>
      </c>
      <c r="E33" s="16">
        <v>0.5</v>
      </c>
      <c r="F33" s="17">
        <f t="shared" si="3"/>
        <v>0</v>
      </c>
      <c r="G33" s="17">
        <f t="shared" si="0"/>
        <v>0</v>
      </c>
      <c r="H33" s="13">
        <f t="shared" si="6"/>
        <v>99730.869164795018</v>
      </c>
      <c r="I33" s="13">
        <f t="shared" si="4"/>
        <v>0</v>
      </c>
      <c r="J33" s="13">
        <f t="shared" si="1"/>
        <v>99730.869164795018</v>
      </c>
      <c r="K33" s="13">
        <f t="shared" si="2"/>
        <v>6290498.620597099</v>
      </c>
      <c r="L33" s="19">
        <f t="shared" si="5"/>
        <v>63.074739779944125</v>
      </c>
    </row>
    <row r="34" spans="1:12" x14ac:dyDescent="0.2">
      <c r="A34" s="15">
        <v>25</v>
      </c>
      <c r="B34" s="44">
        <v>0</v>
      </c>
      <c r="C34" s="43">
        <v>1853</v>
      </c>
      <c r="D34" s="43">
        <v>1829</v>
      </c>
      <c r="E34" s="16">
        <v>0.5</v>
      </c>
      <c r="F34" s="17">
        <f t="shared" si="3"/>
        <v>0</v>
      </c>
      <c r="G34" s="17">
        <f t="shared" si="0"/>
        <v>0</v>
      </c>
      <c r="H34" s="13">
        <f t="shared" si="6"/>
        <v>99730.869164795018</v>
      </c>
      <c r="I34" s="13">
        <f t="shared" si="4"/>
        <v>0</v>
      </c>
      <c r="J34" s="13">
        <f t="shared" si="1"/>
        <v>99730.869164795018</v>
      </c>
      <c r="K34" s="13">
        <f t="shared" si="2"/>
        <v>6190767.7514323043</v>
      </c>
      <c r="L34" s="19">
        <f t="shared" si="5"/>
        <v>62.074739779944125</v>
      </c>
    </row>
    <row r="35" spans="1:12" x14ac:dyDescent="0.2">
      <c r="A35" s="15">
        <v>26</v>
      </c>
      <c r="B35" s="44">
        <v>0</v>
      </c>
      <c r="C35" s="43">
        <v>1795</v>
      </c>
      <c r="D35" s="43">
        <v>1914</v>
      </c>
      <c r="E35" s="16">
        <v>0.5</v>
      </c>
      <c r="F35" s="17">
        <f t="shared" si="3"/>
        <v>0</v>
      </c>
      <c r="G35" s="17">
        <f t="shared" si="0"/>
        <v>0</v>
      </c>
      <c r="H35" s="13">
        <f t="shared" si="6"/>
        <v>99730.869164795018</v>
      </c>
      <c r="I35" s="13">
        <f t="shared" si="4"/>
        <v>0</v>
      </c>
      <c r="J35" s="13">
        <f t="shared" si="1"/>
        <v>99730.869164795018</v>
      </c>
      <c r="K35" s="13">
        <f t="shared" si="2"/>
        <v>6091036.8822675096</v>
      </c>
      <c r="L35" s="19">
        <f t="shared" si="5"/>
        <v>61.074739779944132</v>
      </c>
    </row>
    <row r="36" spans="1:12" x14ac:dyDescent="0.2">
      <c r="A36" s="15">
        <v>27</v>
      </c>
      <c r="B36" s="44">
        <v>0</v>
      </c>
      <c r="C36" s="43">
        <v>1917</v>
      </c>
      <c r="D36" s="43">
        <v>1856</v>
      </c>
      <c r="E36" s="16">
        <v>0.5</v>
      </c>
      <c r="F36" s="17">
        <f t="shared" si="3"/>
        <v>0</v>
      </c>
      <c r="G36" s="17">
        <f t="shared" si="0"/>
        <v>0</v>
      </c>
      <c r="H36" s="13">
        <f t="shared" si="6"/>
        <v>99730.869164795018</v>
      </c>
      <c r="I36" s="13">
        <f t="shared" si="4"/>
        <v>0</v>
      </c>
      <c r="J36" s="13">
        <f t="shared" si="1"/>
        <v>99730.869164795018</v>
      </c>
      <c r="K36" s="13">
        <f t="shared" si="2"/>
        <v>5991306.0131027149</v>
      </c>
      <c r="L36" s="19">
        <f t="shared" si="5"/>
        <v>60.074739779944132</v>
      </c>
    </row>
    <row r="37" spans="1:12" x14ac:dyDescent="0.2">
      <c r="A37" s="15">
        <v>28</v>
      </c>
      <c r="B37" s="44">
        <v>1</v>
      </c>
      <c r="C37" s="43">
        <v>1979</v>
      </c>
      <c r="D37" s="43">
        <v>1973</v>
      </c>
      <c r="E37" s="16">
        <v>0.5</v>
      </c>
      <c r="F37" s="17">
        <f t="shared" si="3"/>
        <v>5.0607287449392713E-4</v>
      </c>
      <c r="G37" s="17">
        <f t="shared" si="0"/>
        <v>5.0594485201113073E-4</v>
      </c>
      <c r="H37" s="13">
        <f t="shared" si="6"/>
        <v>99730.869164795018</v>
      </c>
      <c r="I37" s="13">
        <f t="shared" si="4"/>
        <v>50.458319840523657</v>
      </c>
      <c r="J37" s="13">
        <f t="shared" si="1"/>
        <v>99705.640004874746</v>
      </c>
      <c r="K37" s="13">
        <f t="shared" si="2"/>
        <v>5891575.1439379202</v>
      </c>
      <c r="L37" s="19">
        <f t="shared" si="5"/>
        <v>59.074739779944139</v>
      </c>
    </row>
    <row r="38" spans="1:12" x14ac:dyDescent="0.2">
      <c r="A38" s="15">
        <v>29</v>
      </c>
      <c r="B38" s="44">
        <v>0</v>
      </c>
      <c r="C38" s="43">
        <v>2189</v>
      </c>
      <c r="D38" s="43">
        <v>2028</v>
      </c>
      <c r="E38" s="16">
        <v>0.5</v>
      </c>
      <c r="F38" s="17">
        <f t="shared" si="3"/>
        <v>0</v>
      </c>
      <c r="G38" s="17">
        <f t="shared" si="0"/>
        <v>0</v>
      </c>
      <c r="H38" s="13">
        <f t="shared" si="6"/>
        <v>99680.410844954487</v>
      </c>
      <c r="I38" s="13">
        <f t="shared" si="4"/>
        <v>0</v>
      </c>
      <c r="J38" s="13">
        <f t="shared" si="1"/>
        <v>99680.410844954487</v>
      </c>
      <c r="K38" s="13">
        <f t="shared" si="2"/>
        <v>5791869.5039330451</v>
      </c>
      <c r="L38" s="19">
        <f t="shared" si="5"/>
        <v>58.104390369556867</v>
      </c>
    </row>
    <row r="39" spans="1:12" x14ac:dyDescent="0.2">
      <c r="A39" s="15">
        <v>30</v>
      </c>
      <c r="B39" s="44">
        <v>0</v>
      </c>
      <c r="C39" s="43">
        <v>2197</v>
      </c>
      <c r="D39" s="43">
        <v>2185</v>
      </c>
      <c r="E39" s="16">
        <v>0.5</v>
      </c>
      <c r="F39" s="17">
        <f t="shared" si="3"/>
        <v>0</v>
      </c>
      <c r="G39" s="17">
        <f t="shared" si="0"/>
        <v>0</v>
      </c>
      <c r="H39" s="13">
        <f t="shared" si="6"/>
        <v>99680.410844954487</v>
      </c>
      <c r="I39" s="13">
        <f t="shared" si="4"/>
        <v>0</v>
      </c>
      <c r="J39" s="13">
        <f t="shared" si="1"/>
        <v>99680.410844954487</v>
      </c>
      <c r="K39" s="13">
        <f t="shared" si="2"/>
        <v>5692189.0930880904</v>
      </c>
      <c r="L39" s="19">
        <f t="shared" si="5"/>
        <v>57.10439036955686</v>
      </c>
    </row>
    <row r="40" spans="1:12" x14ac:dyDescent="0.2">
      <c r="A40" s="15">
        <v>31</v>
      </c>
      <c r="B40" s="44">
        <v>0</v>
      </c>
      <c r="C40" s="43">
        <v>2360</v>
      </c>
      <c r="D40" s="43">
        <v>2216</v>
      </c>
      <c r="E40" s="16">
        <v>0.5</v>
      </c>
      <c r="F40" s="17">
        <f t="shared" si="3"/>
        <v>0</v>
      </c>
      <c r="G40" s="17">
        <f t="shared" si="0"/>
        <v>0</v>
      </c>
      <c r="H40" s="13">
        <f t="shared" si="6"/>
        <v>99680.410844954487</v>
      </c>
      <c r="I40" s="13">
        <f t="shared" si="4"/>
        <v>0</v>
      </c>
      <c r="J40" s="13">
        <f t="shared" si="1"/>
        <v>99680.410844954487</v>
      </c>
      <c r="K40" s="13">
        <f t="shared" si="2"/>
        <v>5592508.6822431358</v>
      </c>
      <c r="L40" s="19">
        <f t="shared" si="5"/>
        <v>56.10439036955686</v>
      </c>
    </row>
    <row r="41" spans="1:12" x14ac:dyDescent="0.2">
      <c r="A41" s="15">
        <v>32</v>
      </c>
      <c r="B41" s="44">
        <v>0</v>
      </c>
      <c r="C41" s="43">
        <v>2440</v>
      </c>
      <c r="D41" s="43">
        <v>2373</v>
      </c>
      <c r="E41" s="16">
        <v>0.5</v>
      </c>
      <c r="F41" s="17">
        <f t="shared" si="3"/>
        <v>0</v>
      </c>
      <c r="G41" s="17">
        <f t="shared" si="0"/>
        <v>0</v>
      </c>
      <c r="H41" s="13">
        <f t="shared" si="6"/>
        <v>99680.410844954487</v>
      </c>
      <c r="I41" s="13">
        <f t="shared" si="4"/>
        <v>0</v>
      </c>
      <c r="J41" s="13">
        <f t="shared" si="1"/>
        <v>99680.410844954487</v>
      </c>
      <c r="K41" s="13">
        <f t="shared" si="2"/>
        <v>5492828.2713981811</v>
      </c>
      <c r="L41" s="19">
        <f t="shared" si="5"/>
        <v>55.10439036955686</v>
      </c>
    </row>
    <row r="42" spans="1:12" x14ac:dyDescent="0.2">
      <c r="A42" s="15">
        <v>33</v>
      </c>
      <c r="B42" s="44">
        <v>1</v>
      </c>
      <c r="C42" s="43">
        <v>2594</v>
      </c>
      <c r="D42" s="43">
        <v>2456</v>
      </c>
      <c r="E42" s="16">
        <v>0.5</v>
      </c>
      <c r="F42" s="17">
        <f t="shared" si="3"/>
        <v>3.9603960396039607E-4</v>
      </c>
      <c r="G42" s="17">
        <f t="shared" si="0"/>
        <v>3.9596119580281137E-4</v>
      </c>
      <c r="H42" s="13">
        <f t="shared" si="6"/>
        <v>99680.410844954487</v>
      </c>
      <c r="I42" s="13">
        <f t="shared" si="4"/>
        <v>39.469574676283706</v>
      </c>
      <c r="J42" s="13">
        <f t="shared" si="1"/>
        <v>99660.676057616336</v>
      </c>
      <c r="K42" s="13">
        <f t="shared" si="2"/>
        <v>5393147.8605532264</v>
      </c>
      <c r="L42" s="19">
        <f t="shared" si="5"/>
        <v>54.10439036955686</v>
      </c>
    </row>
    <row r="43" spans="1:12" x14ac:dyDescent="0.2">
      <c r="A43" s="15">
        <v>34</v>
      </c>
      <c r="B43" s="44">
        <v>0</v>
      </c>
      <c r="C43" s="43">
        <v>2750</v>
      </c>
      <c r="D43" s="43">
        <v>2606</v>
      </c>
      <c r="E43" s="16">
        <v>0.5</v>
      </c>
      <c r="F43" s="17">
        <f t="shared" si="3"/>
        <v>0</v>
      </c>
      <c r="G43" s="17">
        <f t="shared" si="0"/>
        <v>0</v>
      </c>
      <c r="H43" s="13">
        <f t="shared" si="6"/>
        <v>99640.941270278199</v>
      </c>
      <c r="I43" s="13">
        <f t="shared" si="4"/>
        <v>0</v>
      </c>
      <c r="J43" s="13">
        <f t="shared" si="1"/>
        <v>99640.941270278199</v>
      </c>
      <c r="K43" s="13">
        <f t="shared" si="2"/>
        <v>5293487.1844956102</v>
      </c>
      <c r="L43" s="19">
        <f t="shared" si="5"/>
        <v>53.125624035775736</v>
      </c>
    </row>
    <row r="44" spans="1:12" x14ac:dyDescent="0.2">
      <c r="A44" s="15">
        <v>35</v>
      </c>
      <c r="B44" s="44">
        <v>0</v>
      </c>
      <c r="C44" s="43">
        <v>2804</v>
      </c>
      <c r="D44" s="43">
        <v>2789</v>
      </c>
      <c r="E44" s="16">
        <v>0.5</v>
      </c>
      <c r="F44" s="17">
        <f t="shared" si="3"/>
        <v>0</v>
      </c>
      <c r="G44" s="17">
        <f t="shared" si="0"/>
        <v>0</v>
      </c>
      <c r="H44" s="13">
        <f t="shared" si="6"/>
        <v>99640.941270278199</v>
      </c>
      <c r="I44" s="13">
        <f t="shared" si="4"/>
        <v>0</v>
      </c>
      <c r="J44" s="13">
        <f t="shared" si="1"/>
        <v>99640.941270278199</v>
      </c>
      <c r="K44" s="13">
        <f t="shared" si="2"/>
        <v>5193846.2432253323</v>
      </c>
      <c r="L44" s="19">
        <f t="shared" si="5"/>
        <v>52.125624035775743</v>
      </c>
    </row>
    <row r="45" spans="1:12" x14ac:dyDescent="0.2">
      <c r="A45" s="15">
        <v>36</v>
      </c>
      <c r="B45" s="44">
        <v>0</v>
      </c>
      <c r="C45" s="43">
        <v>2996</v>
      </c>
      <c r="D45" s="43">
        <v>2863</v>
      </c>
      <c r="E45" s="16">
        <v>0.5</v>
      </c>
      <c r="F45" s="17">
        <f t="shared" si="3"/>
        <v>0</v>
      </c>
      <c r="G45" s="17">
        <f t="shared" si="0"/>
        <v>0</v>
      </c>
      <c r="H45" s="13">
        <f t="shared" si="6"/>
        <v>99640.941270278199</v>
      </c>
      <c r="I45" s="13">
        <f t="shared" si="4"/>
        <v>0</v>
      </c>
      <c r="J45" s="13">
        <f t="shared" si="1"/>
        <v>99640.941270278199</v>
      </c>
      <c r="K45" s="13">
        <f t="shared" si="2"/>
        <v>5094205.3019550545</v>
      </c>
      <c r="L45" s="19">
        <f t="shared" si="5"/>
        <v>51.125624035775743</v>
      </c>
    </row>
    <row r="46" spans="1:12" x14ac:dyDescent="0.2">
      <c r="A46" s="15">
        <v>37</v>
      </c>
      <c r="B46" s="44">
        <v>0</v>
      </c>
      <c r="C46" s="43">
        <v>3162</v>
      </c>
      <c r="D46" s="43">
        <v>2991</v>
      </c>
      <c r="E46" s="16">
        <v>0.5</v>
      </c>
      <c r="F46" s="17">
        <f t="shared" si="3"/>
        <v>0</v>
      </c>
      <c r="G46" s="17">
        <f t="shared" si="0"/>
        <v>0</v>
      </c>
      <c r="H46" s="13">
        <f t="shared" si="6"/>
        <v>99640.941270278199</v>
      </c>
      <c r="I46" s="13">
        <f t="shared" si="4"/>
        <v>0</v>
      </c>
      <c r="J46" s="13">
        <f t="shared" si="1"/>
        <v>99640.941270278199</v>
      </c>
      <c r="K46" s="13">
        <f t="shared" si="2"/>
        <v>4994564.3606847767</v>
      </c>
      <c r="L46" s="19">
        <f t="shared" si="5"/>
        <v>50.125624035775751</v>
      </c>
    </row>
    <row r="47" spans="1:12" x14ac:dyDescent="0.2">
      <c r="A47" s="15">
        <v>38</v>
      </c>
      <c r="B47" s="44">
        <v>1</v>
      </c>
      <c r="C47" s="43">
        <v>3039</v>
      </c>
      <c r="D47" s="43">
        <v>3193</v>
      </c>
      <c r="E47" s="16">
        <v>0.5</v>
      </c>
      <c r="F47" s="17">
        <f t="shared" si="3"/>
        <v>3.2092426187419767E-4</v>
      </c>
      <c r="G47" s="17">
        <f t="shared" si="0"/>
        <v>3.2087277394513073E-4</v>
      </c>
      <c r="H47" s="13">
        <f t="shared" si="6"/>
        <v>99640.941270278199</v>
      </c>
      <c r="I47" s="13">
        <f t="shared" si="4"/>
        <v>31.972065223898024</v>
      </c>
      <c r="J47" s="13">
        <f t="shared" si="1"/>
        <v>99624.955237666247</v>
      </c>
      <c r="K47" s="13">
        <f t="shared" si="2"/>
        <v>4894923.4194144988</v>
      </c>
      <c r="L47" s="19">
        <f t="shared" si="5"/>
        <v>49.125624035775751</v>
      </c>
    </row>
    <row r="48" spans="1:12" x14ac:dyDescent="0.2">
      <c r="A48" s="15">
        <v>39</v>
      </c>
      <c r="B48" s="44">
        <v>1</v>
      </c>
      <c r="C48" s="43">
        <v>3304</v>
      </c>
      <c r="D48" s="43">
        <v>3084</v>
      </c>
      <c r="E48" s="16">
        <v>0.5</v>
      </c>
      <c r="F48" s="17">
        <f t="shared" si="3"/>
        <v>3.1308703819661864E-4</v>
      </c>
      <c r="G48" s="17">
        <f t="shared" si="0"/>
        <v>3.1303803412114571E-4</v>
      </c>
      <c r="H48" s="13">
        <f t="shared" si="6"/>
        <v>99608.969205054294</v>
      </c>
      <c r="I48" s="13">
        <f t="shared" si="4"/>
        <v>31.18139590078394</v>
      </c>
      <c r="J48" s="13">
        <f t="shared" si="1"/>
        <v>99593.378507103902</v>
      </c>
      <c r="K48" s="13">
        <f t="shared" si="2"/>
        <v>4795298.4641768327</v>
      </c>
      <c r="L48" s="19">
        <f t="shared" si="5"/>
        <v>48.141231682713894</v>
      </c>
    </row>
    <row r="49" spans="1:12" x14ac:dyDescent="0.2">
      <c r="A49" s="15">
        <v>40</v>
      </c>
      <c r="B49" s="44">
        <v>0</v>
      </c>
      <c r="C49" s="43">
        <v>3214</v>
      </c>
      <c r="D49" s="43">
        <v>3358</v>
      </c>
      <c r="E49" s="16">
        <v>0.5</v>
      </c>
      <c r="F49" s="17">
        <f t="shared" si="3"/>
        <v>0</v>
      </c>
      <c r="G49" s="17">
        <f t="shared" si="0"/>
        <v>0</v>
      </c>
      <c r="H49" s="13">
        <f t="shared" si="6"/>
        <v>99577.787809153509</v>
      </c>
      <c r="I49" s="13">
        <f t="shared" si="4"/>
        <v>0</v>
      </c>
      <c r="J49" s="13">
        <f t="shared" si="1"/>
        <v>99577.787809153509</v>
      </c>
      <c r="K49" s="13">
        <f t="shared" si="2"/>
        <v>4695705.0856697289</v>
      </c>
      <c r="L49" s="19">
        <f t="shared" si="5"/>
        <v>47.156149870183043</v>
      </c>
    </row>
    <row r="50" spans="1:12" x14ac:dyDescent="0.2">
      <c r="A50" s="15">
        <v>41</v>
      </c>
      <c r="B50" s="44">
        <v>1</v>
      </c>
      <c r="C50" s="43">
        <v>3256</v>
      </c>
      <c r="D50" s="43">
        <v>3238</v>
      </c>
      <c r="E50" s="16">
        <v>0.5</v>
      </c>
      <c r="F50" s="17">
        <f t="shared" si="3"/>
        <v>3.0797659377887281E-4</v>
      </c>
      <c r="G50" s="17">
        <f t="shared" si="0"/>
        <v>3.0792917628945338E-4</v>
      </c>
      <c r="H50" s="13">
        <f t="shared" si="6"/>
        <v>99577.787809153509</v>
      </c>
      <c r="I50" s="13">
        <f t="shared" si="4"/>
        <v>30.662906176798614</v>
      </c>
      <c r="J50" s="13">
        <f t="shared" si="1"/>
        <v>99562.4563560651</v>
      </c>
      <c r="K50" s="13">
        <f t="shared" si="2"/>
        <v>4596127.2978605758</v>
      </c>
      <c r="L50" s="19">
        <f t="shared" si="5"/>
        <v>46.15614987018305</v>
      </c>
    </row>
    <row r="51" spans="1:12" x14ac:dyDescent="0.2">
      <c r="A51" s="15">
        <v>42</v>
      </c>
      <c r="B51" s="44">
        <v>3</v>
      </c>
      <c r="C51" s="43">
        <v>3136</v>
      </c>
      <c r="D51" s="43">
        <v>3278</v>
      </c>
      <c r="E51" s="16">
        <v>0.5</v>
      </c>
      <c r="F51" s="17">
        <f t="shared" si="3"/>
        <v>9.3545369504209543E-4</v>
      </c>
      <c r="G51" s="17">
        <f t="shared" si="0"/>
        <v>9.3501636278634881E-4</v>
      </c>
      <c r="H51" s="13">
        <f t="shared" si="6"/>
        <v>99547.124902976706</v>
      </c>
      <c r="I51" s="13">
        <f t="shared" si="4"/>
        <v>93.078190652619639</v>
      </c>
      <c r="J51" s="13">
        <f t="shared" si="1"/>
        <v>99500.585807650394</v>
      </c>
      <c r="K51" s="13">
        <f t="shared" si="2"/>
        <v>4496564.8415045105</v>
      </c>
      <c r="L51" s="19">
        <f t="shared" si="5"/>
        <v>45.170213061271966</v>
      </c>
    </row>
    <row r="52" spans="1:12" x14ac:dyDescent="0.2">
      <c r="A52" s="15">
        <v>43</v>
      </c>
      <c r="B52" s="44">
        <v>2</v>
      </c>
      <c r="C52" s="43">
        <v>2988</v>
      </c>
      <c r="D52" s="43">
        <v>3176</v>
      </c>
      <c r="E52" s="16">
        <v>0.5</v>
      </c>
      <c r="F52" s="17">
        <f t="shared" si="3"/>
        <v>6.4892926670992858E-4</v>
      </c>
      <c r="G52" s="17">
        <f t="shared" si="0"/>
        <v>6.4871878040869281E-4</v>
      </c>
      <c r="H52" s="13">
        <f t="shared" si="6"/>
        <v>99454.046712324081</v>
      </c>
      <c r="I52" s="13">
        <f t="shared" si="4"/>
        <v>64.517707889928047</v>
      </c>
      <c r="J52" s="13">
        <f t="shared" si="1"/>
        <v>99421.787858379117</v>
      </c>
      <c r="K52" s="13">
        <f t="shared" si="2"/>
        <v>4397064.2556968601</v>
      </c>
      <c r="L52" s="19">
        <f t="shared" si="5"/>
        <v>44.212019531146815</v>
      </c>
    </row>
    <row r="53" spans="1:12" x14ac:dyDescent="0.2">
      <c r="A53" s="15">
        <v>44</v>
      </c>
      <c r="B53" s="44">
        <v>2</v>
      </c>
      <c r="C53" s="43">
        <v>3134</v>
      </c>
      <c r="D53" s="43">
        <v>3020</v>
      </c>
      <c r="E53" s="16">
        <v>0.5</v>
      </c>
      <c r="F53" s="17">
        <f t="shared" si="3"/>
        <v>6.4998375040623989E-4</v>
      </c>
      <c r="G53" s="17">
        <f t="shared" si="0"/>
        <v>6.4977257959714107E-4</v>
      </c>
      <c r="H53" s="13">
        <f t="shared" si="6"/>
        <v>99389.529004434153</v>
      </c>
      <c r="I53" s="13">
        <f t="shared" si="4"/>
        <v>64.580590646156054</v>
      </c>
      <c r="J53" s="13">
        <f t="shared" si="1"/>
        <v>99357.238709111072</v>
      </c>
      <c r="K53" s="13">
        <f t="shared" si="2"/>
        <v>4297642.4678384811</v>
      </c>
      <c r="L53" s="19">
        <f t="shared" si="5"/>
        <v>43.240394746681481</v>
      </c>
    </row>
    <row r="54" spans="1:12" x14ac:dyDescent="0.2">
      <c r="A54" s="15">
        <v>45</v>
      </c>
      <c r="B54" s="44">
        <v>2</v>
      </c>
      <c r="C54" s="43">
        <v>3031</v>
      </c>
      <c r="D54" s="43">
        <v>3158</v>
      </c>
      <c r="E54" s="16">
        <v>0.5</v>
      </c>
      <c r="F54" s="17">
        <f t="shared" si="3"/>
        <v>6.4630796574567781E-4</v>
      </c>
      <c r="G54" s="17">
        <f t="shared" si="0"/>
        <v>6.4609917622355031E-4</v>
      </c>
      <c r="H54" s="13">
        <f t="shared" si="6"/>
        <v>99324.948413787992</v>
      </c>
      <c r="I54" s="13">
        <f t="shared" si="4"/>
        <v>64.173767348595049</v>
      </c>
      <c r="J54" s="13">
        <f t="shared" si="1"/>
        <v>99292.861530113703</v>
      </c>
      <c r="K54" s="13">
        <f t="shared" si="2"/>
        <v>4198285.2291293703</v>
      </c>
      <c r="L54" s="19">
        <f t="shared" si="5"/>
        <v>42.268184340144863</v>
      </c>
    </row>
    <row r="55" spans="1:12" x14ac:dyDescent="0.2">
      <c r="A55" s="15">
        <v>46</v>
      </c>
      <c r="B55" s="44">
        <v>1</v>
      </c>
      <c r="C55" s="43">
        <v>2839</v>
      </c>
      <c r="D55" s="43">
        <v>3039</v>
      </c>
      <c r="E55" s="16">
        <v>0.5</v>
      </c>
      <c r="F55" s="17">
        <f t="shared" si="3"/>
        <v>3.4025178632187818E-4</v>
      </c>
      <c r="G55" s="17">
        <f t="shared" si="0"/>
        <v>3.4019391052900151E-4</v>
      </c>
      <c r="H55" s="13">
        <f t="shared" si="6"/>
        <v>99260.7746464394</v>
      </c>
      <c r="I55" s="13">
        <f t="shared" si="4"/>
        <v>33.767911089110186</v>
      </c>
      <c r="J55" s="13">
        <f t="shared" si="1"/>
        <v>99243.890690894856</v>
      </c>
      <c r="K55" s="13">
        <f t="shared" si="2"/>
        <v>4098992.3675992568</v>
      </c>
      <c r="L55" s="19">
        <f t="shared" si="5"/>
        <v>41.295188176796003</v>
      </c>
    </row>
    <row r="56" spans="1:12" x14ac:dyDescent="0.2">
      <c r="A56" s="15">
        <v>47</v>
      </c>
      <c r="B56" s="44">
        <v>4</v>
      </c>
      <c r="C56" s="43">
        <v>2929</v>
      </c>
      <c r="D56" s="43">
        <v>2876</v>
      </c>
      <c r="E56" s="16">
        <v>0.5</v>
      </c>
      <c r="F56" s="17">
        <f t="shared" si="3"/>
        <v>1.3781223083548665E-3</v>
      </c>
      <c r="G56" s="17">
        <f t="shared" si="0"/>
        <v>1.3771733516956446E-3</v>
      </c>
      <c r="H56" s="13">
        <f t="shared" si="6"/>
        <v>99227.006735350296</v>
      </c>
      <c r="I56" s="13">
        <f t="shared" si="4"/>
        <v>136.65278944444867</v>
      </c>
      <c r="J56" s="13">
        <f t="shared" si="1"/>
        <v>99158.680340628081</v>
      </c>
      <c r="K56" s="13">
        <f t="shared" si="2"/>
        <v>3999748.476908362</v>
      </c>
      <c r="L56" s="19">
        <f t="shared" si="5"/>
        <v>40.309071174303845</v>
      </c>
    </row>
    <row r="57" spans="1:12" x14ac:dyDescent="0.2">
      <c r="A57" s="15">
        <v>48</v>
      </c>
      <c r="B57" s="44">
        <v>1</v>
      </c>
      <c r="C57" s="43">
        <v>2844</v>
      </c>
      <c r="D57" s="43">
        <v>2937</v>
      </c>
      <c r="E57" s="16">
        <v>0.5</v>
      </c>
      <c r="F57" s="17">
        <f t="shared" si="3"/>
        <v>3.4596090641757481E-4</v>
      </c>
      <c r="G57" s="17">
        <f t="shared" si="0"/>
        <v>3.4590107229332413E-4</v>
      </c>
      <c r="H57" s="13">
        <f t="shared" si="6"/>
        <v>99090.353945905852</v>
      </c>
      <c r="I57" s="13">
        <f t="shared" si="4"/>
        <v>34.275459683813857</v>
      </c>
      <c r="J57" s="13">
        <f t="shared" si="1"/>
        <v>99073.216216063942</v>
      </c>
      <c r="K57" s="13">
        <f t="shared" si="2"/>
        <v>3900589.7965677339</v>
      </c>
      <c r="L57" s="19">
        <f t="shared" si="5"/>
        <v>39.363970772544562</v>
      </c>
    </row>
    <row r="58" spans="1:12" x14ac:dyDescent="0.2">
      <c r="A58" s="15">
        <v>49</v>
      </c>
      <c r="B58" s="44">
        <v>5</v>
      </c>
      <c r="C58" s="43">
        <v>2781</v>
      </c>
      <c r="D58" s="43">
        <v>2848</v>
      </c>
      <c r="E58" s="16">
        <v>0.5</v>
      </c>
      <c r="F58" s="17">
        <f t="shared" si="3"/>
        <v>1.7765144785930006E-3</v>
      </c>
      <c r="G58" s="17">
        <f t="shared" si="0"/>
        <v>1.774937877174299E-3</v>
      </c>
      <c r="H58" s="13">
        <f t="shared" si="6"/>
        <v>99056.078486222032</v>
      </c>
      <c r="I58" s="13">
        <f t="shared" si="4"/>
        <v>175.81838566954568</v>
      </c>
      <c r="J58" s="13">
        <f t="shared" si="1"/>
        <v>98968.169293387269</v>
      </c>
      <c r="K58" s="13">
        <f t="shared" si="2"/>
        <v>3801516.5803516698</v>
      </c>
      <c r="L58" s="19">
        <f t="shared" si="5"/>
        <v>38.377418513296313</v>
      </c>
    </row>
    <row r="59" spans="1:12" x14ac:dyDescent="0.2">
      <c r="A59" s="15">
        <v>50</v>
      </c>
      <c r="B59" s="44">
        <v>4</v>
      </c>
      <c r="C59" s="43">
        <v>2773</v>
      </c>
      <c r="D59" s="43">
        <v>2784</v>
      </c>
      <c r="E59" s="16">
        <v>0.5</v>
      </c>
      <c r="F59" s="17">
        <f t="shared" si="3"/>
        <v>1.4396256973186971E-3</v>
      </c>
      <c r="G59" s="17">
        <f t="shared" si="0"/>
        <v>1.4385901816220102E-3</v>
      </c>
      <c r="H59" s="13">
        <f t="shared" si="6"/>
        <v>98880.260100552492</v>
      </c>
      <c r="I59" s="13">
        <f t="shared" si="4"/>
        <v>142.24817133688541</v>
      </c>
      <c r="J59" s="13">
        <f t="shared" si="1"/>
        <v>98809.136014884047</v>
      </c>
      <c r="K59" s="13">
        <f t="shared" si="2"/>
        <v>3702548.4110582825</v>
      </c>
      <c r="L59" s="19">
        <f t="shared" si="5"/>
        <v>37.444768119472158</v>
      </c>
    </row>
    <row r="60" spans="1:12" x14ac:dyDescent="0.2">
      <c r="A60" s="15">
        <v>51</v>
      </c>
      <c r="B60" s="44">
        <v>2</v>
      </c>
      <c r="C60" s="43">
        <v>2800</v>
      </c>
      <c r="D60" s="43">
        <v>2762</v>
      </c>
      <c r="E60" s="16">
        <v>0.5</v>
      </c>
      <c r="F60" s="17">
        <f t="shared" si="3"/>
        <v>7.19165767709457E-4</v>
      </c>
      <c r="G60" s="17">
        <f t="shared" si="0"/>
        <v>7.1890726096333565E-4</v>
      </c>
      <c r="H60" s="13">
        <f t="shared" si="6"/>
        <v>98738.011929215601</v>
      </c>
      <c r="I60" s="13">
        <f t="shared" si="4"/>
        <v>70.98347370899755</v>
      </c>
      <c r="J60" s="13">
        <f t="shared" si="1"/>
        <v>98702.520192361102</v>
      </c>
      <c r="K60" s="13">
        <f t="shared" si="2"/>
        <v>3603739.2750433986</v>
      </c>
      <c r="L60" s="19">
        <f t="shared" si="5"/>
        <v>36.497993069041001</v>
      </c>
    </row>
    <row r="61" spans="1:12" x14ac:dyDescent="0.2">
      <c r="A61" s="15">
        <v>52</v>
      </c>
      <c r="B61" s="44">
        <v>2</v>
      </c>
      <c r="C61" s="43">
        <v>2712</v>
      </c>
      <c r="D61" s="43">
        <v>2790</v>
      </c>
      <c r="E61" s="16">
        <v>0.5</v>
      </c>
      <c r="F61" s="17">
        <f t="shared" si="3"/>
        <v>7.2700836059614682E-4</v>
      </c>
      <c r="G61" s="17">
        <f t="shared" si="0"/>
        <v>7.2674418604651162E-4</v>
      </c>
      <c r="H61" s="13">
        <f t="shared" si="6"/>
        <v>98667.028455506603</v>
      </c>
      <c r="I61" s="13">
        <f t="shared" si="4"/>
        <v>71.70568928452515</v>
      </c>
      <c r="J61" s="13">
        <f t="shared" si="1"/>
        <v>98631.175610864331</v>
      </c>
      <c r="K61" s="13">
        <f t="shared" si="2"/>
        <v>3505036.7548510376</v>
      </c>
      <c r="L61" s="19">
        <f t="shared" si="5"/>
        <v>35.523890905781322</v>
      </c>
    </row>
    <row r="62" spans="1:12" x14ac:dyDescent="0.2">
      <c r="A62" s="15">
        <v>53</v>
      </c>
      <c r="B62" s="44">
        <v>3</v>
      </c>
      <c r="C62" s="43">
        <v>2490</v>
      </c>
      <c r="D62" s="43">
        <v>2697</v>
      </c>
      <c r="E62" s="16">
        <v>0.5</v>
      </c>
      <c r="F62" s="17">
        <f t="shared" si="3"/>
        <v>1.1567379988432619E-3</v>
      </c>
      <c r="G62" s="17">
        <f t="shared" si="0"/>
        <v>1.1560693641618496E-3</v>
      </c>
      <c r="H62" s="13">
        <f t="shared" si="6"/>
        <v>98595.322766222074</v>
      </c>
      <c r="I62" s="13">
        <f t="shared" si="4"/>
        <v>113.98303209967868</v>
      </c>
      <c r="J62" s="13">
        <f t="shared" si="1"/>
        <v>98538.331250172225</v>
      </c>
      <c r="K62" s="13">
        <f t="shared" si="2"/>
        <v>3406405.5792401731</v>
      </c>
      <c r="L62" s="19">
        <f t="shared" si="5"/>
        <v>34.549362826440067</v>
      </c>
    </row>
    <row r="63" spans="1:12" x14ac:dyDescent="0.2">
      <c r="A63" s="15">
        <v>54</v>
      </c>
      <c r="B63" s="44">
        <v>6</v>
      </c>
      <c r="C63" s="43">
        <v>2371</v>
      </c>
      <c r="D63" s="43">
        <v>2469</v>
      </c>
      <c r="E63" s="16">
        <v>0.5</v>
      </c>
      <c r="F63" s="17">
        <f t="shared" si="3"/>
        <v>2.4793388429752068E-3</v>
      </c>
      <c r="G63" s="17">
        <f t="shared" si="0"/>
        <v>2.4762690879075529E-3</v>
      </c>
      <c r="H63" s="13">
        <f t="shared" si="6"/>
        <v>98481.33973412239</v>
      </c>
      <c r="I63" s="13">
        <f t="shared" si="4"/>
        <v>243.86629731932911</v>
      </c>
      <c r="J63" s="13">
        <f t="shared" si="1"/>
        <v>98359.406585462726</v>
      </c>
      <c r="K63" s="13">
        <f t="shared" si="2"/>
        <v>3307867.247990001</v>
      </c>
      <c r="L63" s="19">
        <f t="shared" si="5"/>
        <v>33.588771811192899</v>
      </c>
    </row>
    <row r="64" spans="1:12" x14ac:dyDescent="0.2">
      <c r="A64" s="15">
        <v>55</v>
      </c>
      <c r="B64" s="44">
        <v>5</v>
      </c>
      <c r="C64" s="43">
        <v>2308</v>
      </c>
      <c r="D64" s="43">
        <v>2374</v>
      </c>
      <c r="E64" s="16">
        <v>0.5</v>
      </c>
      <c r="F64" s="17">
        <f t="shared" si="3"/>
        <v>2.1358393848782574E-3</v>
      </c>
      <c r="G64" s="17">
        <f t="shared" si="0"/>
        <v>2.1335609131640713E-3</v>
      </c>
      <c r="H64" s="13">
        <f t="shared" si="6"/>
        <v>98237.473436803062</v>
      </c>
      <c r="I64" s="13">
        <f t="shared" si="4"/>
        <v>209.59563353275675</v>
      </c>
      <c r="J64" s="13">
        <f t="shared" si="1"/>
        <v>98132.675620036694</v>
      </c>
      <c r="K64" s="13">
        <f t="shared" si="2"/>
        <v>3209507.8414045381</v>
      </c>
      <c r="L64" s="19">
        <f t="shared" si="5"/>
        <v>32.67091191498568</v>
      </c>
    </row>
    <row r="65" spans="1:12" x14ac:dyDescent="0.2">
      <c r="A65" s="15">
        <v>56</v>
      </c>
      <c r="B65" s="44">
        <v>6</v>
      </c>
      <c r="C65" s="43">
        <v>2283</v>
      </c>
      <c r="D65" s="43">
        <v>2294</v>
      </c>
      <c r="E65" s="16">
        <v>0.5</v>
      </c>
      <c r="F65" s="17">
        <f t="shared" si="3"/>
        <v>2.6218046755516716E-3</v>
      </c>
      <c r="G65" s="17">
        <f t="shared" si="0"/>
        <v>2.6183722452542005E-3</v>
      </c>
      <c r="H65" s="13">
        <f t="shared" si="6"/>
        <v>98027.877803270312</v>
      </c>
      <c r="I65" s="13">
        <f t="shared" si="4"/>
        <v>256.67347450125328</v>
      </c>
      <c r="J65" s="13">
        <f t="shared" si="1"/>
        <v>97899.541066019694</v>
      </c>
      <c r="K65" s="13">
        <f t="shared" si="2"/>
        <v>3111375.1657845015</v>
      </c>
      <c r="L65" s="19">
        <f t="shared" si="5"/>
        <v>31.739697272939463</v>
      </c>
    </row>
    <row r="66" spans="1:12" x14ac:dyDescent="0.2">
      <c r="A66" s="15">
        <v>57</v>
      </c>
      <c r="B66" s="44">
        <v>6</v>
      </c>
      <c r="C66" s="43">
        <v>2133</v>
      </c>
      <c r="D66" s="43">
        <v>2266</v>
      </c>
      <c r="E66" s="16">
        <v>0.5</v>
      </c>
      <c r="F66" s="17">
        <f t="shared" si="3"/>
        <v>2.7278927028870198E-3</v>
      </c>
      <c r="G66" s="17">
        <f t="shared" si="0"/>
        <v>2.7241770715096484E-3</v>
      </c>
      <c r="H66" s="13">
        <f t="shared" si="6"/>
        <v>97771.204328769061</v>
      </c>
      <c r="I66" s="13">
        <f t="shared" si="4"/>
        <v>266.34607308631757</v>
      </c>
      <c r="J66" s="13">
        <f t="shared" si="1"/>
        <v>97638.031292225904</v>
      </c>
      <c r="K66" s="13">
        <f t="shared" si="2"/>
        <v>3013475.6247184817</v>
      </c>
      <c r="L66" s="19">
        <f t="shared" si="5"/>
        <v>30.821709166895985</v>
      </c>
    </row>
    <row r="67" spans="1:12" x14ac:dyDescent="0.2">
      <c r="A67" s="15">
        <v>58</v>
      </c>
      <c r="B67" s="44">
        <v>3</v>
      </c>
      <c r="C67" s="43">
        <v>2089</v>
      </c>
      <c r="D67" s="43">
        <v>2118</v>
      </c>
      <c r="E67" s="16">
        <v>0.5</v>
      </c>
      <c r="F67" s="17">
        <f t="shared" si="3"/>
        <v>1.4261944378416924E-3</v>
      </c>
      <c r="G67" s="17">
        <f t="shared" si="0"/>
        <v>1.4251781472684084E-3</v>
      </c>
      <c r="H67" s="13">
        <f t="shared" si="6"/>
        <v>97504.858255682746</v>
      </c>
      <c r="I67" s="13">
        <f t="shared" si="4"/>
        <v>138.96179323850271</v>
      </c>
      <c r="J67" s="13">
        <f t="shared" si="1"/>
        <v>97435.377359063496</v>
      </c>
      <c r="K67" s="13">
        <f t="shared" si="2"/>
        <v>2915837.593426256</v>
      </c>
      <c r="L67" s="19">
        <f t="shared" si="5"/>
        <v>29.904536508121286</v>
      </c>
    </row>
    <row r="68" spans="1:12" x14ac:dyDescent="0.2">
      <c r="A68" s="15">
        <v>59</v>
      </c>
      <c r="B68" s="44">
        <v>4</v>
      </c>
      <c r="C68" s="43">
        <v>1970</v>
      </c>
      <c r="D68" s="43">
        <v>2070</v>
      </c>
      <c r="E68" s="16">
        <v>0.5</v>
      </c>
      <c r="F68" s="17">
        <f t="shared" si="3"/>
        <v>1.9801980198019802E-3</v>
      </c>
      <c r="G68" s="17">
        <f t="shared" si="0"/>
        <v>1.9782393669634025E-3</v>
      </c>
      <c r="H68" s="13">
        <f t="shared" si="6"/>
        <v>97365.896462444245</v>
      </c>
      <c r="I68" s="13">
        <f t="shared" si="4"/>
        <v>192.6130493816899</v>
      </c>
      <c r="J68" s="13">
        <f t="shared" si="1"/>
        <v>97269.589937753408</v>
      </c>
      <c r="K68" s="13">
        <f t="shared" si="2"/>
        <v>2818402.2160671926</v>
      </c>
      <c r="L68" s="19">
        <f t="shared" si="5"/>
        <v>28.946503020739918</v>
      </c>
    </row>
    <row r="69" spans="1:12" x14ac:dyDescent="0.2">
      <c r="A69" s="15">
        <v>60</v>
      </c>
      <c r="B69" s="44">
        <v>4</v>
      </c>
      <c r="C69" s="43">
        <v>1833</v>
      </c>
      <c r="D69" s="43">
        <v>1978</v>
      </c>
      <c r="E69" s="16">
        <v>0.5</v>
      </c>
      <c r="F69" s="17">
        <f t="shared" si="3"/>
        <v>2.0991865652059826E-3</v>
      </c>
      <c r="G69" s="17">
        <f t="shared" si="0"/>
        <v>2.0969855832241153E-3</v>
      </c>
      <c r="H69" s="13">
        <f t="shared" si="6"/>
        <v>97173.283413062556</v>
      </c>
      <c r="I69" s="13">
        <f t="shared" si="4"/>
        <v>203.77097439174324</v>
      </c>
      <c r="J69" s="13">
        <f t="shared" si="1"/>
        <v>97071.397925866695</v>
      </c>
      <c r="K69" s="13">
        <f t="shared" si="2"/>
        <v>2721132.6261294391</v>
      </c>
      <c r="L69" s="19">
        <f t="shared" si="5"/>
        <v>28.002888556955458</v>
      </c>
    </row>
    <row r="70" spans="1:12" x14ac:dyDescent="0.2">
      <c r="A70" s="15">
        <v>61</v>
      </c>
      <c r="B70" s="44">
        <v>2</v>
      </c>
      <c r="C70" s="43">
        <v>1757</v>
      </c>
      <c r="D70" s="43">
        <v>1839</v>
      </c>
      <c r="E70" s="16">
        <v>0.5</v>
      </c>
      <c r="F70" s="17">
        <f t="shared" si="3"/>
        <v>1.1123470522803114E-3</v>
      </c>
      <c r="G70" s="17">
        <f t="shared" si="0"/>
        <v>1.1117287381878821E-3</v>
      </c>
      <c r="H70" s="13">
        <f t="shared" si="6"/>
        <v>96969.512438670819</v>
      </c>
      <c r="I70" s="13">
        <f t="shared" si="4"/>
        <v>107.80379370613765</v>
      </c>
      <c r="J70" s="13">
        <f t="shared" si="1"/>
        <v>96915.610541817761</v>
      </c>
      <c r="K70" s="13">
        <f t="shared" si="2"/>
        <v>2624061.2282035723</v>
      </c>
      <c r="L70" s="19">
        <f t="shared" si="5"/>
        <v>27.06068291168507</v>
      </c>
    </row>
    <row r="71" spans="1:12" x14ac:dyDescent="0.2">
      <c r="A71" s="15">
        <v>62</v>
      </c>
      <c r="B71" s="44">
        <v>4</v>
      </c>
      <c r="C71" s="43">
        <v>1765</v>
      </c>
      <c r="D71" s="43">
        <v>1755</v>
      </c>
      <c r="E71" s="16">
        <v>0.5</v>
      </c>
      <c r="F71" s="17">
        <f t="shared" si="3"/>
        <v>2.2727272727272726E-3</v>
      </c>
      <c r="G71" s="17">
        <f t="shared" si="0"/>
        <v>2.2701475595913729E-3</v>
      </c>
      <c r="H71" s="13">
        <f t="shared" si="6"/>
        <v>96861.708644964689</v>
      </c>
      <c r="I71" s="13">
        <f t="shared" si="4"/>
        <v>219.89037149821718</v>
      </c>
      <c r="J71" s="13">
        <f t="shared" si="1"/>
        <v>96751.763459215581</v>
      </c>
      <c r="K71" s="13">
        <f t="shared" si="2"/>
        <v>2527145.6176617546</v>
      </c>
      <c r="L71" s="19">
        <f t="shared" si="5"/>
        <v>26.09024405015105</v>
      </c>
    </row>
    <row r="72" spans="1:12" x14ac:dyDescent="0.2">
      <c r="A72" s="15">
        <v>63</v>
      </c>
      <c r="B72" s="44">
        <v>6</v>
      </c>
      <c r="C72" s="43">
        <v>1881</v>
      </c>
      <c r="D72" s="43">
        <v>1773</v>
      </c>
      <c r="E72" s="16">
        <v>0.5</v>
      </c>
      <c r="F72" s="17">
        <f t="shared" si="3"/>
        <v>3.2840722495894909E-3</v>
      </c>
      <c r="G72" s="17">
        <f t="shared" si="0"/>
        <v>3.2786885245901635E-3</v>
      </c>
      <c r="H72" s="13">
        <f t="shared" si="6"/>
        <v>96641.818273466473</v>
      </c>
      <c r="I72" s="13">
        <f t="shared" si="4"/>
        <v>316.85842056874247</v>
      </c>
      <c r="J72" s="13">
        <f t="shared" si="1"/>
        <v>96483.389063182112</v>
      </c>
      <c r="K72" s="13">
        <f t="shared" si="2"/>
        <v>2430393.8542025392</v>
      </c>
      <c r="L72" s="19">
        <f t="shared" si="5"/>
        <v>25.148469861414195</v>
      </c>
    </row>
    <row r="73" spans="1:12" x14ac:dyDescent="0.2">
      <c r="A73" s="15">
        <v>64</v>
      </c>
      <c r="B73" s="44">
        <v>11</v>
      </c>
      <c r="C73" s="43">
        <v>1681</v>
      </c>
      <c r="D73" s="43">
        <v>1880</v>
      </c>
      <c r="E73" s="16">
        <v>0.5</v>
      </c>
      <c r="F73" s="17">
        <f t="shared" si="3"/>
        <v>6.1780398764392022E-3</v>
      </c>
      <c r="G73" s="17">
        <f t="shared" ref="G73:G108" si="7">F73/((1+(1-E73)*F73))</f>
        <v>6.1590145576707724E-3</v>
      </c>
      <c r="H73" s="13">
        <f t="shared" si="6"/>
        <v>96324.959852897737</v>
      </c>
      <c r="I73" s="13">
        <f t="shared" si="4"/>
        <v>593.26683000104981</v>
      </c>
      <c r="J73" s="13">
        <f t="shared" ref="J73:J108" si="8">H74+I73*E73</f>
        <v>96028.326437897209</v>
      </c>
      <c r="K73" s="13">
        <f t="shared" ref="K73:K97" si="9">K74+J73</f>
        <v>2333910.4651393569</v>
      </c>
      <c r="L73" s="19">
        <f t="shared" si="5"/>
        <v>24.22955035437937</v>
      </c>
    </row>
    <row r="74" spans="1:12" x14ac:dyDescent="0.2">
      <c r="A74" s="15">
        <v>65</v>
      </c>
      <c r="B74" s="44">
        <v>7</v>
      </c>
      <c r="C74" s="43">
        <v>1563</v>
      </c>
      <c r="D74" s="43">
        <v>1675</v>
      </c>
      <c r="E74" s="16">
        <v>0.5</v>
      </c>
      <c r="F74" s="17">
        <f t="shared" ref="F74:F108" si="10">B74/((C74+D74)/2)</f>
        <v>4.3236565781346508E-3</v>
      </c>
      <c r="G74" s="17">
        <f t="shared" si="7"/>
        <v>4.3143297380585513E-3</v>
      </c>
      <c r="H74" s="13">
        <f t="shared" si="6"/>
        <v>95731.693022896681</v>
      </c>
      <c r="I74" s="13">
        <f t="shared" ref="I74:I108" si="11">H74*G74</f>
        <v>413.01809008337551</v>
      </c>
      <c r="J74" s="13">
        <f t="shared" si="8"/>
        <v>95525.183977854991</v>
      </c>
      <c r="K74" s="13">
        <f t="shared" si="9"/>
        <v>2237882.1387014599</v>
      </c>
      <c r="L74" s="19">
        <f t="shared" ref="L74:L108" si="12">K74/H74</f>
        <v>23.37660672277271</v>
      </c>
    </row>
    <row r="75" spans="1:12" x14ac:dyDescent="0.2">
      <c r="A75" s="15">
        <v>66</v>
      </c>
      <c r="B75" s="44">
        <v>11</v>
      </c>
      <c r="C75" s="43">
        <v>1617</v>
      </c>
      <c r="D75" s="43">
        <v>1552</v>
      </c>
      <c r="E75" s="16">
        <v>0.5</v>
      </c>
      <c r="F75" s="17">
        <f t="shared" si="10"/>
        <v>6.9422530766803407E-3</v>
      </c>
      <c r="G75" s="17">
        <f t="shared" si="7"/>
        <v>6.9182389937106912E-3</v>
      </c>
      <c r="H75" s="13">
        <f t="shared" ref="H75:H108" si="13">H74-I74</f>
        <v>95318.674932813301</v>
      </c>
      <c r="I75" s="13">
        <f t="shared" si="11"/>
        <v>659.43737374902275</v>
      </c>
      <c r="J75" s="13">
        <f t="shared" si="8"/>
        <v>94988.956245938782</v>
      </c>
      <c r="K75" s="13">
        <f t="shared" si="9"/>
        <v>2142356.954723605</v>
      </c>
      <c r="L75" s="19">
        <f t="shared" si="12"/>
        <v>22.475731604889337</v>
      </c>
    </row>
    <row r="76" spans="1:12" x14ac:dyDescent="0.2">
      <c r="A76" s="15">
        <v>67</v>
      </c>
      <c r="B76" s="44">
        <v>6</v>
      </c>
      <c r="C76" s="43">
        <v>1742</v>
      </c>
      <c r="D76" s="43">
        <v>1606</v>
      </c>
      <c r="E76" s="16">
        <v>0.5</v>
      </c>
      <c r="F76" s="17">
        <f t="shared" si="10"/>
        <v>3.5842293906810036E-3</v>
      </c>
      <c r="G76" s="17">
        <f t="shared" si="7"/>
        <v>3.577817531305903E-3</v>
      </c>
      <c r="H76" s="13">
        <f t="shared" si="13"/>
        <v>94659.237559064277</v>
      </c>
      <c r="I76" s="13">
        <f t="shared" si="11"/>
        <v>338.67347963887033</v>
      </c>
      <c r="J76" s="13">
        <f t="shared" si="8"/>
        <v>94489.900819244838</v>
      </c>
      <c r="K76" s="13">
        <f t="shared" si="9"/>
        <v>2047367.9984776662</v>
      </c>
      <c r="L76" s="19">
        <f t="shared" si="12"/>
        <v>21.62882409865361</v>
      </c>
    </row>
    <row r="77" spans="1:12" x14ac:dyDescent="0.2">
      <c r="A77" s="15">
        <v>68</v>
      </c>
      <c r="B77" s="44">
        <v>7</v>
      </c>
      <c r="C77" s="43">
        <v>1465</v>
      </c>
      <c r="D77" s="43">
        <v>1724</v>
      </c>
      <c r="E77" s="16">
        <v>0.5</v>
      </c>
      <c r="F77" s="17">
        <f t="shared" si="10"/>
        <v>4.3900909375979933E-3</v>
      </c>
      <c r="G77" s="17">
        <f t="shared" si="7"/>
        <v>4.3804755944931171E-3</v>
      </c>
      <c r="H77" s="13">
        <f t="shared" si="13"/>
        <v>94320.5640794254</v>
      </c>
      <c r="I77" s="13">
        <f t="shared" si="11"/>
        <v>413.16892900874711</v>
      </c>
      <c r="J77" s="13">
        <f t="shared" si="8"/>
        <v>94113.979614921016</v>
      </c>
      <c r="K77" s="13">
        <f t="shared" si="9"/>
        <v>1952878.0976584214</v>
      </c>
      <c r="L77" s="19">
        <f t="shared" si="12"/>
        <v>20.704690612472834</v>
      </c>
    </row>
    <row r="78" spans="1:12" x14ac:dyDescent="0.2">
      <c r="A78" s="15">
        <v>69</v>
      </c>
      <c r="B78" s="44">
        <v>11</v>
      </c>
      <c r="C78" s="43">
        <v>1370</v>
      </c>
      <c r="D78" s="43">
        <v>1464</v>
      </c>
      <c r="E78" s="16">
        <v>0.5</v>
      </c>
      <c r="F78" s="17">
        <f t="shared" si="10"/>
        <v>7.7628793225123505E-3</v>
      </c>
      <c r="G78" s="17">
        <f t="shared" si="7"/>
        <v>7.7328646748681907E-3</v>
      </c>
      <c r="H78" s="13">
        <f t="shared" si="13"/>
        <v>93907.395150416647</v>
      </c>
      <c r="I78" s="13">
        <f t="shared" si="11"/>
        <v>726.17317866754536</v>
      </c>
      <c r="J78" s="13">
        <f t="shared" si="8"/>
        <v>93544.308561082871</v>
      </c>
      <c r="K78" s="13">
        <f t="shared" si="9"/>
        <v>1858764.1180435005</v>
      </c>
      <c r="L78" s="19">
        <f t="shared" si="12"/>
        <v>19.793586171421492</v>
      </c>
    </row>
    <row r="79" spans="1:12" x14ac:dyDescent="0.2">
      <c r="A79" s="15">
        <v>70</v>
      </c>
      <c r="B79" s="44">
        <v>8</v>
      </c>
      <c r="C79" s="43">
        <v>1324</v>
      </c>
      <c r="D79" s="43">
        <v>1366</v>
      </c>
      <c r="E79" s="16">
        <v>0.5</v>
      </c>
      <c r="F79" s="17">
        <f t="shared" si="10"/>
        <v>5.9479553903345724E-3</v>
      </c>
      <c r="G79" s="17">
        <f t="shared" si="7"/>
        <v>5.9303187546330604E-3</v>
      </c>
      <c r="H79" s="13">
        <f t="shared" si="13"/>
        <v>93181.221971749095</v>
      </c>
      <c r="I79" s="13">
        <f t="shared" si="11"/>
        <v>552.59434823868992</v>
      </c>
      <c r="J79" s="13">
        <f t="shared" si="8"/>
        <v>92904.924797629748</v>
      </c>
      <c r="K79" s="13">
        <f t="shared" si="9"/>
        <v>1765219.8094824175</v>
      </c>
      <c r="L79" s="19">
        <f t="shared" si="12"/>
        <v>18.943943555683365</v>
      </c>
    </row>
    <row r="80" spans="1:12" x14ac:dyDescent="0.2">
      <c r="A80" s="15">
        <v>71</v>
      </c>
      <c r="B80" s="44">
        <v>7</v>
      </c>
      <c r="C80" s="43">
        <v>1234</v>
      </c>
      <c r="D80" s="43">
        <v>1324</v>
      </c>
      <c r="E80" s="16">
        <v>0.5</v>
      </c>
      <c r="F80" s="17">
        <f t="shared" si="10"/>
        <v>5.4730258014073496E-3</v>
      </c>
      <c r="G80" s="17">
        <f t="shared" si="7"/>
        <v>5.4580896686159839E-3</v>
      </c>
      <c r="H80" s="13">
        <f t="shared" si="13"/>
        <v>92628.627623510401</v>
      </c>
      <c r="I80" s="13">
        <f t="shared" si="11"/>
        <v>505.57535544995926</v>
      </c>
      <c r="J80" s="13">
        <f t="shared" si="8"/>
        <v>92375.839945785425</v>
      </c>
      <c r="K80" s="13">
        <f t="shared" si="9"/>
        <v>1672314.8846847878</v>
      </c>
      <c r="L80" s="19">
        <f t="shared" si="12"/>
        <v>18.053974538864178</v>
      </c>
    </row>
    <row r="81" spans="1:12" x14ac:dyDescent="0.2">
      <c r="A81" s="15">
        <v>72</v>
      </c>
      <c r="B81" s="44">
        <v>13</v>
      </c>
      <c r="C81" s="43">
        <v>1130</v>
      </c>
      <c r="D81" s="43">
        <v>1225</v>
      </c>
      <c r="E81" s="16">
        <v>0.5</v>
      </c>
      <c r="F81" s="17">
        <f t="shared" si="10"/>
        <v>1.1040339702760084E-2</v>
      </c>
      <c r="G81" s="17">
        <f t="shared" si="7"/>
        <v>1.0979729729729729E-2</v>
      </c>
      <c r="H81" s="13">
        <f t="shared" si="13"/>
        <v>92123.052268060448</v>
      </c>
      <c r="I81" s="13">
        <f t="shared" si="11"/>
        <v>1011.4862157810689</v>
      </c>
      <c r="J81" s="13">
        <f t="shared" si="8"/>
        <v>91617.309160169913</v>
      </c>
      <c r="K81" s="13">
        <f t="shared" si="9"/>
        <v>1579939.0447390024</v>
      </c>
      <c r="L81" s="19">
        <f t="shared" si="12"/>
        <v>17.150311521829327</v>
      </c>
    </row>
    <row r="82" spans="1:12" x14ac:dyDescent="0.2">
      <c r="A82" s="15">
        <v>73</v>
      </c>
      <c r="B82" s="44">
        <v>3</v>
      </c>
      <c r="C82" s="43">
        <v>853</v>
      </c>
      <c r="D82" s="43">
        <v>1129</v>
      </c>
      <c r="E82" s="16">
        <v>0.5</v>
      </c>
      <c r="F82" s="17">
        <f t="shared" si="10"/>
        <v>3.0272452068617556E-3</v>
      </c>
      <c r="G82" s="17">
        <f t="shared" si="7"/>
        <v>3.0226700251889168E-3</v>
      </c>
      <c r="H82" s="13">
        <f t="shared" si="13"/>
        <v>91111.566052279377</v>
      </c>
      <c r="I82" s="13">
        <f t="shared" si="11"/>
        <v>275.40019965424494</v>
      </c>
      <c r="J82" s="13">
        <f t="shared" si="8"/>
        <v>90973.865952452252</v>
      </c>
      <c r="K82" s="13">
        <f t="shared" si="9"/>
        <v>1488321.7355788324</v>
      </c>
      <c r="L82" s="19">
        <f t="shared" si="12"/>
        <v>16.335156995598567</v>
      </c>
    </row>
    <row r="83" spans="1:12" x14ac:dyDescent="0.2">
      <c r="A83" s="15">
        <v>74</v>
      </c>
      <c r="B83" s="44">
        <v>13</v>
      </c>
      <c r="C83" s="43">
        <v>787</v>
      </c>
      <c r="D83" s="43">
        <v>845</v>
      </c>
      <c r="E83" s="16">
        <v>0.5</v>
      </c>
      <c r="F83" s="17">
        <f t="shared" si="10"/>
        <v>1.5931372549019607E-2</v>
      </c>
      <c r="G83" s="17">
        <f t="shared" si="7"/>
        <v>1.5805471124620059E-2</v>
      </c>
      <c r="H83" s="13">
        <f t="shared" si="13"/>
        <v>90836.165852625127</v>
      </c>
      <c r="I83" s="13">
        <f t="shared" si="11"/>
        <v>1435.7083964548651</v>
      </c>
      <c r="J83" s="13">
        <f t="shared" si="8"/>
        <v>90118.311654397694</v>
      </c>
      <c r="K83" s="13">
        <f t="shared" si="9"/>
        <v>1397347.8696263803</v>
      </c>
      <c r="L83" s="19">
        <f t="shared" si="12"/>
        <v>15.383166567085983</v>
      </c>
    </row>
    <row r="84" spans="1:12" x14ac:dyDescent="0.2">
      <c r="A84" s="15">
        <v>75</v>
      </c>
      <c r="B84" s="44">
        <v>7</v>
      </c>
      <c r="C84" s="43">
        <v>956</v>
      </c>
      <c r="D84" s="43">
        <v>784</v>
      </c>
      <c r="E84" s="16">
        <v>0.5</v>
      </c>
      <c r="F84" s="17">
        <f t="shared" si="10"/>
        <v>8.0459770114942528E-3</v>
      </c>
      <c r="G84" s="17">
        <f t="shared" si="7"/>
        <v>8.0137378362907831E-3</v>
      </c>
      <c r="H84" s="13">
        <f t="shared" si="13"/>
        <v>89400.457456170261</v>
      </c>
      <c r="I84" s="13">
        <f t="shared" si="11"/>
        <v>716.43182849821608</v>
      </c>
      <c r="J84" s="13">
        <f t="shared" si="8"/>
        <v>89042.241541921161</v>
      </c>
      <c r="K84" s="13">
        <f t="shared" si="9"/>
        <v>1307229.5579719825</v>
      </c>
      <c r="L84" s="19">
        <f t="shared" si="12"/>
        <v>14.62217974234493</v>
      </c>
    </row>
    <row r="85" spans="1:12" x14ac:dyDescent="0.2">
      <c r="A85" s="15">
        <v>76</v>
      </c>
      <c r="B85" s="44">
        <v>10</v>
      </c>
      <c r="C85" s="43">
        <v>613</v>
      </c>
      <c r="D85" s="43">
        <v>958</v>
      </c>
      <c r="E85" s="16">
        <v>0.5</v>
      </c>
      <c r="F85" s="17">
        <f t="shared" si="10"/>
        <v>1.2730744748567792E-2</v>
      </c>
      <c r="G85" s="17">
        <f t="shared" si="7"/>
        <v>1.2650221378874131E-2</v>
      </c>
      <c r="H85" s="13">
        <f t="shared" si="13"/>
        <v>88684.025627672047</v>
      </c>
      <c r="I85" s="13">
        <f t="shared" si="11"/>
        <v>1121.8725569597982</v>
      </c>
      <c r="J85" s="13">
        <f t="shared" si="8"/>
        <v>88123.089349192145</v>
      </c>
      <c r="K85" s="13">
        <f t="shared" si="9"/>
        <v>1218187.3164300614</v>
      </c>
      <c r="L85" s="19">
        <f t="shared" si="12"/>
        <v>13.736265441359834</v>
      </c>
    </row>
    <row r="86" spans="1:12" x14ac:dyDescent="0.2">
      <c r="A86" s="15">
        <v>77</v>
      </c>
      <c r="B86" s="44">
        <v>13</v>
      </c>
      <c r="C86" s="43">
        <v>695</v>
      </c>
      <c r="D86" s="43">
        <v>615</v>
      </c>
      <c r="E86" s="16">
        <v>0.5</v>
      </c>
      <c r="F86" s="17">
        <f t="shared" si="10"/>
        <v>1.984732824427481E-2</v>
      </c>
      <c r="G86" s="17">
        <f t="shared" si="7"/>
        <v>1.9652305366591082E-2</v>
      </c>
      <c r="H86" s="13">
        <f t="shared" si="13"/>
        <v>87562.153070712244</v>
      </c>
      <c r="I86" s="13">
        <f t="shared" si="11"/>
        <v>1720.798170701828</v>
      </c>
      <c r="J86" s="13">
        <f t="shared" si="8"/>
        <v>86701.753985361327</v>
      </c>
      <c r="K86" s="13">
        <f t="shared" si="9"/>
        <v>1130064.2270808693</v>
      </c>
      <c r="L86" s="19">
        <f t="shared" si="12"/>
        <v>12.905852442530364</v>
      </c>
    </row>
    <row r="87" spans="1:12" x14ac:dyDescent="0.2">
      <c r="A87" s="15">
        <v>78</v>
      </c>
      <c r="B87" s="44">
        <v>6</v>
      </c>
      <c r="C87" s="43">
        <v>673</v>
      </c>
      <c r="D87" s="43">
        <v>691</v>
      </c>
      <c r="E87" s="16">
        <v>0.5</v>
      </c>
      <c r="F87" s="17">
        <f t="shared" si="10"/>
        <v>8.7976539589442824E-3</v>
      </c>
      <c r="G87" s="17">
        <f t="shared" si="7"/>
        <v>8.7591240875912416E-3</v>
      </c>
      <c r="H87" s="13">
        <f t="shared" si="13"/>
        <v>85841.35490001041</v>
      </c>
      <c r="I87" s="13">
        <f t="shared" si="11"/>
        <v>751.89507941614966</v>
      </c>
      <c r="J87" s="13">
        <f t="shared" si="8"/>
        <v>85465.407360302328</v>
      </c>
      <c r="K87" s="13">
        <f t="shared" si="9"/>
        <v>1043362.4730955078</v>
      </c>
      <c r="L87" s="19">
        <f t="shared" si="12"/>
        <v>12.154543393575691</v>
      </c>
    </row>
    <row r="88" spans="1:12" x14ac:dyDescent="0.2">
      <c r="A88" s="15">
        <v>79</v>
      </c>
      <c r="B88" s="44">
        <v>15</v>
      </c>
      <c r="C88" s="43">
        <v>701</v>
      </c>
      <c r="D88" s="43">
        <v>677</v>
      </c>
      <c r="E88" s="16">
        <v>0.5</v>
      </c>
      <c r="F88" s="17">
        <f t="shared" si="10"/>
        <v>2.1770682148040638E-2</v>
      </c>
      <c r="G88" s="17">
        <f t="shared" si="7"/>
        <v>2.1536252692031584E-2</v>
      </c>
      <c r="H88" s="13">
        <f t="shared" si="13"/>
        <v>85089.45982059426</v>
      </c>
      <c r="I88" s="13">
        <f t="shared" si="11"/>
        <v>1832.5081081247863</v>
      </c>
      <c r="J88" s="13">
        <f t="shared" si="8"/>
        <v>84173.205766531857</v>
      </c>
      <c r="K88" s="13">
        <f t="shared" si="9"/>
        <v>957897.06573520554</v>
      </c>
      <c r="L88" s="19">
        <f t="shared" si="12"/>
        <v>11.257529049483578</v>
      </c>
    </row>
    <row r="89" spans="1:12" x14ac:dyDescent="0.2">
      <c r="A89" s="15">
        <v>80</v>
      </c>
      <c r="B89" s="44">
        <v>16</v>
      </c>
      <c r="C89" s="43">
        <v>668</v>
      </c>
      <c r="D89" s="43">
        <v>693</v>
      </c>
      <c r="E89" s="16">
        <v>0.5</v>
      </c>
      <c r="F89" s="17">
        <f t="shared" si="10"/>
        <v>2.3512123438648051E-2</v>
      </c>
      <c r="G89" s="17">
        <f t="shared" si="7"/>
        <v>2.3238925199709513E-2</v>
      </c>
      <c r="H89" s="13">
        <f t="shared" si="13"/>
        <v>83256.951712469468</v>
      </c>
      <c r="I89" s="13">
        <f t="shared" si="11"/>
        <v>1934.8020732019049</v>
      </c>
      <c r="J89" s="13">
        <f t="shared" si="8"/>
        <v>82289.550675868508</v>
      </c>
      <c r="K89" s="13">
        <f t="shared" si="9"/>
        <v>873723.85996867367</v>
      </c>
      <c r="L89" s="19">
        <f t="shared" si="12"/>
        <v>10.494305184101705</v>
      </c>
    </row>
    <row r="90" spans="1:12" x14ac:dyDescent="0.2">
      <c r="A90" s="15">
        <v>81</v>
      </c>
      <c r="B90" s="44">
        <v>20</v>
      </c>
      <c r="C90" s="43">
        <v>635</v>
      </c>
      <c r="D90" s="43">
        <v>653</v>
      </c>
      <c r="E90" s="16">
        <v>0.5</v>
      </c>
      <c r="F90" s="17">
        <f t="shared" si="10"/>
        <v>3.1055900621118012E-2</v>
      </c>
      <c r="G90" s="17">
        <f t="shared" si="7"/>
        <v>3.0581039755351681E-2</v>
      </c>
      <c r="H90" s="13">
        <f t="shared" si="13"/>
        <v>81322.149639267562</v>
      </c>
      <c r="I90" s="13">
        <f t="shared" si="11"/>
        <v>2486.9158911090999</v>
      </c>
      <c r="J90" s="13">
        <f t="shared" si="8"/>
        <v>80078.691693713015</v>
      </c>
      <c r="K90" s="13">
        <f t="shared" si="9"/>
        <v>791434.30929280515</v>
      </c>
      <c r="L90" s="19">
        <f t="shared" si="12"/>
        <v>9.7320879096714119</v>
      </c>
    </row>
    <row r="91" spans="1:12" x14ac:dyDescent="0.2">
      <c r="A91" s="15">
        <v>82</v>
      </c>
      <c r="B91" s="44">
        <v>24</v>
      </c>
      <c r="C91" s="43">
        <v>613</v>
      </c>
      <c r="D91" s="43">
        <v>622</v>
      </c>
      <c r="E91" s="16">
        <v>0.5</v>
      </c>
      <c r="F91" s="17">
        <f t="shared" si="10"/>
        <v>3.8866396761133605E-2</v>
      </c>
      <c r="G91" s="17">
        <f t="shared" si="7"/>
        <v>3.8125496425734706E-2</v>
      </c>
      <c r="H91" s="13">
        <f t="shared" si="13"/>
        <v>78835.233748158469</v>
      </c>
      <c r="I91" s="13">
        <f t="shared" si="11"/>
        <v>3005.6324224873756</v>
      </c>
      <c r="J91" s="13">
        <f t="shared" si="8"/>
        <v>77332.417536914771</v>
      </c>
      <c r="K91" s="13">
        <f t="shared" si="9"/>
        <v>711355.61759909219</v>
      </c>
      <c r="L91" s="19">
        <f t="shared" si="12"/>
        <v>9.0233209667588365</v>
      </c>
    </row>
    <row r="92" spans="1:12" x14ac:dyDescent="0.2">
      <c r="A92" s="15">
        <v>83</v>
      </c>
      <c r="B92" s="44">
        <v>24</v>
      </c>
      <c r="C92" s="43">
        <v>628</v>
      </c>
      <c r="D92" s="43">
        <v>595</v>
      </c>
      <c r="E92" s="16">
        <v>0.5</v>
      </c>
      <c r="F92" s="17">
        <f t="shared" si="10"/>
        <v>3.9247751430907606E-2</v>
      </c>
      <c r="G92" s="17">
        <f t="shared" si="7"/>
        <v>3.8492381716118684E-2</v>
      </c>
      <c r="H92" s="13">
        <f t="shared" si="13"/>
        <v>75829.601325671087</v>
      </c>
      <c r="I92" s="13">
        <f t="shared" si="11"/>
        <v>2918.8619596088311</v>
      </c>
      <c r="J92" s="13">
        <f t="shared" si="8"/>
        <v>74370.170345866674</v>
      </c>
      <c r="K92" s="13">
        <f t="shared" si="9"/>
        <v>634023.20006217738</v>
      </c>
      <c r="L92" s="19">
        <f t="shared" si="12"/>
        <v>8.3611569753504345</v>
      </c>
    </row>
    <row r="93" spans="1:12" x14ac:dyDescent="0.2">
      <c r="A93" s="15">
        <v>84</v>
      </c>
      <c r="B93" s="44">
        <v>34</v>
      </c>
      <c r="C93" s="43">
        <v>498</v>
      </c>
      <c r="D93" s="43">
        <v>601</v>
      </c>
      <c r="E93" s="16">
        <v>0.5</v>
      </c>
      <c r="F93" s="17">
        <f t="shared" si="10"/>
        <v>6.1874431301182892E-2</v>
      </c>
      <c r="G93" s="17">
        <f t="shared" si="7"/>
        <v>6.0017652250661961E-2</v>
      </c>
      <c r="H93" s="13">
        <f t="shared" si="13"/>
        <v>72910.739366062262</v>
      </c>
      <c r="I93" s="13">
        <f t="shared" si="11"/>
        <v>4375.9314006109744</v>
      </c>
      <c r="J93" s="13">
        <f t="shared" si="8"/>
        <v>70722.773665756773</v>
      </c>
      <c r="K93" s="13">
        <f t="shared" si="9"/>
        <v>559653.02971631067</v>
      </c>
      <c r="L93" s="19">
        <f t="shared" si="12"/>
        <v>7.6758655114778902</v>
      </c>
    </row>
    <row r="94" spans="1:12" x14ac:dyDescent="0.2">
      <c r="A94" s="15">
        <v>85</v>
      </c>
      <c r="B94" s="44">
        <v>34</v>
      </c>
      <c r="C94" s="43">
        <v>503</v>
      </c>
      <c r="D94" s="43">
        <v>462</v>
      </c>
      <c r="E94" s="16">
        <v>0.5</v>
      </c>
      <c r="F94" s="17">
        <f t="shared" si="10"/>
        <v>7.0466321243523311E-2</v>
      </c>
      <c r="G94" s="17">
        <f t="shared" si="7"/>
        <v>6.8068068068068061E-2</v>
      </c>
      <c r="H94" s="13">
        <f t="shared" si="13"/>
        <v>68534.807965451284</v>
      </c>
      <c r="I94" s="13">
        <f t="shared" si="11"/>
        <v>4665.0319736243109</v>
      </c>
      <c r="J94" s="13">
        <f t="shared" si="8"/>
        <v>66202.291978639129</v>
      </c>
      <c r="K94" s="13">
        <f t="shared" si="9"/>
        <v>488930.25605055393</v>
      </c>
      <c r="L94" s="19">
        <f t="shared" si="12"/>
        <v>7.1340428399102827</v>
      </c>
    </row>
    <row r="95" spans="1:12" x14ac:dyDescent="0.2">
      <c r="A95" s="15">
        <v>86</v>
      </c>
      <c r="B95" s="44">
        <v>40</v>
      </c>
      <c r="C95" s="43">
        <v>476</v>
      </c>
      <c r="D95" s="43">
        <v>474</v>
      </c>
      <c r="E95" s="16">
        <v>0.5</v>
      </c>
      <c r="F95" s="17">
        <f t="shared" si="10"/>
        <v>8.4210526315789472E-2</v>
      </c>
      <c r="G95" s="17">
        <f t="shared" si="7"/>
        <v>8.0808080808080815E-2</v>
      </c>
      <c r="H95" s="13">
        <f t="shared" si="13"/>
        <v>63869.775991826973</v>
      </c>
      <c r="I95" s="13">
        <f t="shared" si="11"/>
        <v>5161.1940195415737</v>
      </c>
      <c r="J95" s="13">
        <f t="shared" si="8"/>
        <v>61289.178982056183</v>
      </c>
      <c r="K95" s="13">
        <f t="shared" si="9"/>
        <v>422727.96407191479</v>
      </c>
      <c r="L95" s="19">
        <f t="shared" si="12"/>
        <v>6.6185916187651683</v>
      </c>
    </row>
    <row r="96" spans="1:12" x14ac:dyDescent="0.2">
      <c r="A96" s="15">
        <v>87</v>
      </c>
      <c r="B96" s="44">
        <v>25</v>
      </c>
      <c r="C96" s="43">
        <v>423</v>
      </c>
      <c r="D96" s="43">
        <v>460</v>
      </c>
      <c r="E96" s="16">
        <v>0.5</v>
      </c>
      <c r="F96" s="17">
        <f t="shared" si="10"/>
        <v>5.6625141562853906E-2</v>
      </c>
      <c r="G96" s="17">
        <f t="shared" si="7"/>
        <v>5.506607929515419E-2</v>
      </c>
      <c r="H96" s="13">
        <f t="shared" si="13"/>
        <v>58708.581972285399</v>
      </c>
      <c r="I96" s="13">
        <f t="shared" si="11"/>
        <v>3232.8514301919276</v>
      </c>
      <c r="J96" s="13">
        <f t="shared" si="8"/>
        <v>57092.156257189432</v>
      </c>
      <c r="K96" s="13">
        <f t="shared" si="9"/>
        <v>361438.78508985857</v>
      </c>
      <c r="L96" s="19">
        <f t="shared" si="12"/>
        <v>6.1564897830522156</v>
      </c>
    </row>
    <row r="97" spans="1:12" x14ac:dyDescent="0.2">
      <c r="A97" s="15">
        <v>88</v>
      </c>
      <c r="B97" s="44">
        <v>33</v>
      </c>
      <c r="C97" s="43">
        <v>388</v>
      </c>
      <c r="D97" s="43">
        <v>410</v>
      </c>
      <c r="E97" s="16">
        <v>0.5</v>
      </c>
      <c r="F97" s="17">
        <f t="shared" si="10"/>
        <v>8.2706766917293228E-2</v>
      </c>
      <c r="G97" s="17">
        <f t="shared" si="7"/>
        <v>7.9422382671480149E-2</v>
      </c>
      <c r="H97" s="13">
        <f t="shared" si="13"/>
        <v>55475.730542093472</v>
      </c>
      <c r="I97" s="13">
        <f t="shared" si="11"/>
        <v>4406.0147000940669</v>
      </c>
      <c r="J97" s="13">
        <f t="shared" si="8"/>
        <v>53272.72319204644</v>
      </c>
      <c r="K97" s="13">
        <f t="shared" si="9"/>
        <v>304346.62883266917</v>
      </c>
      <c r="L97" s="19">
        <f t="shared" si="12"/>
        <v>5.4861220547918563</v>
      </c>
    </row>
    <row r="98" spans="1:12" x14ac:dyDescent="0.2">
      <c r="A98" s="15">
        <v>89</v>
      </c>
      <c r="B98" s="44">
        <v>45</v>
      </c>
      <c r="C98" s="43">
        <v>356</v>
      </c>
      <c r="D98" s="43">
        <v>361</v>
      </c>
      <c r="E98" s="16">
        <v>0.5</v>
      </c>
      <c r="F98" s="17">
        <f t="shared" si="10"/>
        <v>0.12552301255230125</v>
      </c>
      <c r="G98" s="17">
        <f t="shared" si="7"/>
        <v>0.11811023622047244</v>
      </c>
      <c r="H98" s="13">
        <f t="shared" si="13"/>
        <v>51069.715841999408</v>
      </c>
      <c r="I98" s="13">
        <f t="shared" si="11"/>
        <v>6031.8562018109533</v>
      </c>
      <c r="J98" s="13">
        <f t="shared" si="8"/>
        <v>48053.787741093933</v>
      </c>
      <c r="K98" s="13">
        <f>K99+J98</f>
        <v>251073.90564062275</v>
      </c>
      <c r="L98" s="19">
        <f t="shared" si="12"/>
        <v>4.9162972908915457</v>
      </c>
    </row>
    <row r="99" spans="1:12" x14ac:dyDescent="0.2">
      <c r="A99" s="15">
        <v>90</v>
      </c>
      <c r="B99" s="44">
        <v>51</v>
      </c>
      <c r="C99" s="43">
        <v>337</v>
      </c>
      <c r="D99" s="43">
        <v>331</v>
      </c>
      <c r="E99" s="16">
        <v>0.5</v>
      </c>
      <c r="F99" s="21">
        <f t="shared" si="10"/>
        <v>0.15269461077844312</v>
      </c>
      <c r="G99" s="21">
        <f t="shared" si="7"/>
        <v>0.14186369958275383</v>
      </c>
      <c r="H99" s="22">
        <f t="shared" si="13"/>
        <v>45037.859640188457</v>
      </c>
      <c r="I99" s="22">
        <f t="shared" si="11"/>
        <v>6389.2373898459282</v>
      </c>
      <c r="J99" s="22">
        <f t="shared" si="8"/>
        <v>41843.240945265497</v>
      </c>
      <c r="K99" s="22">
        <f t="shared" ref="K99:K108" si="14">K100+J99</f>
        <v>203020.11789952882</v>
      </c>
      <c r="L99" s="23">
        <f t="shared" si="12"/>
        <v>4.5077656780645201</v>
      </c>
    </row>
    <row r="100" spans="1:12" x14ac:dyDescent="0.2">
      <c r="A100" s="15">
        <v>91</v>
      </c>
      <c r="B100" s="44">
        <v>49</v>
      </c>
      <c r="C100" s="43">
        <v>274</v>
      </c>
      <c r="D100" s="43">
        <v>289</v>
      </c>
      <c r="E100" s="16">
        <v>0.5</v>
      </c>
      <c r="F100" s="21">
        <f t="shared" si="10"/>
        <v>0.17406749555950266</v>
      </c>
      <c r="G100" s="21">
        <f t="shared" si="7"/>
        <v>0.16013071895424835</v>
      </c>
      <c r="H100" s="22">
        <f t="shared" si="13"/>
        <v>38648.622250342531</v>
      </c>
      <c r="I100" s="22">
        <f t="shared" si="11"/>
        <v>6188.8316675385095</v>
      </c>
      <c r="J100" s="22">
        <f t="shared" si="8"/>
        <v>35554.206416573274</v>
      </c>
      <c r="K100" s="22">
        <f t="shared" si="14"/>
        <v>161176.87695426331</v>
      </c>
      <c r="L100" s="23">
        <f t="shared" si="12"/>
        <v>4.1703136507753484</v>
      </c>
    </row>
    <row r="101" spans="1:12" x14ac:dyDescent="0.2">
      <c r="A101" s="15">
        <v>92</v>
      </c>
      <c r="B101" s="44">
        <v>45</v>
      </c>
      <c r="C101" s="43">
        <v>194</v>
      </c>
      <c r="D101" s="43">
        <v>233</v>
      </c>
      <c r="E101" s="16">
        <v>0.5</v>
      </c>
      <c r="F101" s="21">
        <f t="shared" si="10"/>
        <v>0.21077283372365341</v>
      </c>
      <c r="G101" s="21">
        <f t="shared" si="7"/>
        <v>0.19067796610169493</v>
      </c>
      <c r="H101" s="22">
        <f t="shared" si="13"/>
        <v>32459.79058280402</v>
      </c>
      <c r="I101" s="22">
        <f t="shared" si="11"/>
        <v>6189.3668484160216</v>
      </c>
      <c r="J101" s="22">
        <f t="shared" si="8"/>
        <v>29365.107158596009</v>
      </c>
      <c r="K101" s="22">
        <f t="shared" si="14"/>
        <v>125622.67053769002</v>
      </c>
      <c r="L101" s="23">
        <f t="shared" si="12"/>
        <v>3.8701010783550833</v>
      </c>
    </row>
    <row r="102" spans="1:12" x14ac:dyDescent="0.2">
      <c r="A102" s="15">
        <v>93</v>
      </c>
      <c r="B102" s="44">
        <v>36</v>
      </c>
      <c r="C102" s="43">
        <v>191</v>
      </c>
      <c r="D102" s="43">
        <v>174</v>
      </c>
      <c r="E102" s="16">
        <v>0.5</v>
      </c>
      <c r="F102" s="21">
        <f t="shared" si="10"/>
        <v>0.19726027397260273</v>
      </c>
      <c r="G102" s="21">
        <f t="shared" si="7"/>
        <v>0.17955112219451372</v>
      </c>
      <c r="H102" s="22">
        <f t="shared" si="13"/>
        <v>26270.423734387998</v>
      </c>
      <c r="I102" s="22">
        <f t="shared" si="11"/>
        <v>4716.8840620347528</v>
      </c>
      <c r="J102" s="22">
        <f t="shared" si="8"/>
        <v>23911.981703370624</v>
      </c>
      <c r="K102" s="22">
        <f t="shared" si="14"/>
        <v>96257.563379094019</v>
      </c>
      <c r="L102" s="23">
        <f t="shared" si="12"/>
        <v>3.6641039502188471</v>
      </c>
    </row>
    <row r="103" spans="1:12" x14ac:dyDescent="0.2">
      <c r="A103" s="15">
        <v>94</v>
      </c>
      <c r="B103" s="44">
        <v>28</v>
      </c>
      <c r="C103" s="43">
        <v>137</v>
      </c>
      <c r="D103" s="43">
        <v>162</v>
      </c>
      <c r="E103" s="16">
        <v>0.5</v>
      </c>
      <c r="F103" s="21">
        <f t="shared" si="10"/>
        <v>0.18729096989966554</v>
      </c>
      <c r="G103" s="21">
        <f t="shared" si="7"/>
        <v>0.17125382262996941</v>
      </c>
      <c r="H103" s="22">
        <f t="shared" si="13"/>
        <v>21553.539672353247</v>
      </c>
      <c r="I103" s="22">
        <f t="shared" si="11"/>
        <v>3691.1260600971918</v>
      </c>
      <c r="J103" s="22">
        <f t="shared" si="8"/>
        <v>19707.976642304653</v>
      </c>
      <c r="K103" s="22">
        <f t="shared" si="14"/>
        <v>72345.581675723399</v>
      </c>
      <c r="L103" s="23">
        <f t="shared" si="12"/>
        <v>3.3565522311178042</v>
      </c>
    </row>
    <row r="104" spans="1:12" x14ac:dyDescent="0.2">
      <c r="A104" s="15">
        <v>95</v>
      </c>
      <c r="B104" s="44">
        <v>33</v>
      </c>
      <c r="C104" s="43">
        <v>92</v>
      </c>
      <c r="D104" s="43">
        <v>109</v>
      </c>
      <c r="E104" s="16">
        <v>0.5</v>
      </c>
      <c r="F104" s="21">
        <f t="shared" si="10"/>
        <v>0.32835820895522388</v>
      </c>
      <c r="G104" s="21">
        <f t="shared" si="7"/>
        <v>0.28205128205128205</v>
      </c>
      <c r="H104" s="22">
        <f t="shared" si="13"/>
        <v>17862.413612256056</v>
      </c>
      <c r="I104" s="22">
        <f t="shared" si="11"/>
        <v>5038.1166598670925</v>
      </c>
      <c r="J104" s="22">
        <f t="shared" si="8"/>
        <v>15343.355282322509</v>
      </c>
      <c r="K104" s="22">
        <f t="shared" si="14"/>
        <v>52637.605033418746</v>
      </c>
      <c r="L104" s="23">
        <f t="shared" si="12"/>
        <v>2.946836086994546</v>
      </c>
    </row>
    <row r="105" spans="1:12" x14ac:dyDescent="0.2">
      <c r="A105" s="15">
        <v>96</v>
      </c>
      <c r="B105" s="44">
        <v>16</v>
      </c>
      <c r="C105" s="43">
        <v>71</v>
      </c>
      <c r="D105" s="43">
        <v>69</v>
      </c>
      <c r="E105" s="16">
        <v>0.5</v>
      </c>
      <c r="F105" s="21">
        <f t="shared" si="10"/>
        <v>0.22857142857142856</v>
      </c>
      <c r="G105" s="21">
        <f t="shared" si="7"/>
        <v>0.20512820512820512</v>
      </c>
      <c r="H105" s="22">
        <f t="shared" si="13"/>
        <v>12824.296952388962</v>
      </c>
      <c r="I105" s="22">
        <f t="shared" si="11"/>
        <v>2630.6250158746589</v>
      </c>
      <c r="J105" s="22">
        <f t="shared" si="8"/>
        <v>11508.984444451633</v>
      </c>
      <c r="K105" s="22">
        <f t="shared" si="14"/>
        <v>37294.249751096235</v>
      </c>
      <c r="L105" s="23">
        <f t="shared" si="12"/>
        <v>2.9080931211709746</v>
      </c>
    </row>
    <row r="106" spans="1:12" x14ac:dyDescent="0.2">
      <c r="A106" s="15">
        <v>97</v>
      </c>
      <c r="B106" s="44">
        <v>13</v>
      </c>
      <c r="C106" s="43">
        <v>64</v>
      </c>
      <c r="D106" s="43">
        <v>57</v>
      </c>
      <c r="E106" s="16">
        <v>0.5</v>
      </c>
      <c r="F106" s="21">
        <f t="shared" si="10"/>
        <v>0.21487603305785125</v>
      </c>
      <c r="G106" s="21">
        <f t="shared" si="7"/>
        <v>0.19402985074626863</v>
      </c>
      <c r="H106" s="22">
        <f t="shared" si="13"/>
        <v>10193.671936514304</v>
      </c>
      <c r="I106" s="22">
        <f t="shared" si="11"/>
        <v>1977.8766443982975</v>
      </c>
      <c r="J106" s="22">
        <f t="shared" si="8"/>
        <v>9204.7336143151551</v>
      </c>
      <c r="K106" s="22">
        <f t="shared" si="14"/>
        <v>25785.2653066446</v>
      </c>
      <c r="L106" s="23">
        <f t="shared" si="12"/>
        <v>2.5295365072796128</v>
      </c>
    </row>
    <row r="107" spans="1:12" x14ac:dyDescent="0.2">
      <c r="A107" s="15">
        <v>98</v>
      </c>
      <c r="B107" s="44">
        <v>8</v>
      </c>
      <c r="C107" s="43">
        <v>36</v>
      </c>
      <c r="D107" s="43">
        <v>57</v>
      </c>
      <c r="E107" s="16">
        <v>0.5</v>
      </c>
      <c r="F107" s="21">
        <f t="shared" si="10"/>
        <v>0.17204301075268819</v>
      </c>
      <c r="G107" s="21">
        <f t="shared" si="7"/>
        <v>0.15841584158415845</v>
      </c>
      <c r="H107" s="22">
        <f t="shared" si="13"/>
        <v>8215.7952921160067</v>
      </c>
      <c r="I107" s="22">
        <f t="shared" si="11"/>
        <v>1301.512125483724</v>
      </c>
      <c r="J107" s="22">
        <f t="shared" si="8"/>
        <v>7565.0392293741443</v>
      </c>
      <c r="K107" s="22">
        <f t="shared" si="14"/>
        <v>16580.531692329445</v>
      </c>
      <c r="L107" s="23">
        <f t="shared" si="12"/>
        <v>2.0181286294024825</v>
      </c>
    </row>
    <row r="108" spans="1:12" x14ac:dyDescent="0.2">
      <c r="A108" s="15">
        <v>99</v>
      </c>
      <c r="B108" s="44">
        <v>4</v>
      </c>
      <c r="C108" s="43">
        <v>26</v>
      </c>
      <c r="D108" s="43">
        <v>23</v>
      </c>
      <c r="E108" s="16">
        <v>0.5</v>
      </c>
      <c r="F108" s="21">
        <f t="shared" si="10"/>
        <v>0.16326530612244897</v>
      </c>
      <c r="G108" s="21">
        <f t="shared" si="7"/>
        <v>0.15094339622641506</v>
      </c>
      <c r="H108" s="22">
        <f t="shared" si="13"/>
        <v>6914.2831666322827</v>
      </c>
      <c r="I108" s="22">
        <f t="shared" si="11"/>
        <v>1043.6653836426085</v>
      </c>
      <c r="J108" s="22">
        <f t="shared" si="8"/>
        <v>6392.4504748109784</v>
      </c>
      <c r="K108" s="22">
        <f t="shared" si="14"/>
        <v>9015.4924629553007</v>
      </c>
      <c r="L108" s="23">
        <f t="shared" si="12"/>
        <v>1.3038940184664793</v>
      </c>
    </row>
    <row r="109" spans="1:12" x14ac:dyDescent="0.2">
      <c r="A109" s="15" t="s">
        <v>21</v>
      </c>
      <c r="B109" s="44">
        <v>21</v>
      </c>
      <c r="C109" s="43">
        <v>40</v>
      </c>
      <c r="D109" s="43">
        <v>54</v>
      </c>
      <c r="E109" s="16"/>
      <c r="F109" s="21">
        <f>B109/((C109+D109)/2)</f>
        <v>0.44680851063829785</v>
      </c>
      <c r="G109" s="21">
        <v>1</v>
      </c>
      <c r="H109" s="22">
        <f>H108-I108</f>
        <v>5870.6177829896742</v>
      </c>
      <c r="I109" s="22">
        <f>H109*G109</f>
        <v>5870.6177829896742</v>
      </c>
      <c r="J109" s="22">
        <f>H109*F109</f>
        <v>2623.0419881443222</v>
      </c>
      <c r="K109" s="22">
        <f>J109</f>
        <v>2623.0419881443222</v>
      </c>
      <c r="L109" s="23">
        <f>K109/H109</f>
        <v>0.4468085106382978</v>
      </c>
    </row>
    <row r="110" spans="1:12" x14ac:dyDescent="0.2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9" customFormat="1" x14ac:dyDescent="0.2">
      <c r="A112" s="50" t="s">
        <v>22</v>
      </c>
      <c r="B112" s="47"/>
      <c r="C112" s="9"/>
      <c r="D112" s="9"/>
      <c r="H112" s="30"/>
      <c r="I112" s="30"/>
      <c r="J112" s="30"/>
      <c r="K112" s="30"/>
      <c r="L112" s="28"/>
    </row>
    <row r="113" spans="1:12" s="29" customFormat="1" x14ac:dyDescent="0.2">
      <c r="A113" s="50" t="s">
        <v>44</v>
      </c>
      <c r="B113" s="45"/>
      <c r="C113" s="45"/>
      <c r="D113" s="45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0" t="s">
        <v>9</v>
      </c>
      <c r="B114" s="45"/>
      <c r="C114" s="45"/>
      <c r="D114" s="45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0" t="s">
        <v>10</v>
      </c>
      <c r="B115" s="45"/>
      <c r="C115" s="45"/>
      <c r="D115" s="45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0" t="s">
        <v>11</v>
      </c>
      <c r="B116" s="45"/>
      <c r="C116" s="45"/>
      <c r="D116" s="45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0" t="s">
        <v>12</v>
      </c>
      <c r="B117" s="45"/>
      <c r="C117" s="45"/>
      <c r="D117" s="45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0" t="s">
        <v>13</v>
      </c>
      <c r="B118" s="45"/>
      <c r="C118" s="45"/>
      <c r="D118" s="45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50" t="s">
        <v>14</v>
      </c>
      <c r="B119" s="45"/>
      <c r="C119" s="45"/>
      <c r="D119" s="45"/>
      <c r="E119" s="32"/>
      <c r="F119" s="32"/>
      <c r="G119" s="32"/>
      <c r="H119" s="31"/>
      <c r="I119" s="31"/>
      <c r="J119" s="31"/>
      <c r="K119" s="31"/>
      <c r="L119" s="28"/>
    </row>
    <row r="120" spans="1:12" s="29" customFormat="1" x14ac:dyDescent="0.2">
      <c r="A120" s="50" t="s">
        <v>15</v>
      </c>
      <c r="B120" s="45"/>
      <c r="C120" s="45"/>
      <c r="D120" s="45"/>
      <c r="E120" s="32"/>
      <c r="F120" s="32"/>
      <c r="G120" s="32"/>
      <c r="H120" s="31"/>
      <c r="I120" s="31"/>
      <c r="J120" s="31"/>
      <c r="K120" s="31"/>
      <c r="L120" s="28"/>
    </row>
    <row r="121" spans="1:12" s="29" customFormat="1" x14ac:dyDescent="0.2">
      <c r="A121" s="50" t="s">
        <v>16</v>
      </c>
      <c r="B121" s="45"/>
      <c r="C121" s="45"/>
      <c r="D121" s="45"/>
      <c r="E121" s="32"/>
      <c r="F121" s="32"/>
      <c r="G121" s="32"/>
      <c r="H121" s="31"/>
      <c r="I121" s="31"/>
      <c r="J121" s="31"/>
      <c r="K121" s="31"/>
      <c r="L121" s="28"/>
    </row>
    <row r="122" spans="1:12" s="29" customFormat="1" x14ac:dyDescent="0.2">
      <c r="A122" s="50" t="s">
        <v>17</v>
      </c>
      <c r="B122" s="45"/>
      <c r="C122" s="45"/>
      <c r="D122" s="45"/>
      <c r="E122" s="32"/>
      <c r="F122" s="32"/>
      <c r="G122" s="32"/>
      <c r="H122" s="31"/>
      <c r="I122" s="31"/>
      <c r="J122" s="31"/>
      <c r="K122" s="31"/>
      <c r="L122" s="28"/>
    </row>
    <row r="123" spans="1:12" s="29" customFormat="1" x14ac:dyDescent="0.2">
      <c r="A123" s="50" t="s">
        <v>18</v>
      </c>
      <c r="B123" s="45"/>
      <c r="C123" s="45"/>
      <c r="D123" s="45"/>
      <c r="E123" s="32"/>
      <c r="F123" s="32"/>
      <c r="G123" s="32"/>
      <c r="H123" s="31"/>
      <c r="I123" s="31"/>
      <c r="J123" s="31"/>
      <c r="K123" s="31"/>
      <c r="L123" s="28"/>
    </row>
    <row r="124" spans="1:12" s="29" customFormat="1" x14ac:dyDescent="0.2">
      <c r="A124" s="26"/>
      <c r="B124" s="13"/>
      <c r="C124" s="13"/>
      <c r="D124" s="13"/>
      <c r="E124" s="28"/>
      <c r="F124" s="28"/>
      <c r="G124" s="28"/>
      <c r="H124" s="27"/>
      <c r="I124" s="27"/>
      <c r="J124" s="27"/>
      <c r="K124" s="27"/>
      <c r="L124" s="28"/>
    </row>
    <row r="125" spans="1:12" s="29" customFormat="1" x14ac:dyDescent="0.2">
      <c r="A125" s="49" t="s">
        <v>44</v>
      </c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s="29" customFormat="1" x14ac:dyDescent="0.2">
      <c r="A153" s="30"/>
      <c r="B153" s="9"/>
      <c r="C153" s="9"/>
      <c r="D153" s="9"/>
      <c r="H153" s="30"/>
      <c r="I153" s="30"/>
      <c r="J153" s="30"/>
      <c r="K153" s="30"/>
      <c r="L153" s="28"/>
    </row>
    <row r="154" spans="1:12" s="29" customFormat="1" x14ac:dyDescent="0.2">
      <c r="A154" s="30"/>
      <c r="B154" s="9"/>
      <c r="C154" s="9"/>
      <c r="D154" s="9"/>
      <c r="H154" s="30"/>
      <c r="I154" s="30"/>
      <c r="J154" s="30"/>
      <c r="K154" s="30"/>
      <c r="L154" s="28"/>
    </row>
    <row r="155" spans="1:12" s="29" customFormat="1" x14ac:dyDescent="0.2">
      <c r="A155" s="30"/>
      <c r="B155" s="9"/>
      <c r="C155" s="9"/>
      <c r="D155" s="9"/>
      <c r="H155" s="30"/>
      <c r="I155" s="30"/>
      <c r="J155" s="30"/>
      <c r="K155" s="30"/>
      <c r="L155" s="28"/>
    </row>
    <row r="156" spans="1:12" s="29" customFormat="1" x14ac:dyDescent="0.2">
      <c r="A156" s="30"/>
      <c r="B156" s="9"/>
      <c r="C156" s="9"/>
      <c r="D156" s="9"/>
      <c r="H156" s="30"/>
      <c r="I156" s="30"/>
      <c r="J156" s="30"/>
      <c r="K156" s="30"/>
      <c r="L156" s="28"/>
    </row>
    <row r="157" spans="1:12" s="29" customFormat="1" x14ac:dyDescent="0.2">
      <c r="A157" s="30"/>
      <c r="B157" s="9"/>
      <c r="C157" s="9"/>
      <c r="D157" s="9"/>
      <c r="H157" s="30"/>
      <c r="I157" s="30"/>
      <c r="J157" s="30"/>
      <c r="K157" s="30"/>
      <c r="L157" s="28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49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Norte Metropolit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Norte Metropolitano 2010-2023 por edad. Mujeres</dc:title>
  <dc:creator>Dirección General de Economía. Comunidad de Madrid</dc:creator>
  <cp:keywords>Defunciones, Mortalidad, Esperanza de vida, Norte Metropolitano, 2023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2025-03-04T08:31:15Z</dcterms:modified>
</cp:coreProperties>
</file>