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587Fuenlabrada\"/>
    </mc:Choice>
  </mc:AlternateContent>
  <bookViews>
    <workbookView xWindow="0" yWindow="0" windowWidth="21600" windowHeight="9435"/>
  </bookViews>
  <sheets>
    <sheet name="Esperanza Vida Fuenlabrada  M" sheetId="12" r:id="rId1"/>
    <sheet name="Esperanza Vida " sheetId="3" r:id="rId2"/>
    <sheet name="2023" sheetId="18" r:id="rId3"/>
    <sheet name="2022" sheetId="17" r:id="rId4"/>
    <sheet name="2021" sheetId="16" r:id="rId5"/>
    <sheet name="2020" sheetId="15" r:id="rId6"/>
    <sheet name="2019" sheetId="14" r:id="rId7"/>
    <sheet name="2018" sheetId="13" r:id="rId8"/>
    <sheet name="2017" sheetId="11" r:id="rId9"/>
    <sheet name="2016" sheetId="10" r:id="rId10"/>
    <sheet name="2015" sheetId="9" r:id="rId11"/>
    <sheet name="2014" sheetId="2" r:id="rId12"/>
    <sheet name="2013" sheetId="4" r:id="rId13"/>
    <sheet name="2012" sheetId="6" r:id="rId14"/>
    <sheet name="2011" sheetId="7" r:id="rId15"/>
    <sheet name="2010" sheetId="8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3" l="1"/>
  <c r="D9" i="3"/>
  <c r="E9" i="3"/>
  <c r="F9" i="3"/>
  <c r="G9" i="3"/>
  <c r="H9" i="3"/>
  <c r="I9" i="3"/>
  <c r="J9" i="3"/>
  <c r="K9" i="3"/>
  <c r="L9" i="3"/>
  <c r="M9" i="3"/>
  <c r="N9" i="3"/>
  <c r="O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C54" i="3"/>
  <c r="D54" i="3"/>
  <c r="E54" i="3"/>
  <c r="F54" i="3"/>
  <c r="G54" i="3"/>
  <c r="H54" i="3"/>
  <c r="I54" i="3"/>
  <c r="J54" i="3"/>
  <c r="K54" i="3"/>
  <c r="L54" i="3"/>
  <c r="M54" i="3"/>
  <c r="N54" i="3"/>
  <c r="O54" i="3"/>
  <c r="C55" i="3"/>
  <c r="D55" i="3"/>
  <c r="E55" i="3"/>
  <c r="F55" i="3"/>
  <c r="G55" i="3"/>
  <c r="H55" i="3"/>
  <c r="I55" i="3"/>
  <c r="J55" i="3"/>
  <c r="K55" i="3"/>
  <c r="L55" i="3"/>
  <c r="M55" i="3"/>
  <c r="N55" i="3"/>
  <c r="O55" i="3"/>
  <c r="C56" i="3"/>
  <c r="D56" i="3"/>
  <c r="E56" i="3"/>
  <c r="F56" i="3"/>
  <c r="G56" i="3"/>
  <c r="H56" i="3"/>
  <c r="I56" i="3"/>
  <c r="J56" i="3"/>
  <c r="K56" i="3"/>
  <c r="L56" i="3"/>
  <c r="M56" i="3"/>
  <c r="N56" i="3"/>
  <c r="O56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C58" i="3"/>
  <c r="D58" i="3"/>
  <c r="E58" i="3"/>
  <c r="F58" i="3"/>
  <c r="G58" i="3"/>
  <c r="H58" i="3"/>
  <c r="I58" i="3"/>
  <c r="J58" i="3"/>
  <c r="K58" i="3"/>
  <c r="L58" i="3"/>
  <c r="M58" i="3"/>
  <c r="N58" i="3"/>
  <c r="O58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C60" i="3"/>
  <c r="D60" i="3"/>
  <c r="E60" i="3"/>
  <c r="F60" i="3"/>
  <c r="G60" i="3"/>
  <c r="H60" i="3"/>
  <c r="I60" i="3"/>
  <c r="J60" i="3"/>
  <c r="K60" i="3"/>
  <c r="L60" i="3"/>
  <c r="M60" i="3"/>
  <c r="N60" i="3"/>
  <c r="O60" i="3"/>
  <c r="C61" i="3"/>
  <c r="D61" i="3"/>
  <c r="E61" i="3"/>
  <c r="F61" i="3"/>
  <c r="G61" i="3"/>
  <c r="H61" i="3"/>
  <c r="I61" i="3"/>
  <c r="J61" i="3"/>
  <c r="K61" i="3"/>
  <c r="L61" i="3"/>
  <c r="M61" i="3"/>
  <c r="N61" i="3"/>
  <c r="O61" i="3"/>
  <c r="C62" i="3"/>
  <c r="D62" i="3"/>
  <c r="E62" i="3"/>
  <c r="F62" i="3"/>
  <c r="G62" i="3"/>
  <c r="H62" i="3"/>
  <c r="I62" i="3"/>
  <c r="J62" i="3"/>
  <c r="K62" i="3"/>
  <c r="L62" i="3"/>
  <c r="M62" i="3"/>
  <c r="N62" i="3"/>
  <c r="O62" i="3"/>
  <c r="C63" i="3"/>
  <c r="D63" i="3"/>
  <c r="E63" i="3"/>
  <c r="F63" i="3"/>
  <c r="G63" i="3"/>
  <c r="H63" i="3"/>
  <c r="I63" i="3"/>
  <c r="J63" i="3"/>
  <c r="K63" i="3"/>
  <c r="L63" i="3"/>
  <c r="M63" i="3"/>
  <c r="N63" i="3"/>
  <c r="O63" i="3"/>
  <c r="C64" i="3"/>
  <c r="D64" i="3"/>
  <c r="E64" i="3"/>
  <c r="F64" i="3"/>
  <c r="G64" i="3"/>
  <c r="H64" i="3"/>
  <c r="I64" i="3"/>
  <c r="J64" i="3"/>
  <c r="K64" i="3"/>
  <c r="L64" i="3"/>
  <c r="M64" i="3"/>
  <c r="N64" i="3"/>
  <c r="O64" i="3"/>
  <c r="C65" i="3"/>
  <c r="D65" i="3"/>
  <c r="E65" i="3"/>
  <c r="F65" i="3"/>
  <c r="G65" i="3"/>
  <c r="H65" i="3"/>
  <c r="I65" i="3"/>
  <c r="J65" i="3"/>
  <c r="K65" i="3"/>
  <c r="L65" i="3"/>
  <c r="M65" i="3"/>
  <c r="N65" i="3"/>
  <c r="O65" i="3"/>
  <c r="C66" i="3"/>
  <c r="D66" i="3"/>
  <c r="E66" i="3"/>
  <c r="F66" i="3"/>
  <c r="G66" i="3"/>
  <c r="H66" i="3"/>
  <c r="I66" i="3"/>
  <c r="J66" i="3"/>
  <c r="K66" i="3"/>
  <c r="L66" i="3"/>
  <c r="M66" i="3"/>
  <c r="N66" i="3"/>
  <c r="O66" i="3"/>
  <c r="C67" i="3"/>
  <c r="D67" i="3"/>
  <c r="E67" i="3"/>
  <c r="F67" i="3"/>
  <c r="G67" i="3"/>
  <c r="H67" i="3"/>
  <c r="I67" i="3"/>
  <c r="J67" i="3"/>
  <c r="K67" i="3"/>
  <c r="L67" i="3"/>
  <c r="M67" i="3"/>
  <c r="N67" i="3"/>
  <c r="O67" i="3"/>
  <c r="C68" i="3"/>
  <c r="D68" i="3"/>
  <c r="E68" i="3"/>
  <c r="F68" i="3"/>
  <c r="G68" i="3"/>
  <c r="H68" i="3"/>
  <c r="I68" i="3"/>
  <c r="J68" i="3"/>
  <c r="K68" i="3"/>
  <c r="L68" i="3"/>
  <c r="M68" i="3"/>
  <c r="N68" i="3"/>
  <c r="O68" i="3"/>
  <c r="C69" i="3"/>
  <c r="D69" i="3"/>
  <c r="E69" i="3"/>
  <c r="F69" i="3"/>
  <c r="G69" i="3"/>
  <c r="H69" i="3"/>
  <c r="I69" i="3"/>
  <c r="J69" i="3"/>
  <c r="K69" i="3"/>
  <c r="L69" i="3"/>
  <c r="M69" i="3"/>
  <c r="N69" i="3"/>
  <c r="O69" i="3"/>
  <c r="C70" i="3"/>
  <c r="D70" i="3"/>
  <c r="E70" i="3"/>
  <c r="F70" i="3"/>
  <c r="G70" i="3"/>
  <c r="H70" i="3"/>
  <c r="I70" i="3"/>
  <c r="J70" i="3"/>
  <c r="K70" i="3"/>
  <c r="L70" i="3"/>
  <c r="M70" i="3"/>
  <c r="N70" i="3"/>
  <c r="O70" i="3"/>
  <c r="C71" i="3"/>
  <c r="D71" i="3"/>
  <c r="E71" i="3"/>
  <c r="F71" i="3"/>
  <c r="G71" i="3"/>
  <c r="H71" i="3"/>
  <c r="I71" i="3"/>
  <c r="J71" i="3"/>
  <c r="K71" i="3"/>
  <c r="L71" i="3"/>
  <c r="M71" i="3"/>
  <c r="N71" i="3"/>
  <c r="O71" i="3"/>
  <c r="C72" i="3"/>
  <c r="D72" i="3"/>
  <c r="E72" i="3"/>
  <c r="F72" i="3"/>
  <c r="G72" i="3"/>
  <c r="H72" i="3"/>
  <c r="I72" i="3"/>
  <c r="J72" i="3"/>
  <c r="K72" i="3"/>
  <c r="L72" i="3"/>
  <c r="M72" i="3"/>
  <c r="N72" i="3"/>
  <c r="O72" i="3"/>
  <c r="C73" i="3"/>
  <c r="D73" i="3"/>
  <c r="E73" i="3"/>
  <c r="F73" i="3"/>
  <c r="G73" i="3"/>
  <c r="H73" i="3"/>
  <c r="I73" i="3"/>
  <c r="J73" i="3"/>
  <c r="K73" i="3"/>
  <c r="L73" i="3"/>
  <c r="M73" i="3"/>
  <c r="N73" i="3"/>
  <c r="O73" i="3"/>
  <c r="C74" i="3"/>
  <c r="D74" i="3"/>
  <c r="E74" i="3"/>
  <c r="F74" i="3"/>
  <c r="G74" i="3"/>
  <c r="H74" i="3"/>
  <c r="I74" i="3"/>
  <c r="J74" i="3"/>
  <c r="K74" i="3"/>
  <c r="L74" i="3"/>
  <c r="M74" i="3"/>
  <c r="N74" i="3"/>
  <c r="O74" i="3"/>
  <c r="C75" i="3"/>
  <c r="D75" i="3"/>
  <c r="E75" i="3"/>
  <c r="F75" i="3"/>
  <c r="G75" i="3"/>
  <c r="H75" i="3"/>
  <c r="I75" i="3"/>
  <c r="J75" i="3"/>
  <c r="K75" i="3"/>
  <c r="L75" i="3"/>
  <c r="M75" i="3"/>
  <c r="N75" i="3"/>
  <c r="O75" i="3"/>
  <c r="C76" i="3"/>
  <c r="D76" i="3"/>
  <c r="E76" i="3"/>
  <c r="F76" i="3"/>
  <c r="G76" i="3"/>
  <c r="H76" i="3"/>
  <c r="I76" i="3"/>
  <c r="J76" i="3"/>
  <c r="K76" i="3"/>
  <c r="L76" i="3"/>
  <c r="M76" i="3"/>
  <c r="N76" i="3"/>
  <c r="O76" i="3"/>
  <c r="C77" i="3"/>
  <c r="D77" i="3"/>
  <c r="E77" i="3"/>
  <c r="F77" i="3"/>
  <c r="G77" i="3"/>
  <c r="H77" i="3"/>
  <c r="I77" i="3"/>
  <c r="J77" i="3"/>
  <c r="K77" i="3"/>
  <c r="L77" i="3"/>
  <c r="M77" i="3"/>
  <c r="N77" i="3"/>
  <c r="O77" i="3"/>
  <c r="C78" i="3"/>
  <c r="D78" i="3"/>
  <c r="E78" i="3"/>
  <c r="F78" i="3"/>
  <c r="G78" i="3"/>
  <c r="H78" i="3"/>
  <c r="I78" i="3"/>
  <c r="J78" i="3"/>
  <c r="K78" i="3"/>
  <c r="L78" i="3"/>
  <c r="M78" i="3"/>
  <c r="N78" i="3"/>
  <c r="O78" i="3"/>
  <c r="C79" i="3"/>
  <c r="D79" i="3"/>
  <c r="E79" i="3"/>
  <c r="F79" i="3"/>
  <c r="G79" i="3"/>
  <c r="H79" i="3"/>
  <c r="I79" i="3"/>
  <c r="J79" i="3"/>
  <c r="K79" i="3"/>
  <c r="L79" i="3"/>
  <c r="M79" i="3"/>
  <c r="N79" i="3"/>
  <c r="O79" i="3"/>
  <c r="C80" i="3"/>
  <c r="D80" i="3"/>
  <c r="E80" i="3"/>
  <c r="F80" i="3"/>
  <c r="G80" i="3"/>
  <c r="H80" i="3"/>
  <c r="I80" i="3"/>
  <c r="J80" i="3"/>
  <c r="K80" i="3"/>
  <c r="L80" i="3"/>
  <c r="M80" i="3"/>
  <c r="N80" i="3"/>
  <c r="O80" i="3"/>
  <c r="C81" i="3"/>
  <c r="D81" i="3"/>
  <c r="E81" i="3"/>
  <c r="F81" i="3"/>
  <c r="G81" i="3"/>
  <c r="H81" i="3"/>
  <c r="I81" i="3"/>
  <c r="J81" i="3"/>
  <c r="K81" i="3"/>
  <c r="L81" i="3"/>
  <c r="M81" i="3"/>
  <c r="N81" i="3"/>
  <c r="O81" i="3"/>
  <c r="C82" i="3"/>
  <c r="D82" i="3"/>
  <c r="E82" i="3"/>
  <c r="F82" i="3"/>
  <c r="G82" i="3"/>
  <c r="H82" i="3"/>
  <c r="I82" i="3"/>
  <c r="J82" i="3"/>
  <c r="K82" i="3"/>
  <c r="L82" i="3"/>
  <c r="M82" i="3"/>
  <c r="N82" i="3"/>
  <c r="O82" i="3"/>
  <c r="C83" i="3"/>
  <c r="D83" i="3"/>
  <c r="E83" i="3"/>
  <c r="F83" i="3"/>
  <c r="G83" i="3"/>
  <c r="H83" i="3"/>
  <c r="I83" i="3"/>
  <c r="J83" i="3"/>
  <c r="K83" i="3"/>
  <c r="L83" i="3"/>
  <c r="M83" i="3"/>
  <c r="N83" i="3"/>
  <c r="O83" i="3"/>
  <c r="C84" i="3"/>
  <c r="D84" i="3"/>
  <c r="E84" i="3"/>
  <c r="F84" i="3"/>
  <c r="G84" i="3"/>
  <c r="H84" i="3"/>
  <c r="I84" i="3"/>
  <c r="J84" i="3"/>
  <c r="K84" i="3"/>
  <c r="L84" i="3"/>
  <c r="M84" i="3"/>
  <c r="N84" i="3"/>
  <c r="O84" i="3"/>
  <c r="C85" i="3"/>
  <c r="D85" i="3"/>
  <c r="E85" i="3"/>
  <c r="F85" i="3"/>
  <c r="G85" i="3"/>
  <c r="H85" i="3"/>
  <c r="I85" i="3"/>
  <c r="J85" i="3"/>
  <c r="K85" i="3"/>
  <c r="L85" i="3"/>
  <c r="M85" i="3"/>
  <c r="N85" i="3"/>
  <c r="O85" i="3"/>
  <c r="C86" i="3"/>
  <c r="D86" i="3"/>
  <c r="E86" i="3"/>
  <c r="F86" i="3"/>
  <c r="G86" i="3"/>
  <c r="H86" i="3"/>
  <c r="I86" i="3"/>
  <c r="J86" i="3"/>
  <c r="K86" i="3"/>
  <c r="L86" i="3"/>
  <c r="M86" i="3"/>
  <c r="N86" i="3"/>
  <c r="O86" i="3"/>
  <c r="C87" i="3"/>
  <c r="D87" i="3"/>
  <c r="E87" i="3"/>
  <c r="F87" i="3"/>
  <c r="G87" i="3"/>
  <c r="H87" i="3"/>
  <c r="I87" i="3"/>
  <c r="J87" i="3"/>
  <c r="K87" i="3"/>
  <c r="L87" i="3"/>
  <c r="M87" i="3"/>
  <c r="N87" i="3"/>
  <c r="O87" i="3"/>
  <c r="C88" i="3"/>
  <c r="D88" i="3"/>
  <c r="E88" i="3"/>
  <c r="F88" i="3"/>
  <c r="G88" i="3"/>
  <c r="H88" i="3"/>
  <c r="I88" i="3"/>
  <c r="J88" i="3"/>
  <c r="K88" i="3"/>
  <c r="L88" i="3"/>
  <c r="M88" i="3"/>
  <c r="N88" i="3"/>
  <c r="O88" i="3"/>
  <c r="C89" i="3"/>
  <c r="D89" i="3"/>
  <c r="E89" i="3"/>
  <c r="F89" i="3"/>
  <c r="G89" i="3"/>
  <c r="H89" i="3"/>
  <c r="I89" i="3"/>
  <c r="J89" i="3"/>
  <c r="K89" i="3"/>
  <c r="L89" i="3"/>
  <c r="M89" i="3"/>
  <c r="N89" i="3"/>
  <c r="O89" i="3"/>
  <c r="C90" i="3"/>
  <c r="D90" i="3"/>
  <c r="E90" i="3"/>
  <c r="F90" i="3"/>
  <c r="G90" i="3"/>
  <c r="H90" i="3"/>
  <c r="I90" i="3"/>
  <c r="J90" i="3"/>
  <c r="K90" i="3"/>
  <c r="L90" i="3"/>
  <c r="M90" i="3"/>
  <c r="N90" i="3"/>
  <c r="O90" i="3"/>
  <c r="C91" i="3"/>
  <c r="D91" i="3"/>
  <c r="E91" i="3"/>
  <c r="F91" i="3"/>
  <c r="G91" i="3"/>
  <c r="H91" i="3"/>
  <c r="I91" i="3"/>
  <c r="J91" i="3"/>
  <c r="K91" i="3"/>
  <c r="L91" i="3"/>
  <c r="M91" i="3"/>
  <c r="N91" i="3"/>
  <c r="O91" i="3"/>
  <c r="C92" i="3"/>
  <c r="D92" i="3"/>
  <c r="E92" i="3"/>
  <c r="F92" i="3"/>
  <c r="G92" i="3"/>
  <c r="H92" i="3"/>
  <c r="I92" i="3"/>
  <c r="J92" i="3"/>
  <c r="K92" i="3"/>
  <c r="L92" i="3"/>
  <c r="M92" i="3"/>
  <c r="N92" i="3"/>
  <c r="O92" i="3"/>
  <c r="C93" i="3"/>
  <c r="D93" i="3"/>
  <c r="E93" i="3"/>
  <c r="F93" i="3"/>
  <c r="G93" i="3"/>
  <c r="H93" i="3"/>
  <c r="I93" i="3"/>
  <c r="J93" i="3"/>
  <c r="K93" i="3"/>
  <c r="L93" i="3"/>
  <c r="M93" i="3"/>
  <c r="N93" i="3"/>
  <c r="O93" i="3"/>
  <c r="C94" i="3"/>
  <c r="D94" i="3"/>
  <c r="E94" i="3"/>
  <c r="F94" i="3"/>
  <c r="G94" i="3"/>
  <c r="H94" i="3"/>
  <c r="I94" i="3"/>
  <c r="J94" i="3"/>
  <c r="K94" i="3"/>
  <c r="L94" i="3"/>
  <c r="M94" i="3"/>
  <c r="N94" i="3"/>
  <c r="O94" i="3"/>
  <c r="C95" i="3"/>
  <c r="D95" i="3"/>
  <c r="E95" i="3"/>
  <c r="F95" i="3"/>
  <c r="G95" i="3"/>
  <c r="H95" i="3"/>
  <c r="I95" i="3"/>
  <c r="J95" i="3"/>
  <c r="K95" i="3"/>
  <c r="L95" i="3"/>
  <c r="M95" i="3"/>
  <c r="N95" i="3"/>
  <c r="O95" i="3"/>
  <c r="C96" i="3"/>
  <c r="D96" i="3"/>
  <c r="E96" i="3"/>
  <c r="F96" i="3"/>
  <c r="G96" i="3"/>
  <c r="H96" i="3"/>
  <c r="I96" i="3"/>
  <c r="J96" i="3"/>
  <c r="K96" i="3"/>
  <c r="L96" i="3"/>
  <c r="M96" i="3"/>
  <c r="N96" i="3"/>
  <c r="O96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C106" i="3"/>
  <c r="D106" i="3"/>
  <c r="E106" i="3"/>
  <c r="F106" i="3"/>
  <c r="G106" i="3"/>
  <c r="H106" i="3"/>
  <c r="I106" i="3"/>
  <c r="J106" i="3"/>
  <c r="K106" i="3"/>
  <c r="L106" i="3"/>
  <c r="M106" i="3"/>
  <c r="N106" i="3"/>
  <c r="O106" i="3"/>
  <c r="C107" i="3"/>
  <c r="D107" i="3"/>
  <c r="E107" i="3"/>
  <c r="F107" i="3"/>
  <c r="G107" i="3"/>
  <c r="H107" i="3"/>
  <c r="I107" i="3"/>
  <c r="J107" i="3"/>
  <c r="K107" i="3"/>
  <c r="L107" i="3"/>
  <c r="M107" i="3"/>
  <c r="N107" i="3"/>
  <c r="O107" i="3"/>
  <c r="C108" i="3"/>
  <c r="D108" i="3"/>
  <c r="E108" i="3"/>
  <c r="F108" i="3"/>
  <c r="G108" i="3"/>
  <c r="H108" i="3"/>
  <c r="I108" i="3"/>
  <c r="J108" i="3"/>
  <c r="K108" i="3"/>
  <c r="L108" i="3"/>
  <c r="M108" i="3"/>
  <c r="N108" i="3"/>
  <c r="O108" i="3"/>
  <c r="O8" i="3"/>
  <c r="N8" i="3"/>
  <c r="M8" i="3"/>
  <c r="L8" i="3"/>
  <c r="K8" i="3"/>
  <c r="J8" i="3"/>
  <c r="I8" i="3"/>
  <c r="H8" i="3"/>
  <c r="G8" i="3"/>
  <c r="F8" i="3"/>
  <c r="E8" i="3"/>
  <c r="D8" i="3"/>
  <c r="C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8" i="3"/>
  <c r="J109" i="17"/>
  <c r="J109" i="16"/>
  <c r="J109" i="15"/>
  <c r="J109" i="14"/>
  <c r="J109" i="13"/>
  <c r="J109" i="11"/>
  <c r="J109" i="10"/>
  <c r="J109" i="9"/>
  <c r="J109" i="2"/>
  <c r="J109" i="4"/>
  <c r="J109" i="6"/>
  <c r="J109" i="7"/>
  <c r="J109" i="8"/>
  <c r="J109" i="18"/>
  <c r="F9" i="18" l="1"/>
  <c r="G9" i="18"/>
  <c r="I9" i="18" s="1"/>
  <c r="H10" i="18" s="1"/>
  <c r="F10" i="18"/>
  <c r="G10" i="18"/>
  <c r="F11" i="18"/>
  <c r="G11" i="18"/>
  <c r="F12" i="18"/>
  <c r="G12" i="18"/>
  <c r="F13" i="18"/>
  <c r="G13" i="18"/>
  <c r="F14" i="18"/>
  <c r="G14" i="18"/>
  <c r="F15" i="18"/>
  <c r="G15" i="18"/>
  <c r="F16" i="18"/>
  <c r="G16" i="18"/>
  <c r="F17" i="18"/>
  <c r="G17" i="18"/>
  <c r="F18" i="18"/>
  <c r="G18" i="18"/>
  <c r="F19" i="18"/>
  <c r="G19" i="18"/>
  <c r="F20" i="18"/>
  <c r="G20" i="18"/>
  <c r="F21" i="18"/>
  <c r="G21" i="18"/>
  <c r="F22" i="18"/>
  <c r="G22" i="18"/>
  <c r="F23" i="18"/>
  <c r="G23" i="18"/>
  <c r="F24" i="18"/>
  <c r="G24" i="18"/>
  <c r="F25" i="18"/>
  <c r="G25" i="18"/>
  <c r="F26" i="18"/>
  <c r="G26" i="18"/>
  <c r="F27" i="18"/>
  <c r="G27" i="18"/>
  <c r="F28" i="18"/>
  <c r="G28" i="18"/>
  <c r="F29" i="18"/>
  <c r="G29" i="18"/>
  <c r="F30" i="18"/>
  <c r="G30" i="18"/>
  <c r="F31" i="18"/>
  <c r="G31" i="18"/>
  <c r="F32" i="18"/>
  <c r="G32" i="18"/>
  <c r="F33" i="18"/>
  <c r="G33" i="18"/>
  <c r="F34" i="18"/>
  <c r="G34" i="18"/>
  <c r="F35" i="18"/>
  <c r="G35" i="18"/>
  <c r="F36" i="18"/>
  <c r="G36" i="18"/>
  <c r="F37" i="18"/>
  <c r="G37" i="18"/>
  <c r="F38" i="18"/>
  <c r="G38" i="18"/>
  <c r="F39" i="18"/>
  <c r="G39" i="18"/>
  <c r="F40" i="18"/>
  <c r="G40" i="18"/>
  <c r="F41" i="18"/>
  <c r="G41" i="18"/>
  <c r="F42" i="18"/>
  <c r="G42" i="18"/>
  <c r="F43" i="18"/>
  <c r="G43" i="18"/>
  <c r="F44" i="18"/>
  <c r="G44" i="18"/>
  <c r="F45" i="18"/>
  <c r="G45" i="18"/>
  <c r="F46" i="18"/>
  <c r="G46" i="18"/>
  <c r="F47" i="18"/>
  <c r="G47" i="18"/>
  <c r="F48" i="18"/>
  <c r="G48" i="18"/>
  <c r="F49" i="18"/>
  <c r="G49" i="18"/>
  <c r="F50" i="18"/>
  <c r="G50" i="18"/>
  <c r="F51" i="18"/>
  <c r="G51" i="18"/>
  <c r="F52" i="18"/>
  <c r="G52" i="18"/>
  <c r="F53" i="18"/>
  <c r="G53" i="18"/>
  <c r="F54" i="18"/>
  <c r="G54" i="18"/>
  <c r="F55" i="18"/>
  <c r="G55" i="18"/>
  <c r="F56" i="18"/>
  <c r="G56" i="18"/>
  <c r="F57" i="18"/>
  <c r="G57" i="18"/>
  <c r="F58" i="18"/>
  <c r="G58" i="18"/>
  <c r="F59" i="18"/>
  <c r="G59" i="18"/>
  <c r="F60" i="18"/>
  <c r="G60" i="18"/>
  <c r="F61" i="18"/>
  <c r="G61" i="18"/>
  <c r="F62" i="18"/>
  <c r="G62" i="18"/>
  <c r="F63" i="18"/>
  <c r="G63" i="18"/>
  <c r="F64" i="18"/>
  <c r="G64" i="18"/>
  <c r="F65" i="18"/>
  <c r="G65" i="18"/>
  <c r="F66" i="18"/>
  <c r="G66" i="18"/>
  <c r="F67" i="18"/>
  <c r="G67" i="18"/>
  <c r="F68" i="18"/>
  <c r="G68" i="18"/>
  <c r="F69" i="18"/>
  <c r="G69" i="18"/>
  <c r="F70" i="18"/>
  <c r="G70" i="18"/>
  <c r="F71" i="18"/>
  <c r="G71" i="18"/>
  <c r="F72" i="18"/>
  <c r="G72" i="18"/>
  <c r="F73" i="18"/>
  <c r="G73" i="18"/>
  <c r="F74" i="18"/>
  <c r="G74" i="18"/>
  <c r="F75" i="18"/>
  <c r="G75" i="18"/>
  <c r="F76" i="18"/>
  <c r="G76" i="18"/>
  <c r="F77" i="18"/>
  <c r="G77" i="18"/>
  <c r="F78" i="18"/>
  <c r="G78" i="18"/>
  <c r="F79" i="18"/>
  <c r="G79" i="18"/>
  <c r="F80" i="18"/>
  <c r="G80" i="18"/>
  <c r="F81" i="18"/>
  <c r="G81" i="18"/>
  <c r="F82" i="18"/>
  <c r="G82" i="18"/>
  <c r="F83" i="18"/>
  <c r="G83" i="18"/>
  <c r="F84" i="18"/>
  <c r="G84" i="18"/>
  <c r="F85" i="18"/>
  <c r="G85" i="18"/>
  <c r="F86" i="18"/>
  <c r="G86" i="18"/>
  <c r="F87" i="18"/>
  <c r="G87" i="18"/>
  <c r="F88" i="18"/>
  <c r="G88" i="18"/>
  <c r="F89" i="18"/>
  <c r="G89" i="18"/>
  <c r="F90" i="18"/>
  <c r="G90" i="18"/>
  <c r="F91" i="18"/>
  <c r="G91" i="18"/>
  <c r="F92" i="18"/>
  <c r="G92" i="18"/>
  <c r="F93" i="18"/>
  <c r="G93" i="18"/>
  <c r="F94" i="18"/>
  <c r="G94" i="18"/>
  <c r="F95" i="18"/>
  <c r="G95" i="18"/>
  <c r="F96" i="18"/>
  <c r="G96" i="18"/>
  <c r="F97" i="18"/>
  <c r="G97" i="18"/>
  <c r="F98" i="18"/>
  <c r="G98" i="18"/>
  <c r="F99" i="18"/>
  <c r="G99" i="18"/>
  <c r="F100" i="18"/>
  <c r="G100" i="18"/>
  <c r="F101" i="18"/>
  <c r="G101" i="18"/>
  <c r="F102" i="18"/>
  <c r="G102" i="18"/>
  <c r="F103" i="18"/>
  <c r="G103" i="18"/>
  <c r="F104" i="18"/>
  <c r="G104" i="18"/>
  <c r="F105" i="18"/>
  <c r="G105" i="18"/>
  <c r="F106" i="18"/>
  <c r="G106" i="18"/>
  <c r="F107" i="18"/>
  <c r="G107" i="18"/>
  <c r="F108" i="18"/>
  <c r="G108" i="18"/>
  <c r="F109" i="18"/>
  <c r="J9" i="18"/>
  <c r="F9" i="17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K109" i="17"/>
  <c r="I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K109" i="16"/>
  <c r="L109" i="16" s="1"/>
  <c r="I109" i="16"/>
  <c r="J108" i="16"/>
  <c r="K108" i="16"/>
  <c r="J107" i="16"/>
  <c r="J106" i="16"/>
  <c r="J105" i="16"/>
  <c r="J104" i="16"/>
  <c r="J103" i="16"/>
  <c r="J102" i="16"/>
  <c r="J101" i="16"/>
  <c r="J100" i="16"/>
  <c r="J99" i="16"/>
  <c r="J98" i="16"/>
  <c r="J97" i="16"/>
  <c r="J96" i="16"/>
  <c r="J95" i="16"/>
  <c r="J94" i="16"/>
  <c r="J93" i="16"/>
  <c r="J92" i="16"/>
  <c r="J91" i="16"/>
  <c r="J90" i="16"/>
  <c r="J89" i="16"/>
  <c r="J88" i="16"/>
  <c r="J87" i="16"/>
  <c r="J86" i="16"/>
  <c r="J85" i="16"/>
  <c r="J84" i="16"/>
  <c r="J83" i="16"/>
  <c r="J82" i="16"/>
  <c r="J81" i="16"/>
  <c r="J80" i="16"/>
  <c r="J79" i="16"/>
  <c r="J78" i="16"/>
  <c r="J77" i="16"/>
  <c r="J76" i="16"/>
  <c r="J75" i="16"/>
  <c r="J74" i="16"/>
  <c r="J73" i="16"/>
  <c r="J72" i="16"/>
  <c r="J71" i="16"/>
  <c r="J70" i="16"/>
  <c r="J69" i="16"/>
  <c r="J68" i="16"/>
  <c r="J67" i="16"/>
  <c r="J66" i="16"/>
  <c r="J65" i="16"/>
  <c r="J64" i="16"/>
  <c r="J63" i="16"/>
  <c r="J62" i="16"/>
  <c r="J61" i="16"/>
  <c r="J60" i="16"/>
  <c r="J59" i="16"/>
  <c r="J58" i="16"/>
  <c r="J57" i="16"/>
  <c r="J56" i="16"/>
  <c r="J55" i="16"/>
  <c r="J54" i="16"/>
  <c r="J53" i="16"/>
  <c r="J52" i="16"/>
  <c r="J51" i="16"/>
  <c r="J50" i="16"/>
  <c r="J49" i="16"/>
  <c r="J48" i="16"/>
  <c r="J47" i="16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K109" i="15"/>
  <c r="L109" i="15" s="1"/>
  <c r="I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0" i="14"/>
  <c r="H11" i="14"/>
  <c r="J9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I11" i="14"/>
  <c r="H12" i="14"/>
  <c r="J10" i="14"/>
  <c r="I10" i="13"/>
  <c r="J9" i="13"/>
  <c r="H11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11" i="14"/>
  <c r="I12" i="14"/>
  <c r="H13" i="14"/>
  <c r="I11" i="13"/>
  <c r="H12" i="13"/>
  <c r="J10" i="13"/>
  <c r="I10" i="11"/>
  <c r="H11" i="11"/>
  <c r="J9" i="11"/>
  <c r="J12" i="14"/>
  <c r="I13" i="14"/>
  <c r="H14" i="14"/>
  <c r="I12" i="13"/>
  <c r="H13" i="13"/>
  <c r="J11" i="13"/>
  <c r="I11" i="11"/>
  <c r="H12" i="11"/>
  <c r="J10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4" i="14"/>
  <c r="H15" i="14"/>
  <c r="J13" i="14"/>
  <c r="I13" i="13"/>
  <c r="H14" i="13"/>
  <c r="J12" i="13"/>
  <c r="J11" i="11"/>
  <c r="I12" i="11"/>
  <c r="H13" i="11"/>
  <c r="I10" i="10"/>
  <c r="H11" i="10"/>
  <c r="J9" i="10"/>
  <c r="J9" i="9"/>
  <c r="I10" i="9"/>
  <c r="H11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5" i="14"/>
  <c r="H16" i="14"/>
  <c r="J14" i="14"/>
  <c r="J13" i="13"/>
  <c r="I14" i="13"/>
  <c r="H15" i="13"/>
  <c r="I13" i="11"/>
  <c r="H14" i="11"/>
  <c r="J12" i="11"/>
  <c r="I11" i="10"/>
  <c r="H12" i="10"/>
  <c r="J10" i="10"/>
  <c r="I11" i="9"/>
  <c r="H12" i="9"/>
  <c r="J10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J15" i="14"/>
  <c r="I16" i="14"/>
  <c r="H17" i="14"/>
  <c r="J14" i="13"/>
  <c r="I15" i="13"/>
  <c r="H16" i="13"/>
  <c r="I14" i="11"/>
  <c r="H15" i="11"/>
  <c r="J13" i="11"/>
  <c r="J11" i="10"/>
  <c r="I12" i="10"/>
  <c r="H13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6" i="14"/>
  <c r="I17" i="14"/>
  <c r="H18" i="14"/>
  <c r="I16" i="13"/>
  <c r="H17" i="13"/>
  <c r="J15" i="13"/>
  <c r="J14" i="11"/>
  <c r="I15" i="11"/>
  <c r="H16" i="11"/>
  <c r="I13" i="10"/>
  <c r="H14" i="10"/>
  <c r="J12" i="10"/>
  <c r="I13" i="9"/>
  <c r="H14" i="9"/>
  <c r="J12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7" i="14"/>
  <c r="I18" i="14"/>
  <c r="H19" i="14"/>
  <c r="J16" i="13"/>
  <c r="I17" i="13"/>
  <c r="H18" i="13"/>
  <c r="J15" i="11"/>
  <c r="I16" i="11"/>
  <c r="H17" i="11"/>
  <c r="I14" i="10"/>
  <c r="H15" i="10"/>
  <c r="J13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I19" i="14"/>
  <c r="H20" i="14"/>
  <c r="J18" i="14"/>
  <c r="J17" i="13"/>
  <c r="I18" i="13"/>
  <c r="H19" i="13"/>
  <c r="I17" i="11"/>
  <c r="H18" i="11"/>
  <c r="J16" i="11"/>
  <c r="I15" i="10"/>
  <c r="H16" i="10"/>
  <c r="J14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J19" i="14"/>
  <c r="I20" i="14"/>
  <c r="H21" i="14"/>
  <c r="J18" i="13"/>
  <c r="I19" i="13"/>
  <c r="H20" i="13"/>
  <c r="I18" i="11"/>
  <c r="H19" i="11"/>
  <c r="J17" i="11"/>
  <c r="J15" i="10"/>
  <c r="I16" i="10"/>
  <c r="H17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J20" i="14"/>
  <c r="I21" i="14"/>
  <c r="H22" i="14"/>
  <c r="I20" i="13"/>
  <c r="H21" i="13"/>
  <c r="J19" i="13"/>
  <c r="J18" i="11"/>
  <c r="I19" i="11"/>
  <c r="H20" i="11"/>
  <c r="I17" i="10"/>
  <c r="H18" i="10"/>
  <c r="J16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I22" i="14"/>
  <c r="H23" i="14"/>
  <c r="J21" i="14"/>
  <c r="I21" i="13"/>
  <c r="H22" i="13"/>
  <c r="J20" i="13"/>
  <c r="J19" i="11"/>
  <c r="I20" i="11"/>
  <c r="H21" i="11"/>
  <c r="I18" i="10"/>
  <c r="H19" i="10"/>
  <c r="J17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2" i="14"/>
  <c r="I23" i="14"/>
  <c r="H24" i="14"/>
  <c r="J21" i="13"/>
  <c r="I22" i="13"/>
  <c r="H23" i="13"/>
  <c r="I21" i="11"/>
  <c r="H22" i="11"/>
  <c r="J20" i="11"/>
  <c r="J18" i="10"/>
  <c r="I19" i="10"/>
  <c r="H20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4" i="14"/>
  <c r="H25" i="14"/>
  <c r="J23" i="14"/>
  <c r="J22" i="13"/>
  <c r="I23" i="13"/>
  <c r="H24" i="13"/>
  <c r="I22" i="11"/>
  <c r="H23" i="11"/>
  <c r="J21" i="11"/>
  <c r="J19" i="10"/>
  <c r="I20" i="10"/>
  <c r="H21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5" i="14"/>
  <c r="H26" i="14"/>
  <c r="J24" i="14"/>
  <c r="I24" i="13"/>
  <c r="H25" i="13"/>
  <c r="J23" i="13"/>
  <c r="J22" i="11"/>
  <c r="I23" i="11"/>
  <c r="H24" i="11"/>
  <c r="I21" i="10"/>
  <c r="H22" i="10"/>
  <c r="J20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6" i="14"/>
  <c r="H27" i="14"/>
  <c r="J25" i="14"/>
  <c r="J24" i="13"/>
  <c r="I25" i="13"/>
  <c r="H26" i="13"/>
  <c r="J23" i="11"/>
  <c r="I24" i="11"/>
  <c r="H25" i="11"/>
  <c r="I22" i="10"/>
  <c r="H23" i="10"/>
  <c r="J21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7" i="14"/>
  <c r="H28" i="14"/>
  <c r="J26" i="14"/>
  <c r="J25" i="13"/>
  <c r="I26" i="13"/>
  <c r="H27" i="13"/>
  <c r="J24" i="11"/>
  <c r="I25" i="11"/>
  <c r="H26" i="11"/>
  <c r="I23" i="10"/>
  <c r="H24" i="10"/>
  <c r="J22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8" i="14"/>
  <c r="H29" i="14"/>
  <c r="J27" i="14"/>
  <c r="I27" i="13"/>
  <c r="H28" i="13"/>
  <c r="J26" i="13"/>
  <c r="I26" i="11"/>
  <c r="H27" i="11"/>
  <c r="J25" i="11"/>
  <c r="J23" i="10"/>
  <c r="I24" i="10"/>
  <c r="H25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8" i="14"/>
  <c r="I29" i="14"/>
  <c r="H30" i="14"/>
  <c r="J27" i="13"/>
  <c r="I28" i="13"/>
  <c r="H29" i="13"/>
  <c r="J26" i="11"/>
  <c r="I27" i="11"/>
  <c r="H28" i="11"/>
  <c r="I25" i="10"/>
  <c r="H26" i="10"/>
  <c r="J24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9" i="14"/>
  <c r="I30" i="14"/>
  <c r="H31" i="14"/>
  <c r="I29" i="13"/>
  <c r="H30" i="13"/>
  <c r="J28" i="13"/>
  <c r="J27" i="11"/>
  <c r="I28" i="11"/>
  <c r="H29" i="11"/>
  <c r="I26" i="10"/>
  <c r="H27" i="10"/>
  <c r="J25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0" i="14"/>
  <c r="I31" i="14"/>
  <c r="H32" i="14"/>
  <c r="I30" i="13"/>
  <c r="H31" i="13"/>
  <c r="J29" i="13"/>
  <c r="I29" i="11"/>
  <c r="H30" i="11"/>
  <c r="J28" i="11"/>
  <c r="J26" i="10"/>
  <c r="I27" i="10"/>
  <c r="H28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1" i="14"/>
  <c r="I32" i="14"/>
  <c r="H33" i="14"/>
  <c r="J30" i="13"/>
  <c r="I31" i="13"/>
  <c r="H32" i="13"/>
  <c r="I30" i="11"/>
  <c r="H31" i="11"/>
  <c r="J29" i="11"/>
  <c r="J27" i="10"/>
  <c r="I28" i="10"/>
  <c r="H29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2" i="14"/>
  <c r="I33" i="14"/>
  <c r="H34" i="14"/>
  <c r="J31" i="13"/>
  <c r="I32" i="13"/>
  <c r="H33" i="13"/>
  <c r="I31" i="11"/>
  <c r="H32" i="11"/>
  <c r="J30" i="11"/>
  <c r="I29" i="10"/>
  <c r="H30" i="10"/>
  <c r="J28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I34" i="14"/>
  <c r="H35" i="14"/>
  <c r="J33" i="14"/>
  <c r="J32" i="13"/>
  <c r="I33" i="13"/>
  <c r="H34" i="13"/>
  <c r="J31" i="11"/>
  <c r="I32" i="11"/>
  <c r="H33" i="11"/>
  <c r="I30" i="10"/>
  <c r="H31" i="10"/>
  <c r="J29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5" i="14"/>
  <c r="H36" i="14"/>
  <c r="J34" i="14"/>
  <c r="I34" i="13"/>
  <c r="H35" i="13"/>
  <c r="J33" i="13"/>
  <c r="I33" i="11"/>
  <c r="H34" i="11"/>
  <c r="J32" i="11"/>
  <c r="I31" i="10"/>
  <c r="H32" i="10"/>
  <c r="J30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6" i="14"/>
  <c r="H37" i="14"/>
  <c r="J35" i="14"/>
  <c r="J34" i="13"/>
  <c r="I35" i="13"/>
  <c r="H36" i="13"/>
  <c r="I34" i="11"/>
  <c r="H35" i="11"/>
  <c r="J33" i="11"/>
  <c r="J31" i="10"/>
  <c r="I32" i="10"/>
  <c r="H33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6" i="14"/>
  <c r="I37" i="14"/>
  <c r="H38" i="14"/>
  <c r="J35" i="13"/>
  <c r="I36" i="13"/>
  <c r="H37" i="13"/>
  <c r="I35" i="11"/>
  <c r="H36" i="11"/>
  <c r="J34" i="11"/>
  <c r="I33" i="10"/>
  <c r="H34" i="10"/>
  <c r="J32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I38" i="14"/>
  <c r="H39" i="14"/>
  <c r="J37" i="14"/>
  <c r="I37" i="13"/>
  <c r="H38" i="13"/>
  <c r="J36" i="13"/>
  <c r="J35" i="11"/>
  <c r="I36" i="11"/>
  <c r="H37" i="11"/>
  <c r="I34" i="10"/>
  <c r="H35" i="10"/>
  <c r="J33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8" i="14"/>
  <c r="I39" i="14"/>
  <c r="H40" i="14"/>
  <c r="I38" i="13"/>
  <c r="H39" i="13"/>
  <c r="J37" i="13"/>
  <c r="J36" i="11"/>
  <c r="I37" i="11"/>
  <c r="H38" i="11"/>
  <c r="J34" i="10"/>
  <c r="I35" i="10"/>
  <c r="H36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J39" i="14"/>
  <c r="I40" i="14"/>
  <c r="H41" i="14"/>
  <c r="J38" i="13"/>
  <c r="I39" i="13"/>
  <c r="H40" i="13"/>
  <c r="I38" i="11"/>
  <c r="H39" i="11"/>
  <c r="J37" i="11"/>
  <c r="J35" i="10"/>
  <c r="I36" i="10"/>
  <c r="H37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40" i="14"/>
  <c r="I41" i="14"/>
  <c r="H42" i="14"/>
  <c r="J39" i="13"/>
  <c r="I40" i="13"/>
  <c r="H41" i="13"/>
  <c r="J38" i="11"/>
  <c r="I39" i="11"/>
  <c r="H40" i="11"/>
  <c r="I37" i="10"/>
  <c r="H38" i="10"/>
  <c r="J36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1" i="14"/>
  <c r="I42" i="14"/>
  <c r="H43" i="14"/>
  <c r="I41" i="13"/>
  <c r="H42" i="13"/>
  <c r="J40" i="13"/>
  <c r="J39" i="11"/>
  <c r="I40" i="11"/>
  <c r="H41" i="11"/>
  <c r="I38" i="10"/>
  <c r="H39" i="10"/>
  <c r="J37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3" i="14"/>
  <c r="H44" i="14"/>
  <c r="J42" i="14"/>
  <c r="J41" i="13"/>
  <c r="I42" i="13"/>
  <c r="H43" i="13"/>
  <c r="I41" i="11"/>
  <c r="H42" i="11"/>
  <c r="J40" i="11"/>
  <c r="I39" i="10"/>
  <c r="H40" i="10"/>
  <c r="J38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4" i="14"/>
  <c r="H45" i="14"/>
  <c r="J43" i="14"/>
  <c r="I43" i="13"/>
  <c r="H44" i="13"/>
  <c r="J42" i="13"/>
  <c r="I42" i="11"/>
  <c r="H43" i="11"/>
  <c r="J41" i="11"/>
  <c r="J39" i="10"/>
  <c r="I40" i="10"/>
  <c r="H41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4" i="14"/>
  <c r="I45" i="14"/>
  <c r="H46" i="14"/>
  <c r="I44" i="13"/>
  <c r="H45" i="13"/>
  <c r="J43" i="13"/>
  <c r="J42" i="11"/>
  <c r="I43" i="11"/>
  <c r="H44" i="11"/>
  <c r="I41" i="10"/>
  <c r="H42" i="10"/>
  <c r="J40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I46" i="14"/>
  <c r="H47" i="14"/>
  <c r="J45" i="14"/>
  <c r="I45" i="13"/>
  <c r="H46" i="13"/>
  <c r="J44" i="13"/>
  <c r="J43" i="11"/>
  <c r="I44" i="11"/>
  <c r="H45" i="11"/>
  <c r="I42" i="10"/>
  <c r="H43" i="10"/>
  <c r="J41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6" i="14"/>
  <c r="I47" i="14"/>
  <c r="H48" i="14"/>
  <c r="J45" i="13"/>
  <c r="I46" i="13"/>
  <c r="H47" i="13"/>
  <c r="I45" i="11"/>
  <c r="H46" i="11"/>
  <c r="J44" i="11"/>
  <c r="J42" i="10"/>
  <c r="I43" i="10"/>
  <c r="H44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8" i="14"/>
  <c r="H49" i="14"/>
  <c r="J47" i="14"/>
  <c r="J46" i="13"/>
  <c r="I47" i="13"/>
  <c r="H48" i="13"/>
  <c r="I46" i="11"/>
  <c r="H47" i="11"/>
  <c r="J45" i="11"/>
  <c r="J43" i="10"/>
  <c r="I44" i="10"/>
  <c r="H45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8" i="14"/>
  <c r="I49" i="14"/>
  <c r="H50" i="14"/>
  <c r="I48" i="13"/>
  <c r="J47" i="13"/>
  <c r="H49" i="13"/>
  <c r="J46" i="11"/>
  <c r="I47" i="11"/>
  <c r="H48" i="11"/>
  <c r="I45" i="10"/>
  <c r="H46" i="10"/>
  <c r="J44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9" i="14"/>
  <c r="I50" i="14"/>
  <c r="H51" i="14"/>
  <c r="J48" i="13"/>
  <c r="I49" i="13"/>
  <c r="H50" i="13"/>
  <c r="J47" i="11"/>
  <c r="I48" i="11"/>
  <c r="H49" i="11"/>
  <c r="J45" i="10"/>
  <c r="I46" i="10"/>
  <c r="H47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I51" i="14"/>
  <c r="H52" i="14"/>
  <c r="J50" i="14"/>
  <c r="J49" i="13"/>
  <c r="I50" i="13"/>
  <c r="H51" i="13"/>
  <c r="I49" i="11"/>
  <c r="H50" i="11"/>
  <c r="J48" i="11"/>
  <c r="J46" i="10"/>
  <c r="I47" i="10"/>
  <c r="H48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J51" i="14"/>
  <c r="I52" i="14"/>
  <c r="H53" i="14"/>
  <c r="I51" i="13"/>
  <c r="H52" i="13"/>
  <c r="J50" i="13"/>
  <c r="I50" i="11"/>
  <c r="H51" i="11"/>
  <c r="J49" i="11"/>
  <c r="I48" i="10"/>
  <c r="H49" i="10"/>
  <c r="J47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J52" i="14"/>
  <c r="I53" i="14"/>
  <c r="H54" i="14"/>
  <c r="I52" i="13"/>
  <c r="H53" i="13"/>
  <c r="J51" i="13"/>
  <c r="J50" i="11"/>
  <c r="I51" i="11"/>
  <c r="H52" i="11"/>
  <c r="I49" i="10"/>
  <c r="H50" i="10"/>
  <c r="J48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I54" i="14"/>
  <c r="H55" i="14"/>
  <c r="J53" i="14"/>
  <c r="I53" i="13"/>
  <c r="H54" i="13"/>
  <c r="J52" i="13"/>
  <c r="J51" i="11"/>
  <c r="I52" i="11"/>
  <c r="H53" i="11"/>
  <c r="J49" i="10"/>
  <c r="I50" i="10"/>
  <c r="H51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4" i="14"/>
  <c r="I55" i="14"/>
  <c r="H56" i="14"/>
  <c r="J53" i="13"/>
  <c r="I54" i="13"/>
  <c r="H55" i="13"/>
  <c r="I53" i="11"/>
  <c r="H54" i="11"/>
  <c r="J52" i="11"/>
  <c r="J50" i="10"/>
  <c r="I51" i="10"/>
  <c r="H52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6" i="14"/>
  <c r="H57" i="14"/>
  <c r="J55" i="14"/>
  <c r="J54" i="13"/>
  <c r="I55" i="13"/>
  <c r="H56" i="13"/>
  <c r="J53" i="11"/>
  <c r="I54" i="11"/>
  <c r="H55" i="11"/>
  <c r="I52" i="10"/>
  <c r="H53" i="10"/>
  <c r="J51" i="10"/>
  <c r="J51" i="9"/>
  <c r="I52" i="9"/>
  <c r="H53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6" i="14"/>
  <c r="I57" i="14"/>
  <c r="H58" i="14"/>
  <c r="J55" i="13"/>
  <c r="I56" i="13"/>
  <c r="H57" i="13"/>
  <c r="I55" i="11"/>
  <c r="H56" i="11"/>
  <c r="J54" i="11"/>
  <c r="I53" i="10"/>
  <c r="H54" i="10"/>
  <c r="J52" i="10"/>
  <c r="J52" i="9"/>
  <c r="I53" i="9"/>
  <c r="H54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8" i="14"/>
  <c r="H59" i="14"/>
  <c r="J57" i="14"/>
  <c r="I57" i="13"/>
  <c r="H58" i="13"/>
  <c r="J56" i="13"/>
  <c r="J55" i="11"/>
  <c r="I56" i="11"/>
  <c r="H57" i="11"/>
  <c r="J53" i="10"/>
  <c r="I54" i="10"/>
  <c r="H55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9" i="14"/>
  <c r="H60" i="14"/>
  <c r="J58" i="14"/>
  <c r="J57" i="13"/>
  <c r="I58" i="13"/>
  <c r="H59" i="13"/>
  <c r="J56" i="11"/>
  <c r="I57" i="11"/>
  <c r="H58" i="11"/>
  <c r="J54" i="10"/>
  <c r="I55" i="10"/>
  <c r="H56" i="10"/>
  <c r="I55" i="9"/>
  <c r="H56" i="9"/>
  <c r="J54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0" i="14"/>
  <c r="H61" i="14"/>
  <c r="J59" i="14"/>
  <c r="J58" i="13"/>
  <c r="I59" i="13"/>
  <c r="H60" i="13"/>
  <c r="I58" i="11"/>
  <c r="H59" i="11"/>
  <c r="J57" i="11"/>
  <c r="I56" i="10"/>
  <c r="H57" i="10"/>
  <c r="J55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J60" i="14"/>
  <c r="I61" i="14"/>
  <c r="H62" i="14"/>
  <c r="I60" i="13"/>
  <c r="H61" i="13"/>
  <c r="J59" i="13"/>
  <c r="I59" i="11"/>
  <c r="H60" i="11"/>
  <c r="J58" i="11"/>
  <c r="I57" i="10"/>
  <c r="H58" i="10"/>
  <c r="J56" i="10"/>
  <c r="J56" i="9"/>
  <c r="I57" i="9"/>
  <c r="H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1" i="14"/>
  <c r="I62" i="14"/>
  <c r="H63" i="14"/>
  <c r="I61" i="13"/>
  <c r="H62" i="13"/>
  <c r="J60" i="13"/>
  <c r="I60" i="11"/>
  <c r="H61" i="11"/>
  <c r="J59" i="11"/>
  <c r="I58" i="10"/>
  <c r="H59" i="10"/>
  <c r="J57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2" i="14"/>
  <c r="I63" i="14"/>
  <c r="H64" i="14"/>
  <c r="I62" i="13"/>
  <c r="H63" i="13"/>
  <c r="J61" i="13"/>
  <c r="J60" i="11"/>
  <c r="I61" i="11"/>
  <c r="H62" i="11"/>
  <c r="J58" i="10"/>
  <c r="I59" i="10"/>
  <c r="H60" i="10"/>
  <c r="I59" i="9"/>
  <c r="H60" i="9"/>
  <c r="J58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J63" i="14"/>
  <c r="I64" i="14"/>
  <c r="H65" i="14"/>
  <c r="J62" i="13"/>
  <c r="I63" i="13"/>
  <c r="H64" i="13"/>
  <c r="J61" i="11"/>
  <c r="I62" i="11"/>
  <c r="H63" i="11"/>
  <c r="I60" i="10"/>
  <c r="H61" i="10"/>
  <c r="J59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4" i="14"/>
  <c r="I65" i="14"/>
  <c r="H66" i="14"/>
  <c r="J63" i="13"/>
  <c r="I64" i="13"/>
  <c r="H65" i="13"/>
  <c r="I63" i="11"/>
  <c r="H64" i="11"/>
  <c r="J62" i="11"/>
  <c r="I61" i="10"/>
  <c r="H62" i="10"/>
  <c r="J60" i="10"/>
  <c r="J60" i="9"/>
  <c r="I61" i="9"/>
  <c r="H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5" i="14"/>
  <c r="I66" i="14"/>
  <c r="H67" i="14"/>
  <c r="I65" i="13"/>
  <c r="H66" i="13"/>
  <c r="J64" i="13"/>
  <c r="J63" i="11"/>
  <c r="I64" i="11"/>
  <c r="H65" i="11"/>
  <c r="J61" i="10"/>
  <c r="I62" i="10"/>
  <c r="H63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7" i="14"/>
  <c r="H68" i="14"/>
  <c r="J66" i="14"/>
  <c r="J65" i="13"/>
  <c r="I66" i="13"/>
  <c r="H67" i="13"/>
  <c r="J64" i="11"/>
  <c r="I65" i="11"/>
  <c r="H66" i="11"/>
  <c r="J62" i="10"/>
  <c r="I63" i="10"/>
  <c r="H64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8" i="14"/>
  <c r="H69" i="14"/>
  <c r="J67" i="14"/>
  <c r="I67" i="13"/>
  <c r="H68" i="13"/>
  <c r="J66" i="13"/>
  <c r="I66" i="11"/>
  <c r="H67" i="11"/>
  <c r="J65" i="11"/>
  <c r="I64" i="10"/>
  <c r="H65" i="10"/>
  <c r="J63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J68" i="14"/>
  <c r="I69" i="14"/>
  <c r="H70" i="14"/>
  <c r="J67" i="13"/>
  <c r="I68" i="13"/>
  <c r="H69" i="13"/>
  <c r="I67" i="11"/>
  <c r="H68" i="11"/>
  <c r="J66" i="11"/>
  <c r="I65" i="10"/>
  <c r="H66" i="10"/>
  <c r="J64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9" i="14"/>
  <c r="I70" i="14"/>
  <c r="H71" i="14"/>
  <c r="J68" i="13"/>
  <c r="I69" i="13"/>
  <c r="H70" i="13"/>
  <c r="I68" i="11"/>
  <c r="H69" i="11"/>
  <c r="J67" i="11"/>
  <c r="I66" i="10"/>
  <c r="H67" i="10"/>
  <c r="J65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0" i="14"/>
  <c r="I71" i="14"/>
  <c r="H72" i="14"/>
  <c r="J69" i="13"/>
  <c r="I70" i="13"/>
  <c r="H71" i="13"/>
  <c r="J68" i="11"/>
  <c r="I69" i="11"/>
  <c r="H70" i="11"/>
  <c r="J66" i="10"/>
  <c r="I67" i="10"/>
  <c r="H68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1" i="14"/>
  <c r="I72" i="14"/>
  <c r="H73" i="14"/>
  <c r="J70" i="13"/>
  <c r="I71" i="13"/>
  <c r="H72" i="13"/>
  <c r="J69" i="11"/>
  <c r="I70" i="11"/>
  <c r="H71" i="11"/>
  <c r="I68" i="10"/>
  <c r="H69" i="10"/>
  <c r="J67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2" i="14"/>
  <c r="I73" i="14"/>
  <c r="H74" i="14"/>
  <c r="I72" i="13"/>
  <c r="H73" i="13"/>
  <c r="J71" i="13"/>
  <c r="I71" i="11"/>
  <c r="H72" i="11"/>
  <c r="J70" i="11"/>
  <c r="I69" i="10"/>
  <c r="H70" i="10"/>
  <c r="J68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3" i="14"/>
  <c r="I74" i="14"/>
  <c r="H75" i="14"/>
  <c r="J72" i="13"/>
  <c r="I73" i="13"/>
  <c r="H74" i="13"/>
  <c r="J71" i="11"/>
  <c r="I72" i="11"/>
  <c r="H73" i="11"/>
  <c r="J69" i="10"/>
  <c r="I70" i="10"/>
  <c r="H71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5" i="14"/>
  <c r="H76" i="14"/>
  <c r="J74" i="14"/>
  <c r="I74" i="13"/>
  <c r="H75" i="13"/>
  <c r="J73" i="13"/>
  <c r="J72" i="11"/>
  <c r="I73" i="11"/>
  <c r="H74" i="11"/>
  <c r="J70" i="10"/>
  <c r="I71" i="10"/>
  <c r="H72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6" i="14"/>
  <c r="H77" i="14"/>
  <c r="J75" i="14"/>
  <c r="I75" i="13"/>
  <c r="H76" i="13"/>
  <c r="J74" i="13"/>
  <c r="I74" i="11"/>
  <c r="H75" i="11"/>
  <c r="J73" i="11"/>
  <c r="I72" i="10"/>
  <c r="H73" i="10"/>
  <c r="J71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J76" i="14"/>
  <c r="I77" i="14"/>
  <c r="H78" i="14"/>
  <c r="J75" i="13"/>
  <c r="I76" i="13"/>
  <c r="H77" i="13"/>
  <c r="I75" i="11"/>
  <c r="H76" i="11"/>
  <c r="J74" i="11"/>
  <c r="I73" i="10"/>
  <c r="H74" i="10"/>
  <c r="J72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7" i="14"/>
  <c r="I78" i="14"/>
  <c r="H79" i="14"/>
  <c r="J76" i="13"/>
  <c r="I77" i="13"/>
  <c r="H78" i="13"/>
  <c r="I76" i="11"/>
  <c r="H77" i="11"/>
  <c r="J75" i="11"/>
  <c r="I74" i="10"/>
  <c r="H75" i="10"/>
  <c r="J73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8" i="14"/>
  <c r="I79" i="14"/>
  <c r="H80" i="14"/>
  <c r="I78" i="13"/>
  <c r="H79" i="13"/>
  <c r="J77" i="13"/>
  <c r="J76" i="11"/>
  <c r="I77" i="11"/>
  <c r="H78" i="11"/>
  <c r="J74" i="10"/>
  <c r="I75" i="10"/>
  <c r="H76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J79" i="14"/>
  <c r="I80" i="14"/>
  <c r="H81" i="14"/>
  <c r="J78" i="13"/>
  <c r="I79" i="13"/>
  <c r="H80" i="13"/>
  <c r="J77" i="11"/>
  <c r="I78" i="11"/>
  <c r="H79" i="11"/>
  <c r="I76" i="10"/>
  <c r="H77" i="10"/>
  <c r="J75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80" i="14"/>
  <c r="I81" i="14"/>
  <c r="H82" i="14"/>
  <c r="J79" i="13"/>
  <c r="I80" i="13"/>
  <c r="H81" i="13"/>
  <c r="I79" i="11"/>
  <c r="H80" i="11"/>
  <c r="J78" i="11"/>
  <c r="I77" i="10"/>
  <c r="H78" i="10"/>
  <c r="J76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2" i="14"/>
  <c r="H83" i="14"/>
  <c r="J81" i="14"/>
  <c r="I81" i="13"/>
  <c r="H82" i="13"/>
  <c r="J80" i="13"/>
  <c r="J79" i="11"/>
  <c r="I80" i="11"/>
  <c r="H81" i="11"/>
  <c r="J77" i="10"/>
  <c r="I78" i="10"/>
  <c r="H79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I83" i="14"/>
  <c r="H84" i="14"/>
  <c r="J82" i="14"/>
  <c r="J81" i="13"/>
  <c r="I82" i="13"/>
  <c r="H83" i="13"/>
  <c r="J80" i="11"/>
  <c r="I81" i="11"/>
  <c r="H82" i="11"/>
  <c r="J78" i="10"/>
  <c r="I79" i="10"/>
  <c r="H80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4" i="14"/>
  <c r="H85" i="14"/>
  <c r="J83" i="14"/>
  <c r="I83" i="13"/>
  <c r="H84" i="13"/>
  <c r="J82" i="13"/>
  <c r="I82" i="11"/>
  <c r="H83" i="11"/>
  <c r="J81" i="11"/>
  <c r="I80" i="10"/>
  <c r="H81" i="10"/>
  <c r="J79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J84" i="14"/>
  <c r="I85" i="14"/>
  <c r="H86" i="14"/>
  <c r="J83" i="13"/>
  <c r="I84" i="13"/>
  <c r="H85" i="13"/>
  <c r="I83" i="11"/>
  <c r="J82" i="11"/>
  <c r="H84" i="11"/>
  <c r="I81" i="10"/>
  <c r="H82" i="10"/>
  <c r="J80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5" i="14"/>
  <c r="I86" i="14"/>
  <c r="H87" i="14"/>
  <c r="J84" i="13"/>
  <c r="I85" i="13"/>
  <c r="H86" i="13"/>
  <c r="I84" i="11"/>
  <c r="H85" i="11"/>
  <c r="J83" i="11"/>
  <c r="I82" i="10"/>
  <c r="H83" i="10"/>
  <c r="J81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6" i="14"/>
  <c r="I87" i="14"/>
  <c r="H88" i="14"/>
  <c r="J85" i="13"/>
  <c r="I86" i="13"/>
  <c r="H87" i="13"/>
  <c r="J84" i="11"/>
  <c r="I85" i="11"/>
  <c r="H86" i="11"/>
  <c r="J82" i="10"/>
  <c r="I83" i="10"/>
  <c r="H84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8" i="14"/>
  <c r="H89" i="14"/>
  <c r="J87" i="14"/>
  <c r="J86" i="13"/>
  <c r="I87" i="13"/>
  <c r="H88" i="13"/>
  <c r="I86" i="11"/>
  <c r="H87" i="11"/>
  <c r="J85" i="11"/>
  <c r="I84" i="10"/>
  <c r="H85" i="10"/>
  <c r="J83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8" i="14"/>
  <c r="I89" i="14"/>
  <c r="H90" i="14"/>
  <c r="I88" i="13"/>
  <c r="H89" i="13"/>
  <c r="J87" i="13"/>
  <c r="I87" i="11"/>
  <c r="H88" i="11"/>
  <c r="J86" i="11"/>
  <c r="I85" i="10"/>
  <c r="H86" i="10"/>
  <c r="J84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90" i="14"/>
  <c r="H91" i="14"/>
  <c r="J89" i="14"/>
  <c r="J88" i="13"/>
  <c r="I89" i="13"/>
  <c r="H90" i="13"/>
  <c r="I88" i="11"/>
  <c r="H89" i="11"/>
  <c r="J87" i="11"/>
  <c r="J85" i="10"/>
  <c r="I86" i="10"/>
  <c r="H87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1" i="14"/>
  <c r="H92" i="14"/>
  <c r="J90" i="14"/>
  <c r="J89" i="13"/>
  <c r="I90" i="13"/>
  <c r="H91" i="13"/>
  <c r="J88" i="11"/>
  <c r="I89" i="11"/>
  <c r="H90" i="11"/>
  <c r="J86" i="10"/>
  <c r="I87" i="10"/>
  <c r="H88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2" i="14"/>
  <c r="H93" i="14"/>
  <c r="J91" i="14"/>
  <c r="I91" i="13"/>
  <c r="H92" i="13"/>
  <c r="J90" i="13"/>
  <c r="I90" i="11"/>
  <c r="H91" i="11"/>
  <c r="J89" i="11"/>
  <c r="I88" i="10"/>
  <c r="H89" i="10"/>
  <c r="J87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J92" i="14"/>
  <c r="I93" i="14"/>
  <c r="H94" i="14"/>
  <c r="J91" i="13"/>
  <c r="I92" i="13"/>
  <c r="H93" i="13"/>
  <c r="I91" i="11"/>
  <c r="H92" i="11"/>
  <c r="J90" i="11"/>
  <c r="I89" i="10"/>
  <c r="H90" i="10"/>
  <c r="J88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3" i="14"/>
  <c r="I94" i="14"/>
  <c r="H95" i="14"/>
  <c r="J92" i="13"/>
  <c r="I93" i="13"/>
  <c r="H94" i="13"/>
  <c r="J91" i="11"/>
  <c r="I92" i="11"/>
  <c r="H93" i="11"/>
  <c r="I90" i="10"/>
  <c r="H91" i="10"/>
  <c r="J89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4" i="14"/>
  <c r="I95" i="14"/>
  <c r="H96" i="14"/>
  <c r="I94" i="13"/>
  <c r="H95" i="13"/>
  <c r="J93" i="13"/>
  <c r="J92" i="11"/>
  <c r="I93" i="11"/>
  <c r="H94" i="11"/>
  <c r="J90" i="10"/>
  <c r="I91" i="10"/>
  <c r="H92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6" i="14"/>
  <c r="H97" i="14"/>
  <c r="J95" i="14"/>
  <c r="J94" i="13"/>
  <c r="I95" i="13"/>
  <c r="H96" i="13"/>
  <c r="I94" i="11"/>
  <c r="H95" i="11"/>
  <c r="J93" i="11"/>
  <c r="I92" i="10"/>
  <c r="H93" i="10"/>
  <c r="J91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6" i="14"/>
  <c r="I97" i="14"/>
  <c r="H98" i="14"/>
  <c r="I96" i="13"/>
  <c r="H97" i="13"/>
  <c r="J95" i="13"/>
  <c r="I95" i="11"/>
  <c r="H96" i="11"/>
  <c r="J94" i="11"/>
  <c r="I93" i="10"/>
  <c r="H94" i="10"/>
  <c r="J92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I98" i="14"/>
  <c r="H99" i="14"/>
  <c r="J97" i="14"/>
  <c r="I97" i="13"/>
  <c r="H98" i="13"/>
  <c r="J96" i="13"/>
  <c r="I96" i="11"/>
  <c r="H97" i="11"/>
  <c r="J95" i="11"/>
  <c r="J93" i="10"/>
  <c r="I94" i="10"/>
  <c r="H95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99" i="14"/>
  <c r="H100" i="14"/>
  <c r="J98" i="14"/>
  <c r="J97" i="13"/>
  <c r="I98" i="13"/>
  <c r="H99" i="13"/>
  <c r="J96" i="11"/>
  <c r="I97" i="11"/>
  <c r="H98" i="11"/>
  <c r="J94" i="10"/>
  <c r="I95" i="10"/>
  <c r="H96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0" i="14"/>
  <c r="H101" i="14"/>
  <c r="J99" i="14"/>
  <c r="I99" i="13"/>
  <c r="H100" i="13"/>
  <c r="J98" i="13"/>
  <c r="I98" i="11"/>
  <c r="H99" i="11"/>
  <c r="J97" i="11"/>
  <c r="I96" i="10"/>
  <c r="H97" i="10"/>
  <c r="J95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J100" i="14"/>
  <c r="I101" i="14"/>
  <c r="H102" i="14"/>
  <c r="I100" i="13"/>
  <c r="H101" i="13"/>
  <c r="J99" i="13"/>
  <c r="I99" i="11"/>
  <c r="H100" i="11"/>
  <c r="J98" i="11"/>
  <c r="I97" i="10"/>
  <c r="H98" i="10"/>
  <c r="J96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1" i="14"/>
  <c r="I102" i="14"/>
  <c r="H103" i="14"/>
  <c r="J100" i="13"/>
  <c r="I101" i="13"/>
  <c r="H102" i="13"/>
  <c r="J99" i="11"/>
  <c r="I100" i="11"/>
  <c r="H101" i="11"/>
  <c r="I98" i="10"/>
  <c r="H99" i="10"/>
  <c r="J97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2" i="14"/>
  <c r="I103" i="14"/>
  <c r="H104" i="14"/>
  <c r="I102" i="13"/>
  <c r="H103" i="13"/>
  <c r="J101" i="13"/>
  <c r="J100" i="11"/>
  <c r="I101" i="11"/>
  <c r="H102" i="11"/>
  <c r="J98" i="10"/>
  <c r="I99" i="10"/>
  <c r="H100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I104" i="14"/>
  <c r="H105" i="14"/>
  <c r="J103" i="14"/>
  <c r="J102" i="13"/>
  <c r="I103" i="13"/>
  <c r="H104" i="13"/>
  <c r="I102" i="11"/>
  <c r="H103" i="11"/>
  <c r="J101" i="11"/>
  <c r="I100" i="10"/>
  <c r="H101" i="10"/>
  <c r="J99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4" i="14"/>
  <c r="I105" i="14"/>
  <c r="H106" i="14"/>
  <c r="J103" i="13"/>
  <c r="I104" i="13"/>
  <c r="H105" i="13"/>
  <c r="I103" i="11"/>
  <c r="H104" i="11"/>
  <c r="J102" i="11"/>
  <c r="I101" i="10"/>
  <c r="H102" i="10"/>
  <c r="J100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I106" i="14"/>
  <c r="H107" i="14"/>
  <c r="J105" i="14"/>
  <c r="I105" i="13"/>
  <c r="H106" i="13"/>
  <c r="J104" i="13"/>
  <c r="I104" i="11"/>
  <c r="H105" i="11"/>
  <c r="J103" i="11"/>
  <c r="J101" i="10"/>
  <c r="I102" i="10"/>
  <c r="H103" i="10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7" i="14"/>
  <c r="H108" i="14"/>
  <c r="J106" i="14"/>
  <c r="I106" i="13"/>
  <c r="H107" i="13"/>
  <c r="J105" i="13"/>
  <c r="J104" i="11"/>
  <c r="I105" i="11"/>
  <c r="H106" i="11"/>
  <c r="J102" i="10"/>
  <c r="I103" i="10"/>
  <c r="H104" i="10"/>
  <c r="I103" i="9"/>
  <c r="H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8" i="14"/>
  <c r="H109" i="14"/>
  <c r="J107" i="14"/>
  <c r="I107" i="13"/>
  <c r="H108" i="13"/>
  <c r="J106" i="13"/>
  <c r="I106" i="11"/>
  <c r="H107" i="11"/>
  <c r="J105" i="11"/>
  <c r="I104" i="10"/>
  <c r="H105" i="10"/>
  <c r="J103" i="10"/>
  <c r="I104" i="9"/>
  <c r="H105" i="9"/>
  <c r="J103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8" i="14"/>
  <c r="K109" i="14"/>
  <c r="K108" i="14" s="1"/>
  <c r="I109" i="14"/>
  <c r="J107" i="13"/>
  <c r="I108" i="13"/>
  <c r="H109" i="13"/>
  <c r="I107" i="11"/>
  <c r="H108" i="11"/>
  <c r="J106" i="11"/>
  <c r="I105" i="10"/>
  <c r="H106" i="10"/>
  <c r="J104" i="10"/>
  <c r="J104" i="9"/>
  <c r="I105" i="9"/>
  <c r="H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L109" i="14"/>
  <c r="J108" i="13"/>
  <c r="K109" i="13"/>
  <c r="I109" i="13"/>
  <c r="J107" i="11"/>
  <c r="I108" i="11"/>
  <c r="H109" i="11"/>
  <c r="I106" i="10"/>
  <c r="H107" i="10"/>
  <c r="J105" i="10"/>
  <c r="J105" i="9"/>
  <c r="I106" i="9"/>
  <c r="H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L109" i="13"/>
  <c r="K108" i="13"/>
  <c r="L108" i="13" s="1"/>
  <c r="J108" i="11"/>
  <c r="K109" i="11"/>
  <c r="I109" i="11"/>
  <c r="J106" i="10"/>
  <c r="I107" i="10"/>
  <c r="H108" i="10"/>
  <c r="I107" i="9"/>
  <c r="H108" i="9"/>
  <c r="J106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L109" i="11"/>
  <c r="K108" i="11"/>
  <c r="I108" i="10"/>
  <c r="H109" i="10"/>
  <c r="J107" i="10"/>
  <c r="I108" i="9"/>
  <c r="H109" i="9"/>
  <c r="J107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8" i="11"/>
  <c r="K107" i="11"/>
  <c r="K109" i="10"/>
  <c r="I109" i="10"/>
  <c r="J108" i="10"/>
  <c r="J108" i="9"/>
  <c r="K109" i="9"/>
  <c r="L109" i="9" s="1"/>
  <c r="I109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6" i="11"/>
  <c r="L107" i="11"/>
  <c r="L109" i="10"/>
  <c r="K108" i="10"/>
  <c r="K107" i="10" s="1"/>
  <c r="K108" i="9"/>
  <c r="K107" i="9" s="1"/>
  <c r="K106" i="9" s="1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6" i="11"/>
  <c r="K105" i="11"/>
  <c r="L108" i="10"/>
  <c r="L108" i="9"/>
  <c r="K108" i="8"/>
  <c r="L109" i="8"/>
  <c r="I109" i="7"/>
  <c r="K109" i="7"/>
  <c r="J108" i="7"/>
  <c r="K109" i="6"/>
  <c r="J108" i="6"/>
  <c r="I109" i="6"/>
  <c r="J108" i="4"/>
  <c r="K109" i="4"/>
  <c r="I109" i="4"/>
  <c r="I108" i="2"/>
  <c r="H109" i="2"/>
  <c r="J107" i="2"/>
  <c r="L105" i="11"/>
  <c r="K104" i="11"/>
  <c r="L108" i="8"/>
  <c r="K107" i="8"/>
  <c r="K108" i="7"/>
  <c r="L109" i="7"/>
  <c r="K108" i="6"/>
  <c r="L109" i="6"/>
  <c r="L109" i="4"/>
  <c r="K108" i="4"/>
  <c r="K109" i="2"/>
  <c r="J108" i="2"/>
  <c r="I109" i="2"/>
  <c r="K103" i="11"/>
  <c r="L104" i="11"/>
  <c r="L107" i="8"/>
  <c r="K106" i="8"/>
  <c r="L106" i="8" s="1"/>
  <c r="L108" i="6"/>
  <c r="K107" i="6"/>
  <c r="L108" i="4"/>
  <c r="K107" i="4"/>
  <c r="L109" i="2"/>
  <c r="K108" i="2"/>
  <c r="L103" i="11"/>
  <c r="K102" i="11"/>
  <c r="K105" i="8"/>
  <c r="L105" i="8" s="1"/>
  <c r="L107" i="4"/>
  <c r="K106" i="4"/>
  <c r="L102" i="11"/>
  <c r="K101" i="11"/>
  <c r="K104" i="8"/>
  <c r="L104" i="8" s="1"/>
  <c r="L106" i="4"/>
  <c r="K105" i="4"/>
  <c r="K100" i="11"/>
  <c r="L101" i="11"/>
  <c r="K103" i="8"/>
  <c r="K102" i="8" s="1"/>
  <c r="K101" i="8" s="1"/>
  <c r="L101" i="8" s="1"/>
  <c r="L105" i="4"/>
  <c r="K104" i="4"/>
  <c r="L100" i="11"/>
  <c r="K99" i="11"/>
  <c r="L103" i="8"/>
  <c r="L104" i="4"/>
  <c r="K103" i="4"/>
  <c r="K98" i="11"/>
  <c r="L99" i="11"/>
  <c r="L103" i="4"/>
  <c r="K102" i="4"/>
  <c r="L98" i="11"/>
  <c r="K97" i="11"/>
  <c r="L102" i="4"/>
  <c r="K101" i="4"/>
  <c r="L97" i="11"/>
  <c r="K96" i="11"/>
  <c r="L101" i="4"/>
  <c r="K100" i="4"/>
  <c r="K95" i="11"/>
  <c r="L96" i="11"/>
  <c r="L100" i="4"/>
  <c r="K99" i="4"/>
  <c r="L95" i="11"/>
  <c r="K94" i="11"/>
  <c r="L99" i="4"/>
  <c r="K98" i="4"/>
  <c r="L94" i="11"/>
  <c r="K93" i="11"/>
  <c r="L98" i="4"/>
  <c r="K97" i="4"/>
  <c r="K92" i="11"/>
  <c r="L93" i="11"/>
  <c r="L97" i="4"/>
  <c r="K96" i="4"/>
  <c r="L92" i="11"/>
  <c r="K91" i="11"/>
  <c r="L96" i="4"/>
  <c r="K95" i="4"/>
  <c r="K90" i="11"/>
  <c r="L91" i="11"/>
  <c r="L95" i="4"/>
  <c r="K94" i="4"/>
  <c r="L90" i="11"/>
  <c r="K89" i="11"/>
  <c r="L89" i="11" s="1"/>
  <c r="K88" i="11"/>
  <c r="K87" i="11" s="1"/>
  <c r="L88" i="11"/>
  <c r="L87" i="11" l="1"/>
  <c r="K86" i="11"/>
  <c r="L109" i="17"/>
  <c r="K108" i="17"/>
  <c r="L108" i="2"/>
  <c r="K107" i="2"/>
  <c r="L107" i="6"/>
  <c r="K106" i="6"/>
  <c r="L94" i="4"/>
  <c r="K93" i="4"/>
  <c r="L108" i="7"/>
  <c r="K107" i="7"/>
  <c r="L106" i="9"/>
  <c r="K105" i="9"/>
  <c r="L108" i="14"/>
  <c r="K107" i="14"/>
  <c r="K100" i="8"/>
  <c r="K106" i="10"/>
  <c r="L107" i="10"/>
  <c r="K107" i="13"/>
  <c r="L102" i="8"/>
  <c r="L107" i="9"/>
  <c r="K108" i="15"/>
  <c r="L108" i="16"/>
  <c r="K107" i="16"/>
  <c r="I10" i="18"/>
  <c r="H11" i="18" s="1"/>
  <c r="K106" i="16" l="1"/>
  <c r="L107" i="16"/>
  <c r="L100" i="8"/>
  <c r="K99" i="8"/>
  <c r="K106" i="13"/>
  <c r="L107" i="13"/>
  <c r="K106" i="14"/>
  <c r="L107" i="14"/>
  <c r="L107" i="7"/>
  <c r="K106" i="7"/>
  <c r="L106" i="6"/>
  <c r="K105" i="6"/>
  <c r="L108" i="17"/>
  <c r="K107" i="17"/>
  <c r="L108" i="15"/>
  <c r="K107" i="15"/>
  <c r="K105" i="10"/>
  <c r="L106" i="10"/>
  <c r="L105" i="9"/>
  <c r="K104" i="9"/>
  <c r="L93" i="4"/>
  <c r="K92" i="4"/>
  <c r="L107" i="2"/>
  <c r="K106" i="2"/>
  <c r="L86" i="11"/>
  <c r="K85" i="11"/>
  <c r="J10" i="18"/>
  <c r="I11" i="18"/>
  <c r="H12" i="18" s="1"/>
  <c r="K105" i="13" l="1"/>
  <c r="L106" i="13"/>
  <c r="L105" i="10"/>
  <c r="K104" i="10"/>
  <c r="K105" i="16"/>
  <c r="L106" i="16"/>
  <c r="L106" i="2"/>
  <c r="K105" i="2"/>
  <c r="L104" i="9"/>
  <c r="K103" i="9"/>
  <c r="K106" i="15"/>
  <c r="L107" i="15"/>
  <c r="L105" i="6"/>
  <c r="K104" i="6"/>
  <c r="K98" i="8"/>
  <c r="L99" i="8"/>
  <c r="K105" i="14"/>
  <c r="L106" i="14"/>
  <c r="K84" i="11"/>
  <c r="L85" i="11"/>
  <c r="L92" i="4"/>
  <c r="K91" i="4"/>
  <c r="K106" i="17"/>
  <c r="L107" i="17"/>
  <c r="K105" i="7"/>
  <c r="L106" i="7"/>
  <c r="I12" i="18"/>
  <c r="H13" i="18" s="1"/>
  <c r="J11" i="18"/>
  <c r="L105" i="16" l="1"/>
  <c r="K104" i="16"/>
  <c r="K83" i="11"/>
  <c r="L84" i="11"/>
  <c r="L105" i="7"/>
  <c r="K104" i="7"/>
  <c r="L105" i="14"/>
  <c r="K104" i="14"/>
  <c r="L105" i="13"/>
  <c r="K104" i="13"/>
  <c r="L105" i="2"/>
  <c r="K104" i="2"/>
  <c r="L104" i="10"/>
  <c r="K103" i="10"/>
  <c r="K105" i="17"/>
  <c r="L106" i="17"/>
  <c r="L98" i="8"/>
  <c r="K97" i="8"/>
  <c r="K105" i="15"/>
  <c r="L106" i="15"/>
  <c r="L91" i="4"/>
  <c r="K90" i="4"/>
  <c r="L104" i="6"/>
  <c r="K103" i="6"/>
  <c r="L103" i="9"/>
  <c r="K102" i="9"/>
  <c r="I13" i="18"/>
  <c r="H14" i="18" s="1"/>
  <c r="J12" i="18"/>
  <c r="L103" i="6" l="1"/>
  <c r="K102" i="6"/>
  <c r="L104" i="2"/>
  <c r="K103" i="2"/>
  <c r="K103" i="14"/>
  <c r="L104" i="14"/>
  <c r="L105" i="15"/>
  <c r="K104" i="15"/>
  <c r="L105" i="17"/>
  <c r="K104" i="17"/>
  <c r="L83" i="11"/>
  <c r="K82" i="11"/>
  <c r="L102" i="9"/>
  <c r="K101" i="9"/>
  <c r="L90" i="4"/>
  <c r="K89" i="4"/>
  <c r="L97" i="8"/>
  <c r="K96" i="8"/>
  <c r="L103" i="10"/>
  <c r="K102" i="10"/>
  <c r="L104" i="13"/>
  <c r="K103" i="13"/>
  <c r="L104" i="7"/>
  <c r="K103" i="7"/>
  <c r="L104" i="16"/>
  <c r="K103" i="16"/>
  <c r="I14" i="18"/>
  <c r="H15" i="18" s="1"/>
  <c r="J13" i="18"/>
  <c r="K102" i="14" l="1"/>
  <c r="L103" i="14"/>
  <c r="L103" i="7"/>
  <c r="K102" i="7"/>
  <c r="K101" i="10"/>
  <c r="L102" i="10"/>
  <c r="L89" i="4"/>
  <c r="K88" i="4"/>
  <c r="L82" i="11"/>
  <c r="K81" i="11"/>
  <c r="L104" i="15"/>
  <c r="K103" i="15"/>
  <c r="L103" i="2"/>
  <c r="K102" i="2"/>
  <c r="K102" i="16"/>
  <c r="L103" i="16"/>
  <c r="K102" i="13"/>
  <c r="L103" i="13"/>
  <c r="L96" i="8"/>
  <c r="K95" i="8"/>
  <c r="K100" i="9"/>
  <c r="L101" i="9"/>
  <c r="L104" i="17"/>
  <c r="K103" i="17"/>
  <c r="L102" i="6"/>
  <c r="K101" i="6"/>
  <c r="H16" i="18"/>
  <c r="J14" i="18"/>
  <c r="I15" i="18"/>
  <c r="L102" i="14" l="1"/>
  <c r="K101" i="14"/>
  <c r="L100" i="9"/>
  <c r="K99" i="9"/>
  <c r="L102" i="13"/>
  <c r="K101" i="13"/>
  <c r="K100" i="10"/>
  <c r="L101" i="10"/>
  <c r="K102" i="17"/>
  <c r="L103" i="17"/>
  <c r="L95" i="8"/>
  <c r="K94" i="8"/>
  <c r="K102" i="15"/>
  <c r="L103" i="15"/>
  <c r="L88" i="4"/>
  <c r="K87" i="4"/>
  <c r="L102" i="7"/>
  <c r="K101" i="7"/>
  <c r="K101" i="16"/>
  <c r="L102" i="16"/>
  <c r="K100" i="6"/>
  <c r="L101" i="6"/>
  <c r="L102" i="2"/>
  <c r="K101" i="2"/>
  <c r="L81" i="11"/>
  <c r="K80" i="11"/>
  <c r="I16" i="18"/>
  <c r="H17" i="18" s="1"/>
  <c r="J15" i="18"/>
  <c r="L100" i="6" l="1"/>
  <c r="K99" i="6"/>
  <c r="L101" i="16"/>
  <c r="K100" i="16"/>
  <c r="K101" i="15"/>
  <c r="L102" i="15"/>
  <c r="K101" i="17"/>
  <c r="L102" i="17"/>
  <c r="L101" i="2"/>
  <c r="K100" i="2"/>
  <c r="L87" i="4"/>
  <c r="K86" i="4"/>
  <c r="L94" i="8"/>
  <c r="K93" i="8"/>
  <c r="L99" i="9"/>
  <c r="K98" i="9"/>
  <c r="L100" i="10"/>
  <c r="K99" i="10"/>
  <c r="K79" i="11"/>
  <c r="L80" i="11"/>
  <c r="L101" i="7"/>
  <c r="K100" i="7"/>
  <c r="K100" i="13"/>
  <c r="L101" i="13"/>
  <c r="L101" i="14"/>
  <c r="K100" i="14"/>
  <c r="I17" i="18"/>
  <c r="H18" i="18" s="1"/>
  <c r="J16" i="18"/>
  <c r="L101" i="15" l="1"/>
  <c r="K100" i="15"/>
  <c r="L98" i="9"/>
  <c r="K97" i="9"/>
  <c r="L86" i="4"/>
  <c r="K85" i="4"/>
  <c r="L100" i="16"/>
  <c r="K99" i="16"/>
  <c r="L100" i="13"/>
  <c r="K99" i="13"/>
  <c r="K78" i="11"/>
  <c r="L79" i="11"/>
  <c r="L101" i="17"/>
  <c r="K100" i="17"/>
  <c r="K99" i="14"/>
  <c r="L100" i="14"/>
  <c r="L100" i="7"/>
  <c r="K99" i="7"/>
  <c r="K98" i="10"/>
  <c r="L99" i="10"/>
  <c r="K92" i="8"/>
  <c r="L93" i="8"/>
  <c r="L100" i="2"/>
  <c r="K99" i="2"/>
  <c r="K98" i="6"/>
  <c r="L99" i="6"/>
  <c r="I18" i="18"/>
  <c r="H19" i="18" s="1"/>
  <c r="J17" i="18"/>
  <c r="K97" i="6" l="1"/>
  <c r="L98" i="6"/>
  <c r="K91" i="8"/>
  <c r="L92" i="8"/>
  <c r="L99" i="2"/>
  <c r="K98" i="2"/>
  <c r="K98" i="16"/>
  <c r="L99" i="16"/>
  <c r="L97" i="9"/>
  <c r="K96" i="9"/>
  <c r="K97" i="10"/>
  <c r="L98" i="10"/>
  <c r="L99" i="14"/>
  <c r="K98" i="14"/>
  <c r="L78" i="11"/>
  <c r="K77" i="11"/>
  <c r="L99" i="7"/>
  <c r="K98" i="7"/>
  <c r="L100" i="17"/>
  <c r="K99" i="17"/>
  <c r="K98" i="13"/>
  <c r="L99" i="13"/>
  <c r="L85" i="4"/>
  <c r="K84" i="4"/>
  <c r="L100" i="15"/>
  <c r="K99" i="15"/>
  <c r="I19" i="18"/>
  <c r="H20" i="18" s="1"/>
  <c r="J18" i="18"/>
  <c r="L98" i="13" l="1"/>
  <c r="K97" i="13"/>
  <c r="L84" i="4"/>
  <c r="K83" i="4"/>
  <c r="L97" i="10"/>
  <c r="K96" i="10"/>
  <c r="L97" i="6"/>
  <c r="K96" i="6"/>
  <c r="K98" i="17"/>
  <c r="L99" i="17"/>
  <c r="K76" i="11"/>
  <c r="L77" i="11"/>
  <c r="K97" i="16"/>
  <c r="L98" i="16"/>
  <c r="K90" i="8"/>
  <c r="L91" i="8"/>
  <c r="K98" i="15"/>
  <c r="L99" i="15"/>
  <c r="L98" i="7"/>
  <c r="K97" i="7"/>
  <c r="L98" i="14"/>
  <c r="K97" i="14"/>
  <c r="L96" i="9"/>
  <c r="K95" i="9"/>
  <c r="K97" i="2"/>
  <c r="L98" i="2"/>
  <c r="J19" i="18"/>
  <c r="I20" i="18"/>
  <c r="H21" i="18" s="1"/>
  <c r="K97" i="17" l="1"/>
  <c r="L98" i="17"/>
  <c r="K96" i="2"/>
  <c r="L97" i="2"/>
  <c r="K97" i="15"/>
  <c r="L98" i="15"/>
  <c r="L97" i="16"/>
  <c r="K96" i="16"/>
  <c r="L95" i="9"/>
  <c r="K94" i="9"/>
  <c r="L97" i="7"/>
  <c r="K96" i="7"/>
  <c r="L96" i="6"/>
  <c r="K95" i="6"/>
  <c r="L83" i="4"/>
  <c r="K82" i="4"/>
  <c r="K89" i="8"/>
  <c r="L90" i="8"/>
  <c r="L76" i="11"/>
  <c r="K75" i="11"/>
  <c r="K96" i="14"/>
  <c r="L97" i="14"/>
  <c r="L96" i="10"/>
  <c r="K95" i="10"/>
  <c r="L97" i="13"/>
  <c r="K96" i="13"/>
  <c r="H22" i="18"/>
  <c r="I21" i="18"/>
  <c r="J20" i="18"/>
  <c r="K88" i="8" l="1"/>
  <c r="L89" i="8"/>
  <c r="L82" i="4"/>
  <c r="K81" i="4"/>
  <c r="L96" i="14"/>
  <c r="K95" i="14"/>
  <c r="L97" i="15"/>
  <c r="K96" i="15"/>
  <c r="L97" i="17"/>
  <c r="K96" i="17"/>
  <c r="L95" i="10"/>
  <c r="K94" i="10"/>
  <c r="L75" i="11"/>
  <c r="K74" i="11"/>
  <c r="L96" i="7"/>
  <c r="K95" i="7"/>
  <c r="L96" i="16"/>
  <c r="K95" i="16"/>
  <c r="L96" i="2"/>
  <c r="K95" i="2"/>
  <c r="L96" i="13"/>
  <c r="K95" i="13"/>
  <c r="L95" i="6"/>
  <c r="K94" i="6"/>
  <c r="L94" i="9"/>
  <c r="K93" i="9"/>
  <c r="I22" i="18"/>
  <c r="H23" i="18" s="1"/>
  <c r="J21" i="18"/>
  <c r="K93" i="6" l="1"/>
  <c r="L94" i="6"/>
  <c r="L95" i="7"/>
  <c r="K94" i="7"/>
  <c r="L96" i="15"/>
  <c r="K95" i="15"/>
  <c r="K92" i="9"/>
  <c r="L93" i="9"/>
  <c r="L95" i="13"/>
  <c r="K94" i="13"/>
  <c r="K94" i="16"/>
  <c r="L95" i="16"/>
  <c r="L74" i="11"/>
  <c r="K73" i="11"/>
  <c r="L96" i="17"/>
  <c r="K95" i="17"/>
  <c r="L95" i="14"/>
  <c r="K94" i="14"/>
  <c r="K94" i="2"/>
  <c r="L95" i="2"/>
  <c r="K93" i="10"/>
  <c r="L94" i="10"/>
  <c r="L81" i="4"/>
  <c r="K80" i="4"/>
  <c r="K87" i="8"/>
  <c r="L88" i="8"/>
  <c r="H24" i="18"/>
  <c r="J22" i="18"/>
  <c r="I23" i="18"/>
  <c r="L87" i="8" l="1"/>
  <c r="K86" i="8"/>
  <c r="K94" i="17"/>
  <c r="L95" i="17"/>
  <c r="K92" i="10"/>
  <c r="L93" i="10"/>
  <c r="L80" i="4"/>
  <c r="K79" i="4"/>
  <c r="L94" i="7"/>
  <c r="K93" i="7"/>
  <c r="L94" i="2"/>
  <c r="K93" i="2"/>
  <c r="K93" i="16"/>
  <c r="L94" i="16"/>
  <c r="L92" i="9"/>
  <c r="K91" i="9"/>
  <c r="L94" i="14"/>
  <c r="K93" i="14"/>
  <c r="L73" i="11"/>
  <c r="K72" i="11"/>
  <c r="L94" i="13"/>
  <c r="K93" i="13"/>
  <c r="K94" i="15"/>
  <c r="L95" i="15"/>
  <c r="L93" i="6"/>
  <c r="K92" i="6"/>
  <c r="J23" i="18"/>
  <c r="I24" i="18"/>
  <c r="H25" i="18" s="1"/>
  <c r="L91" i="9" l="1"/>
  <c r="K90" i="9"/>
  <c r="K78" i="4"/>
  <c r="L79" i="4"/>
  <c r="K93" i="15"/>
  <c r="L94" i="15"/>
  <c r="K91" i="6"/>
  <c r="L92" i="6"/>
  <c r="K92" i="13"/>
  <c r="L93" i="13"/>
  <c r="L93" i="14"/>
  <c r="K92" i="14"/>
  <c r="L93" i="7"/>
  <c r="K92" i="7"/>
  <c r="L86" i="8"/>
  <c r="K85" i="8"/>
  <c r="K71" i="11"/>
  <c r="L72" i="11"/>
  <c r="L93" i="2"/>
  <c r="K92" i="2"/>
  <c r="K93" i="17"/>
  <c r="L94" i="17"/>
  <c r="L93" i="16"/>
  <c r="K92" i="16"/>
  <c r="K91" i="10"/>
  <c r="L92" i="10"/>
  <c r="I25" i="18"/>
  <c r="H26" i="18" s="1"/>
  <c r="J24" i="18"/>
  <c r="K91" i="2" l="1"/>
  <c r="L92" i="2"/>
  <c r="K84" i="8"/>
  <c r="L85" i="8"/>
  <c r="L78" i="4"/>
  <c r="K77" i="4"/>
  <c r="L92" i="7"/>
  <c r="K91" i="7"/>
  <c r="L90" i="9"/>
  <c r="K89" i="9"/>
  <c r="L92" i="16"/>
  <c r="K91" i="16"/>
  <c r="K91" i="14"/>
  <c r="L92" i="14"/>
  <c r="K90" i="6"/>
  <c r="L91" i="6"/>
  <c r="L91" i="10"/>
  <c r="K90" i="10"/>
  <c r="L93" i="17"/>
  <c r="K92" i="17"/>
  <c r="K70" i="11"/>
  <c r="L71" i="11"/>
  <c r="L92" i="13"/>
  <c r="K91" i="13"/>
  <c r="L93" i="15"/>
  <c r="K92" i="15"/>
  <c r="H27" i="18"/>
  <c r="I26" i="18"/>
  <c r="J25" i="18"/>
  <c r="L92" i="17" l="1"/>
  <c r="K91" i="17"/>
  <c r="K90" i="16"/>
  <c r="L91" i="16"/>
  <c r="L91" i="7"/>
  <c r="K90" i="7"/>
  <c r="K83" i="8"/>
  <c r="L84" i="8"/>
  <c r="L92" i="15"/>
  <c r="K91" i="15"/>
  <c r="L90" i="10"/>
  <c r="K89" i="10"/>
  <c r="L89" i="9"/>
  <c r="K88" i="9"/>
  <c r="K76" i="4"/>
  <c r="L77" i="4"/>
  <c r="K90" i="13"/>
  <c r="L91" i="13"/>
  <c r="K89" i="6"/>
  <c r="L90" i="6"/>
  <c r="L70" i="11"/>
  <c r="K69" i="11"/>
  <c r="K90" i="14"/>
  <c r="L91" i="14"/>
  <c r="K90" i="2"/>
  <c r="L91" i="2"/>
  <c r="J26" i="18"/>
  <c r="I27" i="18"/>
  <c r="H28" i="18" s="1"/>
  <c r="K88" i="10" l="1"/>
  <c r="L89" i="10"/>
  <c r="L90" i="14"/>
  <c r="K89" i="14"/>
  <c r="K88" i="6"/>
  <c r="L89" i="6"/>
  <c r="L76" i="4"/>
  <c r="K75" i="4"/>
  <c r="L83" i="8"/>
  <c r="K82" i="8"/>
  <c r="K89" i="16"/>
  <c r="L90" i="16"/>
  <c r="K68" i="11"/>
  <c r="L69" i="11"/>
  <c r="L88" i="9"/>
  <c r="K87" i="9"/>
  <c r="K90" i="15"/>
  <c r="L91" i="15"/>
  <c r="L90" i="7"/>
  <c r="K89" i="7"/>
  <c r="K90" i="17"/>
  <c r="L91" i="17"/>
  <c r="K89" i="2"/>
  <c r="L90" i="2"/>
  <c r="L90" i="13"/>
  <c r="K89" i="13"/>
  <c r="I28" i="18"/>
  <c r="H29" i="18" s="1"/>
  <c r="J27" i="18"/>
  <c r="L89" i="7" l="1"/>
  <c r="K88" i="7"/>
  <c r="L87" i="9"/>
  <c r="K86" i="9"/>
  <c r="K74" i="4"/>
  <c r="L75" i="4"/>
  <c r="K88" i="14"/>
  <c r="L89" i="14"/>
  <c r="K88" i="2"/>
  <c r="L89" i="2"/>
  <c r="L89" i="16"/>
  <c r="K88" i="16"/>
  <c r="K88" i="13"/>
  <c r="L89" i="13"/>
  <c r="K81" i="8"/>
  <c r="L82" i="8"/>
  <c r="K89" i="17"/>
  <c r="L90" i="17"/>
  <c r="K89" i="15"/>
  <c r="L90" i="15"/>
  <c r="L68" i="11"/>
  <c r="K67" i="11"/>
  <c r="K87" i="6"/>
  <c r="L88" i="6"/>
  <c r="K87" i="10"/>
  <c r="L88" i="10"/>
  <c r="I29" i="18"/>
  <c r="H30" i="18" s="1"/>
  <c r="J28" i="18"/>
  <c r="L88" i="16" l="1"/>
  <c r="K87" i="16"/>
  <c r="L89" i="15"/>
  <c r="K88" i="15"/>
  <c r="L88" i="14"/>
  <c r="K87" i="14"/>
  <c r="K80" i="8"/>
  <c r="L81" i="8"/>
  <c r="L67" i="11"/>
  <c r="K66" i="11"/>
  <c r="L88" i="7"/>
  <c r="K87" i="7"/>
  <c r="L86" i="9"/>
  <c r="K85" i="9"/>
  <c r="K86" i="6"/>
  <c r="L87" i="6"/>
  <c r="K86" i="10"/>
  <c r="L87" i="10"/>
  <c r="L89" i="17"/>
  <c r="K88" i="17"/>
  <c r="K87" i="13"/>
  <c r="L88" i="13"/>
  <c r="K87" i="2"/>
  <c r="L88" i="2"/>
  <c r="L74" i="4"/>
  <c r="K73" i="4"/>
  <c r="I30" i="18"/>
  <c r="H31" i="18" s="1"/>
  <c r="J29" i="18"/>
  <c r="K86" i="13" l="1"/>
  <c r="L87" i="13"/>
  <c r="L88" i="17"/>
  <c r="K87" i="17"/>
  <c r="L87" i="7"/>
  <c r="K86" i="7"/>
  <c r="L88" i="15"/>
  <c r="K87" i="15"/>
  <c r="K86" i="2"/>
  <c r="L87" i="2"/>
  <c r="K85" i="6"/>
  <c r="L86" i="6"/>
  <c r="K79" i="8"/>
  <c r="L80" i="8"/>
  <c r="L73" i="4"/>
  <c r="K72" i="4"/>
  <c r="K84" i="9"/>
  <c r="L85" i="9"/>
  <c r="L66" i="11"/>
  <c r="K65" i="11"/>
  <c r="L87" i="14"/>
  <c r="K86" i="14"/>
  <c r="K86" i="16"/>
  <c r="L87" i="16"/>
  <c r="L86" i="10"/>
  <c r="K85" i="10"/>
  <c r="J30" i="18"/>
  <c r="I31" i="18"/>
  <c r="H32" i="18" s="1"/>
  <c r="L72" i="4" l="1"/>
  <c r="K71" i="4"/>
  <c r="K86" i="17"/>
  <c r="L87" i="17"/>
  <c r="L85" i="6"/>
  <c r="K84" i="6"/>
  <c r="L85" i="10"/>
  <c r="K84" i="10"/>
  <c r="L86" i="14"/>
  <c r="K85" i="14"/>
  <c r="L86" i="7"/>
  <c r="K85" i="7"/>
  <c r="L65" i="11"/>
  <c r="K64" i="11"/>
  <c r="K86" i="15"/>
  <c r="L87" i="15"/>
  <c r="K85" i="16"/>
  <c r="L86" i="16"/>
  <c r="L84" i="9"/>
  <c r="K83" i="9"/>
  <c r="K78" i="8"/>
  <c r="L79" i="8"/>
  <c r="K85" i="2"/>
  <c r="L86" i="2"/>
  <c r="K85" i="13"/>
  <c r="L86" i="13"/>
  <c r="I32" i="18"/>
  <c r="H33" i="18" s="1"/>
  <c r="J31" i="18"/>
  <c r="L85" i="7" l="1"/>
  <c r="K84" i="7"/>
  <c r="K85" i="15"/>
  <c r="L86" i="15"/>
  <c r="K85" i="17"/>
  <c r="L86" i="17"/>
  <c r="K63" i="11"/>
  <c r="L64" i="11"/>
  <c r="K84" i="14"/>
  <c r="L85" i="14"/>
  <c r="K83" i="6"/>
  <c r="L84" i="6"/>
  <c r="L71" i="4"/>
  <c r="K70" i="4"/>
  <c r="L83" i="9"/>
  <c r="K82" i="9"/>
  <c r="K83" i="10"/>
  <c r="L84" i="10"/>
  <c r="K84" i="2"/>
  <c r="L85" i="2"/>
  <c r="K84" i="13"/>
  <c r="L85" i="13"/>
  <c r="K77" i="8"/>
  <c r="L78" i="8"/>
  <c r="L85" i="16"/>
  <c r="K84" i="16"/>
  <c r="I33" i="18"/>
  <c r="H34" i="18" s="1"/>
  <c r="J32" i="18"/>
  <c r="L82" i="9" l="1"/>
  <c r="K81" i="9"/>
  <c r="K76" i="8"/>
  <c r="L77" i="8"/>
  <c r="K83" i="2"/>
  <c r="L84" i="2"/>
  <c r="K82" i="6"/>
  <c r="L83" i="6"/>
  <c r="K62" i="11"/>
  <c r="L63" i="11"/>
  <c r="L85" i="15"/>
  <c r="K84" i="15"/>
  <c r="L84" i="16"/>
  <c r="K83" i="16"/>
  <c r="L70" i="4"/>
  <c r="K69" i="4"/>
  <c r="L84" i="7"/>
  <c r="K83" i="7"/>
  <c r="L84" i="13"/>
  <c r="K83" i="13"/>
  <c r="L83" i="10"/>
  <c r="K82" i="10"/>
  <c r="L84" i="14"/>
  <c r="K83" i="14"/>
  <c r="L85" i="17"/>
  <c r="K84" i="17"/>
  <c r="H35" i="18"/>
  <c r="I34" i="18"/>
  <c r="J33" i="18"/>
  <c r="L84" i="15" l="1"/>
  <c r="K83" i="15"/>
  <c r="L83" i="14"/>
  <c r="K82" i="14"/>
  <c r="L83" i="13"/>
  <c r="K82" i="13"/>
  <c r="K68" i="4"/>
  <c r="L69" i="4"/>
  <c r="K81" i="6"/>
  <c r="L82" i="6"/>
  <c r="K75" i="8"/>
  <c r="L76" i="8"/>
  <c r="L84" i="17"/>
  <c r="K83" i="17"/>
  <c r="L82" i="10"/>
  <c r="K81" i="10"/>
  <c r="L83" i="7"/>
  <c r="K82" i="7"/>
  <c r="K82" i="16"/>
  <c r="L83" i="16"/>
  <c r="L81" i="9"/>
  <c r="K80" i="9"/>
  <c r="L62" i="11"/>
  <c r="K61" i="11"/>
  <c r="K82" i="2"/>
  <c r="L83" i="2"/>
  <c r="H36" i="18"/>
  <c r="I35" i="18"/>
  <c r="J34" i="18"/>
  <c r="L80" i="9" l="1"/>
  <c r="K79" i="9"/>
  <c r="L82" i="7"/>
  <c r="K81" i="7"/>
  <c r="K82" i="17"/>
  <c r="L83" i="17"/>
  <c r="L82" i="13"/>
  <c r="K81" i="13"/>
  <c r="K82" i="15"/>
  <c r="L83" i="15"/>
  <c r="L61" i="11"/>
  <c r="K60" i="11"/>
  <c r="K80" i="10"/>
  <c r="L81" i="10"/>
  <c r="L82" i="14"/>
  <c r="K81" i="14"/>
  <c r="K81" i="16"/>
  <c r="L82" i="16"/>
  <c r="K74" i="8"/>
  <c r="L75" i="8"/>
  <c r="L68" i="4"/>
  <c r="K67" i="4"/>
  <c r="L82" i="2"/>
  <c r="K81" i="2"/>
  <c r="K80" i="6"/>
  <c r="L81" i="6"/>
  <c r="H37" i="18"/>
  <c r="J35" i="18"/>
  <c r="I36" i="18"/>
  <c r="L81" i="2" l="1"/>
  <c r="K80" i="2"/>
  <c r="K80" i="14"/>
  <c r="L81" i="14"/>
  <c r="L60" i="11"/>
  <c r="K59" i="11"/>
  <c r="L81" i="7"/>
  <c r="K80" i="7"/>
  <c r="K73" i="8"/>
  <c r="L74" i="8"/>
  <c r="K66" i="4"/>
  <c r="L67" i="4"/>
  <c r="L79" i="9"/>
  <c r="K78" i="9"/>
  <c r="K80" i="13"/>
  <c r="L81" i="13"/>
  <c r="K79" i="6"/>
  <c r="L80" i="6"/>
  <c r="L81" i="16"/>
  <c r="K80" i="16"/>
  <c r="K79" i="10"/>
  <c r="L80" i="10"/>
  <c r="K81" i="15"/>
  <c r="L82" i="15"/>
  <c r="K81" i="17"/>
  <c r="L82" i="17"/>
  <c r="J36" i="18"/>
  <c r="I37" i="18"/>
  <c r="H38" i="18" s="1"/>
  <c r="K65" i="4" l="1"/>
  <c r="L66" i="4"/>
  <c r="L80" i="14"/>
  <c r="K79" i="14"/>
  <c r="L78" i="9"/>
  <c r="K77" i="9"/>
  <c r="K58" i="11"/>
  <c r="L59" i="11"/>
  <c r="K79" i="2"/>
  <c r="L80" i="2"/>
  <c r="L80" i="16"/>
  <c r="K79" i="16"/>
  <c r="L80" i="7"/>
  <c r="K79" i="7"/>
  <c r="L81" i="15"/>
  <c r="K80" i="15"/>
  <c r="K79" i="13"/>
  <c r="L80" i="13"/>
  <c r="L81" i="17"/>
  <c r="K80" i="17"/>
  <c r="K78" i="10"/>
  <c r="L79" i="10"/>
  <c r="K78" i="6"/>
  <c r="L79" i="6"/>
  <c r="K72" i="8"/>
  <c r="L73" i="8"/>
  <c r="I38" i="18"/>
  <c r="H39" i="18" s="1"/>
  <c r="J37" i="18"/>
  <c r="K78" i="13" l="1"/>
  <c r="L79" i="13"/>
  <c r="K77" i="6"/>
  <c r="L78" i="6"/>
  <c r="L78" i="10"/>
  <c r="K77" i="10"/>
  <c r="L80" i="17"/>
  <c r="K79" i="17"/>
  <c r="L80" i="15"/>
  <c r="K79" i="15"/>
  <c r="K78" i="16"/>
  <c r="L79" i="16"/>
  <c r="L79" i="14"/>
  <c r="K78" i="14"/>
  <c r="K57" i="11"/>
  <c r="L58" i="11"/>
  <c r="L79" i="7"/>
  <c r="K78" i="7"/>
  <c r="K76" i="9"/>
  <c r="L77" i="9"/>
  <c r="K71" i="8"/>
  <c r="L72" i="8"/>
  <c r="K78" i="2"/>
  <c r="L79" i="2"/>
  <c r="K64" i="4"/>
  <c r="L65" i="4"/>
  <c r="J38" i="18"/>
  <c r="I39" i="18"/>
  <c r="H40" i="18" s="1"/>
  <c r="K78" i="17" l="1"/>
  <c r="L79" i="17"/>
  <c r="K77" i="2"/>
  <c r="L78" i="2"/>
  <c r="L78" i="14"/>
  <c r="K77" i="14"/>
  <c r="L76" i="9"/>
  <c r="K75" i="9"/>
  <c r="K56" i="11"/>
  <c r="L57" i="11"/>
  <c r="K77" i="16"/>
  <c r="L78" i="16"/>
  <c r="L77" i="6"/>
  <c r="K76" i="6"/>
  <c r="L78" i="7"/>
  <c r="K77" i="7"/>
  <c r="K78" i="15"/>
  <c r="L79" i="15"/>
  <c r="L77" i="10"/>
  <c r="K76" i="10"/>
  <c r="K63" i="4"/>
  <c r="L64" i="4"/>
  <c r="L71" i="8"/>
  <c r="K70" i="8"/>
  <c r="K77" i="13"/>
  <c r="L78" i="13"/>
  <c r="J39" i="18"/>
  <c r="I40" i="18"/>
  <c r="H41" i="18" s="1"/>
  <c r="L70" i="8" l="1"/>
  <c r="K69" i="8"/>
  <c r="K75" i="10"/>
  <c r="L76" i="10"/>
  <c r="L77" i="7"/>
  <c r="K76" i="7"/>
  <c r="L75" i="9"/>
  <c r="K74" i="9"/>
  <c r="L77" i="16"/>
  <c r="K76" i="16"/>
  <c r="K76" i="2"/>
  <c r="L77" i="2"/>
  <c r="K75" i="6"/>
  <c r="L76" i="6"/>
  <c r="K76" i="14"/>
  <c r="L77" i="14"/>
  <c r="L77" i="13"/>
  <c r="K76" i="13"/>
  <c r="L63" i="4"/>
  <c r="K62" i="4"/>
  <c r="K77" i="15"/>
  <c r="L78" i="15"/>
  <c r="L56" i="11"/>
  <c r="K55" i="11"/>
  <c r="K77" i="17"/>
  <c r="L78" i="17"/>
  <c r="I41" i="18"/>
  <c r="H42" i="18" s="1"/>
  <c r="J40" i="18"/>
  <c r="L76" i="7" l="1"/>
  <c r="K75" i="7"/>
  <c r="K68" i="8"/>
  <c r="L69" i="8"/>
  <c r="L55" i="11"/>
  <c r="K54" i="11"/>
  <c r="K61" i="4"/>
  <c r="L62" i="4"/>
  <c r="L74" i="9"/>
  <c r="K73" i="9"/>
  <c r="L76" i="14"/>
  <c r="K75" i="14"/>
  <c r="K75" i="2"/>
  <c r="L76" i="2"/>
  <c r="L75" i="10"/>
  <c r="K74" i="10"/>
  <c r="K75" i="13"/>
  <c r="L76" i="13"/>
  <c r="L76" i="16"/>
  <c r="K75" i="16"/>
  <c r="L77" i="17"/>
  <c r="K76" i="17"/>
  <c r="L77" i="15"/>
  <c r="K76" i="15"/>
  <c r="K74" i="6"/>
  <c r="L75" i="6"/>
  <c r="I42" i="18"/>
  <c r="H43" i="18" s="1"/>
  <c r="J41" i="18"/>
  <c r="L76" i="15" l="1"/>
  <c r="K75" i="15"/>
  <c r="K74" i="16"/>
  <c r="L75" i="16"/>
  <c r="L74" i="10"/>
  <c r="K73" i="10"/>
  <c r="K74" i="14"/>
  <c r="L75" i="14"/>
  <c r="L61" i="4"/>
  <c r="K60" i="4"/>
  <c r="K67" i="8"/>
  <c r="L68" i="8"/>
  <c r="L76" i="17"/>
  <c r="K75" i="17"/>
  <c r="L73" i="9"/>
  <c r="K72" i="9"/>
  <c r="K53" i="11"/>
  <c r="L54" i="11"/>
  <c r="L75" i="7"/>
  <c r="K74" i="7"/>
  <c r="K73" i="6"/>
  <c r="L74" i="6"/>
  <c r="L75" i="13"/>
  <c r="K74" i="13"/>
  <c r="K74" i="2"/>
  <c r="L75" i="2"/>
  <c r="J42" i="18"/>
  <c r="I43" i="18"/>
  <c r="H44" i="18" s="1"/>
  <c r="K73" i="13" l="1"/>
  <c r="L74" i="13"/>
  <c r="L74" i="7"/>
  <c r="K73" i="7"/>
  <c r="L72" i="9"/>
  <c r="K71" i="9"/>
  <c r="L67" i="8"/>
  <c r="K66" i="8"/>
  <c r="L74" i="14"/>
  <c r="K73" i="14"/>
  <c r="K73" i="16"/>
  <c r="L74" i="16"/>
  <c r="K74" i="17"/>
  <c r="L75" i="17"/>
  <c r="K59" i="4"/>
  <c r="L60" i="4"/>
  <c r="K72" i="10"/>
  <c r="L73" i="10"/>
  <c r="K74" i="15"/>
  <c r="L75" i="15"/>
  <c r="K73" i="2"/>
  <c r="L74" i="2"/>
  <c r="K72" i="6"/>
  <c r="L73" i="6"/>
  <c r="L53" i="11"/>
  <c r="K52" i="11"/>
  <c r="H45" i="18"/>
  <c r="I44" i="18"/>
  <c r="J43" i="18"/>
  <c r="L66" i="8" l="1"/>
  <c r="K65" i="8"/>
  <c r="L73" i="7"/>
  <c r="K72" i="7"/>
  <c r="K71" i="6"/>
  <c r="L72" i="6"/>
  <c r="K73" i="15"/>
  <c r="L74" i="15"/>
  <c r="L59" i="4"/>
  <c r="K58" i="4"/>
  <c r="L73" i="16"/>
  <c r="K72" i="16"/>
  <c r="K51" i="11"/>
  <c r="L52" i="11"/>
  <c r="L73" i="14"/>
  <c r="K72" i="14"/>
  <c r="L71" i="9"/>
  <c r="K70" i="9"/>
  <c r="K72" i="2"/>
  <c r="L73" i="2"/>
  <c r="K71" i="10"/>
  <c r="L72" i="10"/>
  <c r="K73" i="17"/>
  <c r="L74" i="17"/>
  <c r="K72" i="13"/>
  <c r="L73" i="13"/>
  <c r="I45" i="18"/>
  <c r="H46" i="18" s="1"/>
  <c r="J44" i="18"/>
  <c r="L72" i="14" l="1"/>
  <c r="K71" i="14"/>
  <c r="L72" i="7"/>
  <c r="K71" i="7"/>
  <c r="K71" i="2"/>
  <c r="L72" i="2"/>
  <c r="K57" i="4"/>
  <c r="L58" i="4"/>
  <c r="L65" i="8"/>
  <c r="K64" i="8"/>
  <c r="L72" i="16"/>
  <c r="K71" i="16"/>
  <c r="L73" i="17"/>
  <c r="K72" i="17"/>
  <c r="L73" i="15"/>
  <c r="K72" i="15"/>
  <c r="L70" i="9"/>
  <c r="K69" i="9"/>
  <c r="K71" i="13"/>
  <c r="L72" i="13"/>
  <c r="K70" i="10"/>
  <c r="L71" i="10"/>
  <c r="K50" i="11"/>
  <c r="L51" i="11"/>
  <c r="K70" i="6"/>
  <c r="L71" i="6"/>
  <c r="I46" i="18"/>
  <c r="H47" i="18" s="1"/>
  <c r="J45" i="18"/>
  <c r="L70" i="10" l="1"/>
  <c r="K69" i="10"/>
  <c r="K70" i="2"/>
  <c r="L71" i="2"/>
  <c r="L72" i="15"/>
  <c r="K71" i="15"/>
  <c r="L71" i="7"/>
  <c r="K70" i="7"/>
  <c r="K49" i="11"/>
  <c r="L50" i="11"/>
  <c r="L71" i="13"/>
  <c r="K70" i="13"/>
  <c r="K56" i="4"/>
  <c r="L57" i="4"/>
  <c r="K69" i="6"/>
  <c r="L70" i="6"/>
  <c r="K70" i="16"/>
  <c r="L71" i="16"/>
  <c r="K68" i="9"/>
  <c r="L69" i="9"/>
  <c r="L72" i="17"/>
  <c r="K71" i="17"/>
  <c r="K63" i="8"/>
  <c r="L64" i="8"/>
  <c r="L71" i="14"/>
  <c r="K70" i="14"/>
  <c r="H48" i="18"/>
  <c r="I47" i="18"/>
  <c r="J46" i="18"/>
  <c r="L69" i="6" l="1"/>
  <c r="K68" i="6"/>
  <c r="K70" i="17"/>
  <c r="L71" i="17"/>
  <c r="K69" i="13"/>
  <c r="L70" i="13"/>
  <c r="L70" i="7"/>
  <c r="K69" i="7"/>
  <c r="K62" i="8"/>
  <c r="L63" i="8"/>
  <c r="L68" i="9"/>
  <c r="K67" i="9"/>
  <c r="K69" i="2"/>
  <c r="L70" i="2"/>
  <c r="L70" i="14"/>
  <c r="K69" i="14"/>
  <c r="K70" i="15"/>
  <c r="L71" i="15"/>
  <c r="L69" i="10"/>
  <c r="K68" i="10"/>
  <c r="K69" i="16"/>
  <c r="L70" i="16"/>
  <c r="K55" i="4"/>
  <c r="L56" i="4"/>
  <c r="K48" i="11"/>
  <c r="L49" i="11"/>
  <c r="H49" i="18"/>
  <c r="I48" i="18"/>
  <c r="J47" i="18"/>
  <c r="K47" i="11" l="1"/>
  <c r="L48" i="11"/>
  <c r="L69" i="16"/>
  <c r="K68" i="16"/>
  <c r="K69" i="15"/>
  <c r="L70" i="15"/>
  <c r="K68" i="2"/>
  <c r="L69" i="2"/>
  <c r="L62" i="8"/>
  <c r="K61" i="8"/>
  <c r="K68" i="13"/>
  <c r="L69" i="13"/>
  <c r="K67" i="10"/>
  <c r="L68" i="10"/>
  <c r="K68" i="14"/>
  <c r="L69" i="14"/>
  <c r="L67" i="9"/>
  <c r="K66" i="9"/>
  <c r="L69" i="7"/>
  <c r="K68" i="7"/>
  <c r="K54" i="4"/>
  <c r="L55" i="4"/>
  <c r="K69" i="17"/>
  <c r="L70" i="17"/>
  <c r="K67" i="6"/>
  <c r="L68" i="6"/>
  <c r="H50" i="18"/>
  <c r="J48" i="18"/>
  <c r="I49" i="18"/>
  <c r="L68" i="7" l="1"/>
  <c r="K67" i="7"/>
  <c r="L68" i="16"/>
  <c r="K67" i="16"/>
  <c r="L69" i="17"/>
  <c r="K68" i="17"/>
  <c r="K67" i="14"/>
  <c r="L68" i="14"/>
  <c r="K67" i="13"/>
  <c r="L68" i="13"/>
  <c r="L68" i="2"/>
  <c r="K67" i="2"/>
  <c r="L66" i="9"/>
  <c r="K65" i="9"/>
  <c r="L61" i="8"/>
  <c r="K60" i="8"/>
  <c r="L67" i="6"/>
  <c r="K66" i="6"/>
  <c r="K53" i="4"/>
  <c r="L54" i="4"/>
  <c r="L67" i="10"/>
  <c r="K66" i="10"/>
  <c r="L69" i="15"/>
  <c r="K68" i="15"/>
  <c r="K46" i="11"/>
  <c r="L47" i="11"/>
  <c r="H51" i="18"/>
  <c r="I50" i="18"/>
  <c r="J49" i="18"/>
  <c r="L68" i="15" l="1"/>
  <c r="K67" i="15"/>
  <c r="L60" i="8"/>
  <c r="K59" i="8"/>
  <c r="L67" i="2"/>
  <c r="K66" i="2"/>
  <c r="K66" i="16"/>
  <c r="L67" i="16"/>
  <c r="K52" i="4"/>
  <c r="L53" i="4"/>
  <c r="K66" i="14"/>
  <c r="L67" i="14"/>
  <c r="L66" i="10"/>
  <c r="K65" i="10"/>
  <c r="L66" i="6"/>
  <c r="K65" i="6"/>
  <c r="L65" i="9"/>
  <c r="K64" i="9"/>
  <c r="L68" i="17"/>
  <c r="K67" i="17"/>
  <c r="L67" i="7"/>
  <c r="K66" i="7"/>
  <c r="K45" i="11"/>
  <c r="L46" i="11"/>
  <c r="L67" i="13"/>
  <c r="K66" i="13"/>
  <c r="H52" i="18"/>
  <c r="I51" i="18"/>
  <c r="J50" i="18"/>
  <c r="L64" i="9" l="1"/>
  <c r="K63" i="9"/>
  <c r="K66" i="17"/>
  <c r="L67" i="17"/>
  <c r="L65" i="6"/>
  <c r="K64" i="6"/>
  <c r="K58" i="8"/>
  <c r="L59" i="8"/>
  <c r="K44" i="11"/>
  <c r="L45" i="11"/>
  <c r="L66" i="14"/>
  <c r="K65" i="14"/>
  <c r="K65" i="16"/>
  <c r="L66" i="16"/>
  <c r="K65" i="7"/>
  <c r="L66" i="7"/>
  <c r="K64" i="10"/>
  <c r="L65" i="10"/>
  <c r="K65" i="2"/>
  <c r="L66" i="2"/>
  <c r="K66" i="15"/>
  <c r="L67" i="15"/>
  <c r="L66" i="13"/>
  <c r="K65" i="13"/>
  <c r="K51" i="4"/>
  <c r="L52" i="4"/>
  <c r="H53" i="18"/>
  <c r="J51" i="18"/>
  <c r="I52" i="18"/>
  <c r="K50" i="4" l="1"/>
  <c r="L51" i="4"/>
  <c r="L65" i="13"/>
  <c r="K64" i="13"/>
  <c r="K64" i="14"/>
  <c r="L65" i="14"/>
  <c r="K64" i="2"/>
  <c r="L65" i="2"/>
  <c r="K64" i="7"/>
  <c r="L65" i="7"/>
  <c r="K57" i="8"/>
  <c r="L58" i="8"/>
  <c r="K65" i="17"/>
  <c r="L66" i="17"/>
  <c r="L64" i="6"/>
  <c r="K63" i="6"/>
  <c r="K62" i="9"/>
  <c r="L63" i="9"/>
  <c r="K65" i="15"/>
  <c r="L66" i="15"/>
  <c r="L64" i="10"/>
  <c r="K63" i="10"/>
  <c r="L65" i="16"/>
  <c r="K64" i="16"/>
  <c r="K43" i="11"/>
  <c r="L44" i="11"/>
  <c r="H54" i="18"/>
  <c r="J52" i="18"/>
  <c r="I53" i="18"/>
  <c r="L64" i="16" l="1"/>
  <c r="K63" i="16"/>
  <c r="K62" i="6"/>
  <c r="L63" i="6"/>
  <c r="K63" i="13"/>
  <c r="L64" i="13"/>
  <c r="L65" i="15"/>
  <c r="K64" i="15"/>
  <c r="L57" i="8"/>
  <c r="K56" i="8"/>
  <c r="L64" i="2"/>
  <c r="K63" i="2"/>
  <c r="L63" i="10"/>
  <c r="K62" i="10"/>
  <c r="K42" i="11"/>
  <c r="L43" i="11"/>
  <c r="K61" i="9"/>
  <c r="L62" i="9"/>
  <c r="L65" i="17"/>
  <c r="K64" i="17"/>
  <c r="K63" i="7"/>
  <c r="L64" i="7"/>
  <c r="L64" i="14"/>
  <c r="K63" i="14"/>
  <c r="K49" i="4"/>
  <c r="L50" i="4"/>
  <c r="H55" i="18"/>
  <c r="I54" i="18"/>
  <c r="J53" i="18"/>
  <c r="L64" i="17" l="1"/>
  <c r="K63" i="17"/>
  <c r="L63" i="2"/>
  <c r="K62" i="2"/>
  <c r="L64" i="15"/>
  <c r="K63" i="15"/>
  <c r="K55" i="8"/>
  <c r="L56" i="8"/>
  <c r="L63" i="14"/>
  <c r="K62" i="14"/>
  <c r="K41" i="11"/>
  <c r="L42" i="11"/>
  <c r="L62" i="6"/>
  <c r="K61" i="6"/>
  <c r="K61" i="10"/>
  <c r="L62" i="10"/>
  <c r="K62" i="16"/>
  <c r="L63" i="16"/>
  <c r="K48" i="4"/>
  <c r="L49" i="4"/>
  <c r="K62" i="7"/>
  <c r="L63" i="7"/>
  <c r="L61" i="9"/>
  <c r="K60" i="9"/>
  <c r="L63" i="13"/>
  <c r="K62" i="13"/>
  <c r="I55" i="18"/>
  <c r="H56" i="18" s="1"/>
  <c r="J54" i="18"/>
  <c r="K59" i="9" l="1"/>
  <c r="L60" i="9"/>
  <c r="L62" i="2"/>
  <c r="K61" i="2"/>
  <c r="K60" i="10"/>
  <c r="L61" i="10"/>
  <c r="K54" i="8"/>
  <c r="L55" i="8"/>
  <c r="L62" i="13"/>
  <c r="K61" i="13"/>
  <c r="K60" i="6"/>
  <c r="L61" i="6"/>
  <c r="L62" i="14"/>
  <c r="K61" i="14"/>
  <c r="K62" i="15"/>
  <c r="L63" i="15"/>
  <c r="K62" i="17"/>
  <c r="L63" i="17"/>
  <c r="K47" i="4"/>
  <c r="L48" i="4"/>
  <c r="K40" i="11"/>
  <c r="L41" i="11"/>
  <c r="L62" i="7"/>
  <c r="K61" i="7"/>
  <c r="K61" i="16"/>
  <c r="L62" i="16"/>
  <c r="J55" i="18"/>
  <c r="I56" i="18"/>
  <c r="H57" i="18" s="1"/>
  <c r="L60" i="6" l="1"/>
  <c r="K59" i="6"/>
  <c r="L54" i="8"/>
  <c r="K53" i="8"/>
  <c r="K60" i="7"/>
  <c r="L61" i="7"/>
  <c r="K61" i="15"/>
  <c r="L62" i="15"/>
  <c r="L61" i="14"/>
  <c r="K60" i="14"/>
  <c r="K60" i="13"/>
  <c r="L61" i="13"/>
  <c r="K60" i="2"/>
  <c r="L61" i="2"/>
  <c r="K46" i="4"/>
  <c r="L47" i="4"/>
  <c r="L61" i="16"/>
  <c r="K60" i="16"/>
  <c r="K39" i="11"/>
  <c r="L40" i="11"/>
  <c r="K61" i="17"/>
  <c r="L62" i="17"/>
  <c r="L60" i="10"/>
  <c r="K59" i="10"/>
  <c r="K58" i="9"/>
  <c r="L59" i="9"/>
  <c r="H58" i="18"/>
  <c r="I57" i="18"/>
  <c r="J56" i="18"/>
  <c r="K58" i="10" l="1"/>
  <c r="L59" i="10"/>
  <c r="K38" i="11"/>
  <c r="L39" i="11"/>
  <c r="K45" i="4"/>
  <c r="L46" i="4"/>
  <c r="L60" i="14"/>
  <c r="K59" i="14"/>
  <c r="L59" i="6"/>
  <c r="K58" i="6"/>
  <c r="L53" i="8"/>
  <c r="K52" i="8"/>
  <c r="L60" i="13"/>
  <c r="K59" i="13"/>
  <c r="L61" i="15"/>
  <c r="K60" i="15"/>
  <c r="L60" i="16"/>
  <c r="K59" i="16"/>
  <c r="K57" i="9"/>
  <c r="L58" i="9"/>
  <c r="L61" i="17"/>
  <c r="K60" i="17"/>
  <c r="K59" i="2"/>
  <c r="L60" i="2"/>
  <c r="K59" i="7"/>
  <c r="L60" i="7"/>
  <c r="I58" i="18"/>
  <c r="H59" i="18" s="1"/>
  <c r="J57" i="18"/>
  <c r="L60" i="15" l="1"/>
  <c r="K59" i="15"/>
  <c r="L38" i="11"/>
  <c r="K37" i="11"/>
  <c r="L52" i="8"/>
  <c r="K51" i="8"/>
  <c r="L59" i="2"/>
  <c r="K58" i="2"/>
  <c r="K56" i="9"/>
  <c r="L57" i="9"/>
  <c r="L60" i="17"/>
  <c r="K59" i="17"/>
  <c r="K58" i="16"/>
  <c r="L59" i="16"/>
  <c r="K58" i="13"/>
  <c r="L59" i="13"/>
  <c r="L58" i="6"/>
  <c r="K57" i="6"/>
  <c r="K58" i="14"/>
  <c r="L59" i="14"/>
  <c r="K58" i="7"/>
  <c r="L59" i="7"/>
  <c r="K44" i="4"/>
  <c r="L45" i="4"/>
  <c r="K57" i="10"/>
  <c r="L58" i="10"/>
  <c r="H60" i="18"/>
  <c r="J58" i="18"/>
  <c r="I59" i="18"/>
  <c r="K57" i="14" l="1"/>
  <c r="L58" i="14"/>
  <c r="K58" i="17"/>
  <c r="L59" i="17"/>
  <c r="K36" i="11"/>
  <c r="L37" i="11"/>
  <c r="L58" i="13"/>
  <c r="K57" i="13"/>
  <c r="L57" i="6"/>
  <c r="K56" i="6"/>
  <c r="K50" i="8"/>
  <c r="L51" i="8"/>
  <c r="K58" i="15"/>
  <c r="L59" i="15"/>
  <c r="L58" i="2"/>
  <c r="K57" i="2"/>
  <c r="K43" i="4"/>
  <c r="L44" i="4"/>
  <c r="L57" i="10"/>
  <c r="K56" i="10"/>
  <c r="K57" i="7"/>
  <c r="L58" i="7"/>
  <c r="K57" i="16"/>
  <c r="L58" i="16"/>
  <c r="K55" i="9"/>
  <c r="L56" i="9"/>
  <c r="J59" i="18"/>
  <c r="I60" i="18"/>
  <c r="H61" i="18" s="1"/>
  <c r="L56" i="10" l="1"/>
  <c r="K55" i="10"/>
  <c r="L57" i="16"/>
  <c r="K56" i="16"/>
  <c r="L50" i="8"/>
  <c r="K49" i="8"/>
  <c r="K57" i="17"/>
  <c r="L58" i="17"/>
  <c r="K56" i="13"/>
  <c r="L57" i="13"/>
  <c r="L57" i="2"/>
  <c r="K56" i="2"/>
  <c r="L56" i="6"/>
  <c r="K55" i="6"/>
  <c r="K54" i="9"/>
  <c r="L55" i="9"/>
  <c r="K56" i="7"/>
  <c r="L57" i="7"/>
  <c r="K42" i="4"/>
  <c r="L43" i="4"/>
  <c r="K57" i="15"/>
  <c r="L58" i="15"/>
  <c r="K35" i="11"/>
  <c r="L36" i="11"/>
  <c r="L57" i="14"/>
  <c r="K56" i="14"/>
  <c r="I61" i="18"/>
  <c r="H62" i="18" s="1"/>
  <c r="J60" i="18"/>
  <c r="L56" i="2" l="1"/>
  <c r="K55" i="2"/>
  <c r="K53" i="9"/>
  <c r="L54" i="9"/>
  <c r="L35" i="11"/>
  <c r="K34" i="11"/>
  <c r="K55" i="14"/>
  <c r="L56" i="14"/>
  <c r="L55" i="10"/>
  <c r="K54" i="10"/>
  <c r="L56" i="16"/>
  <c r="K55" i="16"/>
  <c r="K41" i="4"/>
  <c r="L42" i="4"/>
  <c r="L57" i="17"/>
  <c r="K56" i="17"/>
  <c r="L55" i="6"/>
  <c r="K54" i="6"/>
  <c r="L49" i="8"/>
  <c r="K48" i="8"/>
  <c r="L57" i="15"/>
  <c r="K56" i="15"/>
  <c r="K55" i="7"/>
  <c r="L56" i="7"/>
  <c r="L56" i="13"/>
  <c r="K55" i="13"/>
  <c r="I62" i="18"/>
  <c r="H63" i="18" s="1"/>
  <c r="J61" i="18"/>
  <c r="L48" i="8" l="1"/>
  <c r="K47" i="8"/>
  <c r="K54" i="16"/>
  <c r="L55" i="16"/>
  <c r="L55" i="14"/>
  <c r="K54" i="14"/>
  <c r="L53" i="9"/>
  <c r="K52" i="9"/>
  <c r="L54" i="6"/>
  <c r="K53" i="6"/>
  <c r="K53" i="10"/>
  <c r="L54" i="10"/>
  <c r="L34" i="11"/>
  <c r="K33" i="11"/>
  <c r="L55" i="2"/>
  <c r="K54" i="2"/>
  <c r="L56" i="17"/>
  <c r="K55" i="17"/>
  <c r="K54" i="7"/>
  <c r="L55" i="7"/>
  <c r="L55" i="13"/>
  <c r="K54" i="13"/>
  <c r="L56" i="15"/>
  <c r="K55" i="15"/>
  <c r="K40" i="4"/>
  <c r="L41" i="4"/>
  <c r="I63" i="18"/>
  <c r="H64" i="18" s="1"/>
  <c r="J62" i="18"/>
  <c r="L52" i="9" l="1"/>
  <c r="K51" i="9"/>
  <c r="L54" i="7"/>
  <c r="K53" i="7"/>
  <c r="K52" i="10"/>
  <c r="L53" i="10"/>
  <c r="K53" i="16"/>
  <c r="L54" i="16"/>
  <c r="L54" i="2"/>
  <c r="K53" i="2"/>
  <c r="K54" i="17"/>
  <c r="L55" i="17"/>
  <c r="K32" i="11"/>
  <c r="L33" i="11"/>
  <c r="K52" i="6"/>
  <c r="L53" i="6"/>
  <c r="K53" i="14"/>
  <c r="L54" i="14"/>
  <c r="K46" i="8"/>
  <c r="L47" i="8"/>
  <c r="K54" i="15"/>
  <c r="L55" i="15"/>
  <c r="K53" i="13"/>
  <c r="L54" i="13"/>
  <c r="K39" i="4"/>
  <c r="L40" i="4"/>
  <c r="I64" i="18"/>
  <c r="H65" i="18" s="1"/>
  <c r="J63" i="18"/>
  <c r="K52" i="7" l="1"/>
  <c r="L53" i="7"/>
  <c r="L46" i="8"/>
  <c r="K45" i="8"/>
  <c r="K53" i="17"/>
  <c r="L54" i="17"/>
  <c r="L53" i="2"/>
  <c r="K52" i="2"/>
  <c r="L51" i="9"/>
  <c r="K50" i="9"/>
  <c r="K52" i="13"/>
  <c r="L53" i="13"/>
  <c r="L52" i="6"/>
  <c r="K51" i="6"/>
  <c r="L53" i="16"/>
  <c r="K52" i="16"/>
  <c r="K38" i="4"/>
  <c r="L39" i="4"/>
  <c r="K53" i="15"/>
  <c r="L54" i="15"/>
  <c r="L53" i="14"/>
  <c r="K52" i="14"/>
  <c r="L32" i="11"/>
  <c r="K31" i="11"/>
  <c r="L52" i="10"/>
  <c r="K51" i="10"/>
  <c r="J64" i="18"/>
  <c r="I65" i="18"/>
  <c r="H66" i="18" s="1"/>
  <c r="L45" i="8" l="1"/>
  <c r="K44" i="8"/>
  <c r="L53" i="15"/>
  <c r="K52" i="15"/>
  <c r="L52" i="13"/>
  <c r="K51" i="13"/>
  <c r="L51" i="10"/>
  <c r="K50" i="10"/>
  <c r="L52" i="14"/>
  <c r="K51" i="14"/>
  <c r="L51" i="6"/>
  <c r="K50" i="6"/>
  <c r="K49" i="9"/>
  <c r="L50" i="9"/>
  <c r="L31" i="11"/>
  <c r="K30" i="11"/>
  <c r="L52" i="16"/>
  <c r="K51" i="16"/>
  <c r="K51" i="2"/>
  <c r="L52" i="2"/>
  <c r="K37" i="4"/>
  <c r="L38" i="4"/>
  <c r="L53" i="17"/>
  <c r="K52" i="17"/>
  <c r="L52" i="7"/>
  <c r="K51" i="7"/>
  <c r="I66" i="18"/>
  <c r="H67" i="18" s="1"/>
  <c r="J65" i="18"/>
  <c r="L30" i="11" l="1"/>
  <c r="K29" i="11"/>
  <c r="L50" i="10"/>
  <c r="K49" i="10"/>
  <c r="K50" i="7"/>
  <c r="L51" i="7"/>
  <c r="K50" i="16"/>
  <c r="L51" i="16"/>
  <c r="L51" i="14"/>
  <c r="K50" i="14"/>
  <c r="K50" i="13"/>
  <c r="L51" i="13"/>
  <c r="L44" i="8"/>
  <c r="K43" i="8"/>
  <c r="L52" i="17"/>
  <c r="K51" i="17"/>
  <c r="K49" i="6"/>
  <c r="L50" i="6"/>
  <c r="L52" i="15"/>
  <c r="K51" i="15"/>
  <c r="K50" i="2"/>
  <c r="L51" i="2"/>
  <c r="K36" i="4"/>
  <c r="L37" i="4"/>
  <c r="K48" i="9"/>
  <c r="L49" i="9"/>
  <c r="I67" i="18"/>
  <c r="H68" i="18" s="1"/>
  <c r="J66" i="18"/>
  <c r="K50" i="17" l="1"/>
  <c r="L51" i="17"/>
  <c r="K35" i="4"/>
  <c r="L36" i="4"/>
  <c r="K49" i="13"/>
  <c r="L50" i="13"/>
  <c r="L43" i="8"/>
  <c r="K42" i="8"/>
  <c r="K49" i="14"/>
  <c r="L50" i="14"/>
  <c r="L29" i="11"/>
  <c r="K28" i="11"/>
  <c r="K50" i="15"/>
  <c r="L51" i="15"/>
  <c r="L49" i="10"/>
  <c r="K48" i="10"/>
  <c r="K49" i="16"/>
  <c r="L50" i="16"/>
  <c r="L48" i="9"/>
  <c r="K47" i="9"/>
  <c r="L50" i="2"/>
  <c r="K49" i="2"/>
  <c r="K48" i="6"/>
  <c r="L49" i="6"/>
  <c r="L50" i="7"/>
  <c r="K49" i="7"/>
  <c r="J67" i="18"/>
  <c r="I68" i="18"/>
  <c r="H69" i="18" s="1"/>
  <c r="L48" i="10" l="1"/>
  <c r="K47" i="10"/>
  <c r="L48" i="6"/>
  <c r="K47" i="6"/>
  <c r="K34" i="4"/>
  <c r="L35" i="4"/>
  <c r="K27" i="11"/>
  <c r="L28" i="11"/>
  <c r="K48" i="7"/>
  <c r="L49" i="7"/>
  <c r="L47" i="9"/>
  <c r="K46" i="9"/>
  <c r="L42" i="8"/>
  <c r="K41" i="8"/>
  <c r="K48" i="2"/>
  <c r="L49" i="2"/>
  <c r="L49" i="16"/>
  <c r="K48" i="16"/>
  <c r="K49" i="15"/>
  <c r="L50" i="15"/>
  <c r="K48" i="14"/>
  <c r="L49" i="14"/>
  <c r="L49" i="13"/>
  <c r="K48" i="13"/>
  <c r="K49" i="17"/>
  <c r="L50" i="17"/>
  <c r="J68" i="18"/>
  <c r="I69" i="18"/>
  <c r="H70" i="18" s="1"/>
  <c r="L49" i="15" l="1"/>
  <c r="K48" i="15"/>
  <c r="K47" i="2"/>
  <c r="L48" i="2"/>
  <c r="L27" i="11"/>
  <c r="K26" i="11"/>
  <c r="L48" i="13"/>
  <c r="K47" i="13"/>
  <c r="K45" i="9"/>
  <c r="L46" i="9"/>
  <c r="L47" i="10"/>
  <c r="K46" i="10"/>
  <c r="K46" i="6"/>
  <c r="L47" i="6"/>
  <c r="L48" i="16"/>
  <c r="K47" i="16"/>
  <c r="L41" i="8"/>
  <c r="K40" i="8"/>
  <c r="L49" i="17"/>
  <c r="K48" i="17"/>
  <c r="K47" i="14"/>
  <c r="L48" i="14"/>
  <c r="K47" i="7"/>
  <c r="L48" i="7"/>
  <c r="L34" i="4"/>
  <c r="K33" i="4"/>
  <c r="I70" i="18"/>
  <c r="H71" i="18" s="1"/>
  <c r="J69" i="18"/>
  <c r="K46" i="16" l="1"/>
  <c r="L47" i="16"/>
  <c r="L46" i="10"/>
  <c r="K45" i="10"/>
  <c r="K46" i="7"/>
  <c r="L47" i="7"/>
  <c r="L47" i="2"/>
  <c r="K46" i="2"/>
  <c r="K46" i="13"/>
  <c r="L47" i="13"/>
  <c r="K25" i="11"/>
  <c r="L26" i="11"/>
  <c r="L48" i="15"/>
  <c r="K47" i="15"/>
  <c r="L48" i="17"/>
  <c r="K47" i="17"/>
  <c r="L33" i="4"/>
  <c r="K32" i="4"/>
  <c r="L40" i="8"/>
  <c r="K39" i="8"/>
  <c r="L47" i="14"/>
  <c r="K46" i="14"/>
  <c r="L46" i="6"/>
  <c r="K45" i="6"/>
  <c r="K44" i="9"/>
  <c r="L45" i="9"/>
  <c r="I71" i="18"/>
  <c r="H72" i="18" s="1"/>
  <c r="J70" i="18"/>
  <c r="K38" i="8" l="1"/>
  <c r="L39" i="8"/>
  <c r="L25" i="11"/>
  <c r="K24" i="11"/>
  <c r="L45" i="6"/>
  <c r="K44" i="6"/>
  <c r="L45" i="10"/>
  <c r="K44" i="10"/>
  <c r="L32" i="4"/>
  <c r="K31" i="4"/>
  <c r="K46" i="17"/>
  <c r="L47" i="17"/>
  <c r="L46" i="2"/>
  <c r="K45" i="2"/>
  <c r="K45" i="14"/>
  <c r="L46" i="14"/>
  <c r="K46" i="15"/>
  <c r="L47" i="15"/>
  <c r="L44" i="9"/>
  <c r="K43" i="9"/>
  <c r="K45" i="13"/>
  <c r="L46" i="13"/>
  <c r="K45" i="7"/>
  <c r="L46" i="7"/>
  <c r="K45" i="16"/>
  <c r="L46" i="16"/>
  <c r="J71" i="18"/>
  <c r="I72" i="18"/>
  <c r="H73" i="18" s="1"/>
  <c r="L45" i="14" l="1"/>
  <c r="K44" i="14"/>
  <c r="K45" i="17"/>
  <c r="L46" i="17"/>
  <c r="L43" i="9"/>
  <c r="K42" i="9"/>
  <c r="L44" i="10"/>
  <c r="K43" i="10"/>
  <c r="L45" i="2"/>
  <c r="K44" i="2"/>
  <c r="L31" i="4"/>
  <c r="K30" i="4"/>
  <c r="L44" i="6"/>
  <c r="K43" i="6"/>
  <c r="L24" i="11"/>
  <c r="K23" i="11"/>
  <c r="K44" i="7"/>
  <c r="L45" i="7"/>
  <c r="L45" i="16"/>
  <c r="K44" i="16"/>
  <c r="K44" i="13"/>
  <c r="L45" i="13"/>
  <c r="K45" i="15"/>
  <c r="L46" i="15"/>
  <c r="K37" i="8"/>
  <c r="L38" i="8"/>
  <c r="I73" i="18"/>
  <c r="H74" i="18" s="1"/>
  <c r="J72" i="18"/>
  <c r="K22" i="11" l="1"/>
  <c r="L23" i="11"/>
  <c r="L43" i="10"/>
  <c r="K42" i="10"/>
  <c r="L45" i="17"/>
  <c r="K44" i="17"/>
  <c r="L44" i="16"/>
  <c r="K43" i="16"/>
  <c r="K43" i="2"/>
  <c r="L44" i="2"/>
  <c r="K41" i="9"/>
  <c r="L42" i="9"/>
  <c r="K43" i="14"/>
  <c r="L44" i="14"/>
  <c r="L30" i="4"/>
  <c r="K29" i="4"/>
  <c r="L45" i="15"/>
  <c r="K44" i="15"/>
  <c r="L43" i="6"/>
  <c r="K42" i="6"/>
  <c r="L37" i="8"/>
  <c r="K36" i="8"/>
  <c r="K43" i="13"/>
  <c r="L44" i="13"/>
  <c r="L44" i="7"/>
  <c r="K43" i="7"/>
  <c r="I74" i="18"/>
  <c r="H75" i="18" s="1"/>
  <c r="J73" i="18"/>
  <c r="L42" i="10" l="1"/>
  <c r="K41" i="10"/>
  <c r="K42" i="13"/>
  <c r="L43" i="13"/>
  <c r="K40" i="9"/>
  <c r="L41" i="9"/>
  <c r="K41" i="6"/>
  <c r="L42" i="6"/>
  <c r="K42" i="7"/>
  <c r="L43" i="7"/>
  <c r="L44" i="15"/>
  <c r="K43" i="15"/>
  <c r="L44" i="17"/>
  <c r="K43" i="17"/>
  <c r="L29" i="4"/>
  <c r="K28" i="4"/>
  <c r="K42" i="16"/>
  <c r="L43" i="16"/>
  <c r="L36" i="8"/>
  <c r="K35" i="8"/>
  <c r="L43" i="14"/>
  <c r="K42" i="14"/>
  <c r="K42" i="2"/>
  <c r="L43" i="2"/>
  <c r="L22" i="11"/>
  <c r="K21" i="11"/>
  <c r="I75" i="18"/>
  <c r="H76" i="18" s="1"/>
  <c r="J74" i="18"/>
  <c r="K34" i="8" l="1"/>
  <c r="L35" i="8"/>
  <c r="K41" i="2"/>
  <c r="L42" i="2"/>
  <c r="K40" i="6"/>
  <c r="L41" i="6"/>
  <c r="K41" i="13"/>
  <c r="L42" i="13"/>
  <c r="K42" i="15"/>
  <c r="L43" i="15"/>
  <c r="K20" i="11"/>
  <c r="L21" i="11"/>
  <c r="K41" i="14"/>
  <c r="L42" i="14"/>
  <c r="K42" i="17"/>
  <c r="L43" i="17"/>
  <c r="L41" i="10"/>
  <c r="K40" i="10"/>
  <c r="L28" i="4"/>
  <c r="K27" i="4"/>
  <c r="L42" i="16"/>
  <c r="K41" i="16"/>
  <c r="K41" i="7"/>
  <c r="L42" i="7"/>
  <c r="L40" i="9"/>
  <c r="K39" i="9"/>
  <c r="J75" i="18"/>
  <c r="I76" i="18"/>
  <c r="H77" i="18" s="1"/>
  <c r="L41" i="7" l="1"/>
  <c r="K40" i="7"/>
  <c r="K19" i="11"/>
  <c r="L20" i="11"/>
  <c r="K40" i="2"/>
  <c r="L41" i="2"/>
  <c r="L27" i="4"/>
  <c r="K26" i="4"/>
  <c r="L40" i="10"/>
  <c r="K39" i="10"/>
  <c r="K41" i="17"/>
  <c r="L42" i="17"/>
  <c r="L41" i="13"/>
  <c r="K40" i="13"/>
  <c r="L39" i="9"/>
  <c r="K38" i="9"/>
  <c r="L41" i="16"/>
  <c r="K40" i="16"/>
  <c r="L41" i="14"/>
  <c r="K40" i="14"/>
  <c r="K41" i="15"/>
  <c r="L42" i="15"/>
  <c r="K39" i="6"/>
  <c r="L40" i="6"/>
  <c r="K33" i="8"/>
  <c r="L34" i="8"/>
  <c r="I77" i="18"/>
  <c r="H78" i="18" s="1"/>
  <c r="J76" i="18"/>
  <c r="L33" i="8" l="1"/>
  <c r="K32" i="8"/>
  <c r="K39" i="14"/>
  <c r="L40" i="14"/>
  <c r="L26" i="4"/>
  <c r="K25" i="4"/>
  <c r="K38" i="6"/>
  <c r="L39" i="6"/>
  <c r="L41" i="17"/>
  <c r="K40" i="17"/>
  <c r="K18" i="11"/>
  <c r="L19" i="11"/>
  <c r="L41" i="15"/>
  <c r="K40" i="15"/>
  <c r="K39" i="2"/>
  <c r="L40" i="2"/>
  <c r="K37" i="9"/>
  <c r="L38" i="9"/>
  <c r="L40" i="16"/>
  <c r="K39" i="16"/>
  <c r="L40" i="13"/>
  <c r="K39" i="13"/>
  <c r="K38" i="10"/>
  <c r="L39" i="10"/>
  <c r="K39" i="7"/>
  <c r="L40" i="7"/>
  <c r="I78" i="18"/>
  <c r="H79" i="18" s="1"/>
  <c r="J77" i="18"/>
  <c r="K38" i="16" l="1"/>
  <c r="L39" i="16"/>
  <c r="L38" i="10"/>
  <c r="K37" i="10"/>
  <c r="L39" i="2"/>
  <c r="K38" i="2"/>
  <c r="K17" i="11"/>
  <c r="L18" i="11"/>
  <c r="L38" i="6"/>
  <c r="K37" i="6"/>
  <c r="K38" i="14"/>
  <c r="L39" i="14"/>
  <c r="K38" i="7"/>
  <c r="L39" i="7"/>
  <c r="K36" i="9"/>
  <c r="L37" i="9"/>
  <c r="K38" i="13"/>
  <c r="L39" i="13"/>
  <c r="L40" i="15"/>
  <c r="K39" i="15"/>
  <c r="L40" i="17"/>
  <c r="K39" i="17"/>
  <c r="L25" i="4"/>
  <c r="K24" i="4"/>
  <c r="L32" i="8"/>
  <c r="K31" i="8"/>
  <c r="I79" i="18"/>
  <c r="H80" i="18" s="1"/>
  <c r="J78" i="18"/>
  <c r="L38" i="13" l="1"/>
  <c r="K37" i="13"/>
  <c r="L38" i="7"/>
  <c r="K37" i="7"/>
  <c r="L24" i="4"/>
  <c r="K23" i="4"/>
  <c r="L37" i="10"/>
  <c r="K36" i="10"/>
  <c r="L36" i="9"/>
  <c r="K35" i="9"/>
  <c r="K37" i="14"/>
  <c r="L38" i="14"/>
  <c r="K16" i="11"/>
  <c r="L17" i="11"/>
  <c r="K38" i="15"/>
  <c r="L39" i="15"/>
  <c r="K30" i="8"/>
  <c r="L31" i="8"/>
  <c r="K38" i="17"/>
  <c r="L39" i="17"/>
  <c r="K36" i="6"/>
  <c r="L37" i="6"/>
  <c r="K37" i="2"/>
  <c r="L38" i="2"/>
  <c r="K37" i="16"/>
  <c r="L38" i="16"/>
  <c r="I80" i="18"/>
  <c r="H81" i="18" s="1"/>
  <c r="J79" i="18"/>
  <c r="L16" i="11" l="1"/>
  <c r="K15" i="11"/>
  <c r="L37" i="16"/>
  <c r="K36" i="16"/>
  <c r="L30" i="8"/>
  <c r="K29" i="8"/>
  <c r="K35" i="10"/>
  <c r="L36" i="10"/>
  <c r="L37" i="2"/>
  <c r="K36" i="2"/>
  <c r="K37" i="17"/>
  <c r="L38" i="17"/>
  <c r="K37" i="15"/>
  <c r="L38" i="15"/>
  <c r="L37" i="14"/>
  <c r="K36" i="14"/>
  <c r="L36" i="6"/>
  <c r="K35" i="6"/>
  <c r="K36" i="7"/>
  <c r="L37" i="7"/>
  <c r="L35" i="9"/>
  <c r="K34" i="9"/>
  <c r="K22" i="4"/>
  <c r="L23" i="4"/>
  <c r="L37" i="13"/>
  <c r="K36" i="13"/>
  <c r="J80" i="18"/>
  <c r="I81" i="18"/>
  <c r="H82" i="18" s="1"/>
  <c r="L37" i="15" l="1"/>
  <c r="K36" i="15"/>
  <c r="K35" i="14"/>
  <c r="L36" i="14"/>
  <c r="L36" i="16"/>
  <c r="K35" i="16"/>
  <c r="L22" i="4"/>
  <c r="K21" i="4"/>
  <c r="L36" i="7"/>
  <c r="K35" i="7"/>
  <c r="L37" i="17"/>
  <c r="K36" i="17"/>
  <c r="K34" i="10"/>
  <c r="L35" i="10"/>
  <c r="K35" i="13"/>
  <c r="L36" i="13"/>
  <c r="K33" i="9"/>
  <c r="L34" i="9"/>
  <c r="L35" i="6"/>
  <c r="K34" i="6"/>
  <c r="K35" i="2"/>
  <c r="L36" i="2"/>
  <c r="L29" i="8"/>
  <c r="K28" i="8"/>
  <c r="L15" i="11"/>
  <c r="K14" i="11"/>
  <c r="I82" i="18"/>
  <c r="H83" i="18" s="1"/>
  <c r="J81" i="18"/>
  <c r="K20" i="4" l="1"/>
  <c r="L21" i="4"/>
  <c r="L35" i="13"/>
  <c r="K34" i="13"/>
  <c r="L35" i="14"/>
  <c r="K34" i="14"/>
  <c r="L28" i="8"/>
  <c r="K27" i="8"/>
  <c r="L36" i="17"/>
  <c r="K35" i="17"/>
  <c r="K34" i="7"/>
  <c r="L35" i="7"/>
  <c r="K34" i="16"/>
  <c r="L35" i="16"/>
  <c r="L36" i="15"/>
  <c r="K35" i="15"/>
  <c r="L34" i="6"/>
  <c r="K33" i="6"/>
  <c r="L14" i="11"/>
  <c r="K13" i="11"/>
  <c r="K34" i="2"/>
  <c r="L35" i="2"/>
  <c r="K32" i="9"/>
  <c r="L33" i="9"/>
  <c r="K33" i="10"/>
  <c r="L34" i="10"/>
  <c r="I83" i="18"/>
  <c r="H84" i="18" s="1"/>
  <c r="J82" i="18"/>
  <c r="L13" i="11" l="1"/>
  <c r="K12" i="11"/>
  <c r="L27" i="8"/>
  <c r="K26" i="8"/>
  <c r="K33" i="13"/>
  <c r="L34" i="13"/>
  <c r="L33" i="10"/>
  <c r="K32" i="10"/>
  <c r="K19" i="4"/>
  <c r="L20" i="4"/>
  <c r="K31" i="9"/>
  <c r="L32" i="9"/>
  <c r="L34" i="7"/>
  <c r="K33" i="7"/>
  <c r="K33" i="16"/>
  <c r="L34" i="16"/>
  <c r="K34" i="15"/>
  <c r="L35" i="15"/>
  <c r="L33" i="6"/>
  <c r="K32" i="6"/>
  <c r="K34" i="17"/>
  <c r="L35" i="17"/>
  <c r="K33" i="14"/>
  <c r="L34" i="14"/>
  <c r="L34" i="2"/>
  <c r="K33" i="2"/>
  <c r="J83" i="18"/>
  <c r="I84" i="18"/>
  <c r="H85" i="18" s="1"/>
  <c r="L32" i="6" l="1"/>
  <c r="K31" i="6"/>
  <c r="L33" i="14"/>
  <c r="K32" i="14"/>
  <c r="L33" i="16"/>
  <c r="K32" i="16"/>
  <c r="K30" i="9"/>
  <c r="L31" i="9"/>
  <c r="K31" i="10"/>
  <c r="L32" i="10"/>
  <c r="K32" i="2"/>
  <c r="L33" i="2"/>
  <c r="K32" i="7"/>
  <c r="L33" i="7"/>
  <c r="K11" i="11"/>
  <c r="L12" i="11"/>
  <c r="L26" i="8"/>
  <c r="K25" i="8"/>
  <c r="K33" i="17"/>
  <c r="L34" i="17"/>
  <c r="K33" i="15"/>
  <c r="L34" i="15"/>
  <c r="K18" i="4"/>
  <c r="L19" i="4"/>
  <c r="K32" i="13"/>
  <c r="L33" i="13"/>
  <c r="J84" i="18"/>
  <c r="I85" i="18"/>
  <c r="H86" i="18" s="1"/>
  <c r="K31" i="14" l="1"/>
  <c r="L32" i="14"/>
  <c r="L18" i="4"/>
  <c r="K17" i="4"/>
  <c r="L33" i="17"/>
  <c r="K32" i="17"/>
  <c r="L11" i="11"/>
  <c r="K10" i="11"/>
  <c r="K31" i="2"/>
  <c r="L32" i="2"/>
  <c r="L30" i="9"/>
  <c r="K29" i="9"/>
  <c r="L25" i="8"/>
  <c r="K24" i="8"/>
  <c r="L32" i="16"/>
  <c r="K31" i="16"/>
  <c r="L31" i="6"/>
  <c r="K30" i="6"/>
  <c r="K31" i="13"/>
  <c r="L32" i="13"/>
  <c r="L33" i="15"/>
  <c r="K32" i="15"/>
  <c r="L32" i="7"/>
  <c r="K31" i="7"/>
  <c r="K30" i="10"/>
  <c r="L31" i="10"/>
  <c r="I86" i="18"/>
  <c r="H87" i="18" s="1"/>
  <c r="J85" i="18"/>
  <c r="K30" i="16" l="1"/>
  <c r="L31" i="16"/>
  <c r="L29" i="9"/>
  <c r="K28" i="9"/>
  <c r="K9" i="11"/>
  <c r="L9" i="11" s="1"/>
  <c r="L10" i="11"/>
  <c r="L17" i="4"/>
  <c r="K16" i="4"/>
  <c r="L31" i="7"/>
  <c r="K30" i="7"/>
  <c r="K30" i="13"/>
  <c r="L31" i="13"/>
  <c r="L32" i="15"/>
  <c r="K31" i="15"/>
  <c r="L30" i="6"/>
  <c r="K29" i="6"/>
  <c r="K23" i="8"/>
  <c r="L24" i="8"/>
  <c r="L32" i="17"/>
  <c r="K31" i="17"/>
  <c r="L30" i="10"/>
  <c r="K29" i="10"/>
  <c r="L31" i="2"/>
  <c r="K30" i="2"/>
  <c r="L31" i="14"/>
  <c r="K30" i="14"/>
  <c r="I87" i="18"/>
  <c r="H88" i="18" s="1"/>
  <c r="J86" i="18"/>
  <c r="L29" i="10" l="1"/>
  <c r="K28" i="10"/>
  <c r="K29" i="7"/>
  <c r="L30" i="7"/>
  <c r="K29" i="14"/>
  <c r="L30" i="14"/>
  <c r="K30" i="15"/>
  <c r="L31" i="15"/>
  <c r="K22" i="8"/>
  <c r="L23" i="8"/>
  <c r="L30" i="2"/>
  <c r="K29" i="2"/>
  <c r="K30" i="17"/>
  <c r="L31" i="17"/>
  <c r="K28" i="6"/>
  <c r="L29" i="6"/>
  <c r="L16" i="4"/>
  <c r="K15" i="4"/>
  <c r="K27" i="9"/>
  <c r="L28" i="9"/>
  <c r="K29" i="13"/>
  <c r="L30" i="13"/>
  <c r="K29" i="16"/>
  <c r="L30" i="16"/>
  <c r="J87" i="18"/>
  <c r="I88" i="18"/>
  <c r="H89" i="18" s="1"/>
  <c r="L15" i="4" l="1"/>
  <c r="K14" i="4"/>
  <c r="K28" i="13"/>
  <c r="L29" i="13"/>
  <c r="L28" i="10"/>
  <c r="K27" i="10"/>
  <c r="K29" i="17"/>
  <c r="L30" i="17"/>
  <c r="L22" i="8"/>
  <c r="K21" i="8"/>
  <c r="K28" i="14"/>
  <c r="L29" i="14"/>
  <c r="L29" i="2"/>
  <c r="K28" i="2"/>
  <c r="L29" i="16"/>
  <c r="K28" i="16"/>
  <c r="K26" i="9"/>
  <c r="L27" i="9"/>
  <c r="K27" i="6"/>
  <c r="L28" i="6"/>
  <c r="K29" i="15"/>
  <c r="L30" i="15"/>
  <c r="L29" i="7"/>
  <c r="K28" i="7"/>
  <c r="I89" i="18"/>
  <c r="H90" i="18" s="1"/>
  <c r="J88" i="18"/>
  <c r="L26" i="9" l="1"/>
  <c r="K25" i="9"/>
  <c r="K27" i="2"/>
  <c r="L28" i="2"/>
  <c r="L21" i="8"/>
  <c r="K20" i="8"/>
  <c r="K26" i="10"/>
  <c r="L27" i="10"/>
  <c r="L14" i="4"/>
  <c r="K13" i="4"/>
  <c r="L29" i="15"/>
  <c r="K28" i="15"/>
  <c r="K27" i="7"/>
  <c r="L28" i="7"/>
  <c r="L28" i="16"/>
  <c r="K27" i="16"/>
  <c r="L27" i="6"/>
  <c r="K26" i="6"/>
  <c r="L28" i="14"/>
  <c r="K27" i="14"/>
  <c r="L29" i="17"/>
  <c r="K28" i="17"/>
  <c r="L28" i="13"/>
  <c r="K27" i="13"/>
  <c r="I90" i="18"/>
  <c r="H91" i="18" s="1"/>
  <c r="J89" i="18"/>
  <c r="K12" i="4" l="1"/>
  <c r="L13" i="4"/>
  <c r="K26" i="14"/>
  <c r="L27" i="14"/>
  <c r="L28" i="17"/>
  <c r="K27" i="17"/>
  <c r="L26" i="6"/>
  <c r="K25" i="6"/>
  <c r="L20" i="8"/>
  <c r="K19" i="8"/>
  <c r="L25" i="9"/>
  <c r="K24" i="9"/>
  <c r="L27" i="7"/>
  <c r="K26" i="7"/>
  <c r="K26" i="13"/>
  <c r="L27" i="13"/>
  <c r="K26" i="16"/>
  <c r="L27" i="16"/>
  <c r="L28" i="15"/>
  <c r="K27" i="15"/>
  <c r="K25" i="10"/>
  <c r="L26" i="10"/>
  <c r="K26" i="2"/>
  <c r="L27" i="2"/>
  <c r="J90" i="18"/>
  <c r="I91" i="18"/>
  <c r="H92" i="18" s="1"/>
  <c r="K26" i="17" l="1"/>
  <c r="L27" i="17"/>
  <c r="K25" i="16"/>
  <c r="L26" i="16"/>
  <c r="L26" i="7"/>
  <c r="K25" i="7"/>
  <c r="L19" i="8"/>
  <c r="K18" i="8"/>
  <c r="L25" i="10"/>
  <c r="K24" i="10"/>
  <c r="K11" i="4"/>
  <c r="L12" i="4"/>
  <c r="K26" i="15"/>
  <c r="L27" i="15"/>
  <c r="K23" i="9"/>
  <c r="L24" i="9"/>
  <c r="L25" i="6"/>
  <c r="K24" i="6"/>
  <c r="L26" i="2"/>
  <c r="K25" i="2"/>
  <c r="K25" i="13"/>
  <c r="L26" i="13"/>
  <c r="L26" i="14"/>
  <c r="K25" i="14"/>
  <c r="J91" i="18"/>
  <c r="I92" i="18"/>
  <c r="H93" i="18" s="1"/>
  <c r="K24" i="7" l="1"/>
  <c r="L25" i="7"/>
  <c r="K25" i="15"/>
  <c r="L26" i="15"/>
  <c r="L24" i="6"/>
  <c r="K23" i="6"/>
  <c r="L24" i="10"/>
  <c r="K23" i="10"/>
  <c r="K24" i="13"/>
  <c r="L25" i="13"/>
  <c r="K25" i="17"/>
  <c r="L26" i="17"/>
  <c r="K24" i="14"/>
  <c r="L25" i="14"/>
  <c r="K24" i="2"/>
  <c r="L25" i="2"/>
  <c r="K17" i="8"/>
  <c r="L18" i="8"/>
  <c r="K22" i="9"/>
  <c r="L23" i="9"/>
  <c r="L11" i="4"/>
  <c r="K10" i="4"/>
  <c r="L25" i="16"/>
  <c r="K24" i="16"/>
  <c r="I93" i="18"/>
  <c r="H94" i="18" s="1"/>
  <c r="J92" i="18"/>
  <c r="L10" i="4" l="1"/>
  <c r="K9" i="4"/>
  <c r="L9" i="4" s="1"/>
  <c r="L23" i="6"/>
  <c r="K22" i="6"/>
  <c r="L17" i="8"/>
  <c r="K16" i="8"/>
  <c r="L24" i="14"/>
  <c r="K23" i="14"/>
  <c r="L24" i="13"/>
  <c r="K23" i="13"/>
  <c r="L24" i="7"/>
  <c r="K23" i="7"/>
  <c r="L24" i="16"/>
  <c r="K23" i="16"/>
  <c r="K22" i="10"/>
  <c r="L23" i="10"/>
  <c r="L22" i="9"/>
  <c r="K21" i="9"/>
  <c r="K23" i="2"/>
  <c r="L24" i="2"/>
  <c r="L25" i="17"/>
  <c r="K24" i="17"/>
  <c r="L25" i="15"/>
  <c r="K24" i="15"/>
  <c r="I94" i="18"/>
  <c r="J93" i="18"/>
  <c r="H95" i="18"/>
  <c r="K22" i="16" l="1"/>
  <c r="L23" i="16"/>
  <c r="K15" i="8"/>
  <c r="L16" i="8"/>
  <c r="L24" i="17"/>
  <c r="K23" i="17"/>
  <c r="L21" i="9"/>
  <c r="K20" i="9"/>
  <c r="K22" i="13"/>
  <c r="L23" i="13"/>
  <c r="L24" i="15"/>
  <c r="K23" i="15"/>
  <c r="K22" i="7"/>
  <c r="L23" i="7"/>
  <c r="L23" i="14"/>
  <c r="K22" i="14"/>
  <c r="L22" i="6"/>
  <c r="K21" i="6"/>
  <c r="L23" i="2"/>
  <c r="K22" i="2"/>
  <c r="K21" i="10"/>
  <c r="L22" i="10"/>
  <c r="I95" i="18"/>
  <c r="J94" i="18"/>
  <c r="H96" i="18"/>
  <c r="K20" i="6" l="1"/>
  <c r="L21" i="6"/>
  <c r="K22" i="17"/>
  <c r="L23" i="17"/>
  <c r="K21" i="13"/>
  <c r="L22" i="13"/>
  <c r="L21" i="10"/>
  <c r="K20" i="10"/>
  <c r="K21" i="7"/>
  <c r="L22" i="7"/>
  <c r="K21" i="16"/>
  <c r="L22" i="16"/>
  <c r="L22" i="2"/>
  <c r="K21" i="2"/>
  <c r="L22" i="14"/>
  <c r="K21" i="14"/>
  <c r="K22" i="15"/>
  <c r="L23" i="15"/>
  <c r="L20" i="9"/>
  <c r="K19" i="9"/>
  <c r="K14" i="8"/>
  <c r="L15" i="8"/>
  <c r="I96" i="18"/>
  <c r="H97" i="18"/>
  <c r="J95" i="18"/>
  <c r="K13" i="8" l="1"/>
  <c r="L14" i="8"/>
  <c r="L21" i="2"/>
  <c r="K20" i="2"/>
  <c r="K21" i="15"/>
  <c r="L22" i="15"/>
  <c r="L21" i="7"/>
  <c r="K20" i="7"/>
  <c r="L21" i="13"/>
  <c r="K20" i="13"/>
  <c r="L20" i="6"/>
  <c r="K19" i="6"/>
  <c r="L19" i="9"/>
  <c r="K18" i="9"/>
  <c r="K20" i="14"/>
  <c r="L21" i="14"/>
  <c r="K19" i="10"/>
  <c r="L20" i="10"/>
  <c r="L21" i="16"/>
  <c r="K20" i="16"/>
  <c r="K21" i="17"/>
  <c r="L22" i="17"/>
  <c r="I97" i="18"/>
  <c r="H98" i="18"/>
  <c r="J96" i="18"/>
  <c r="L21" i="17" l="1"/>
  <c r="K20" i="17"/>
  <c r="L18" i="9"/>
  <c r="K17" i="9"/>
  <c r="L20" i="13"/>
  <c r="K19" i="13"/>
  <c r="L19" i="10"/>
  <c r="K18" i="10"/>
  <c r="L21" i="15"/>
  <c r="K20" i="15"/>
  <c r="K12" i="8"/>
  <c r="L13" i="8"/>
  <c r="L20" i="16"/>
  <c r="K19" i="16"/>
  <c r="K18" i="6"/>
  <c r="L19" i="6"/>
  <c r="K19" i="7"/>
  <c r="L20" i="7"/>
  <c r="L20" i="2"/>
  <c r="K19" i="2"/>
  <c r="L20" i="14"/>
  <c r="K19" i="14"/>
  <c r="I98" i="18"/>
  <c r="J97" i="18"/>
  <c r="H99" i="18"/>
  <c r="K18" i="13" l="1"/>
  <c r="L19" i="13"/>
  <c r="L19" i="7"/>
  <c r="K18" i="7"/>
  <c r="K18" i="14"/>
  <c r="L19" i="14"/>
  <c r="K18" i="16"/>
  <c r="L19" i="16"/>
  <c r="K19" i="15"/>
  <c r="L20" i="15"/>
  <c r="L20" i="17"/>
  <c r="K19" i="17"/>
  <c r="K18" i="2"/>
  <c r="L19" i="2"/>
  <c r="K17" i="10"/>
  <c r="L18" i="10"/>
  <c r="L17" i="9"/>
  <c r="K16" i="9"/>
  <c r="K17" i="6"/>
  <c r="L18" i="6"/>
  <c r="L12" i="8"/>
  <c r="K11" i="8"/>
  <c r="I99" i="18"/>
  <c r="J98" i="18"/>
  <c r="H100" i="18"/>
  <c r="L19" i="15" l="1"/>
  <c r="K18" i="15"/>
  <c r="K17" i="13"/>
  <c r="L18" i="13"/>
  <c r="L18" i="7"/>
  <c r="K17" i="7"/>
  <c r="K16" i="6"/>
  <c r="L17" i="6"/>
  <c r="L17" i="10"/>
  <c r="K16" i="10"/>
  <c r="K17" i="16"/>
  <c r="L18" i="16"/>
  <c r="K17" i="2"/>
  <c r="L18" i="2"/>
  <c r="L18" i="14"/>
  <c r="K17" i="14"/>
  <c r="K18" i="17"/>
  <c r="L19" i="17"/>
  <c r="L11" i="8"/>
  <c r="K10" i="8"/>
  <c r="K15" i="9"/>
  <c r="L16" i="9"/>
  <c r="I100" i="18"/>
  <c r="H101" i="18"/>
  <c r="J99" i="18"/>
  <c r="K16" i="14" l="1"/>
  <c r="L17" i="14"/>
  <c r="L17" i="13"/>
  <c r="K16" i="13"/>
  <c r="K9" i="8"/>
  <c r="L9" i="8" s="1"/>
  <c r="L10" i="8"/>
  <c r="L17" i="16"/>
  <c r="K16" i="16"/>
  <c r="K15" i="10"/>
  <c r="L16" i="10"/>
  <c r="K16" i="7"/>
  <c r="L17" i="7"/>
  <c r="L18" i="15"/>
  <c r="K17" i="15"/>
  <c r="L16" i="6"/>
  <c r="K15" i="6"/>
  <c r="L15" i="9"/>
  <c r="K14" i="9"/>
  <c r="K17" i="17"/>
  <c r="L18" i="17"/>
  <c r="L17" i="2"/>
  <c r="K16" i="2"/>
  <c r="I101" i="18"/>
  <c r="H102" i="18"/>
  <c r="J100" i="18"/>
  <c r="L15" i="6" l="1"/>
  <c r="K14" i="6"/>
  <c r="L16" i="16"/>
  <c r="K15" i="16"/>
  <c r="L17" i="17"/>
  <c r="K16" i="17"/>
  <c r="L16" i="7"/>
  <c r="K15" i="7"/>
  <c r="L16" i="13"/>
  <c r="K15" i="13"/>
  <c r="L16" i="2"/>
  <c r="K15" i="2"/>
  <c r="L14" i="9"/>
  <c r="K13" i="9"/>
  <c r="K16" i="15"/>
  <c r="L17" i="15"/>
  <c r="K14" i="10"/>
  <c r="L15" i="10"/>
  <c r="L16" i="14"/>
  <c r="K15" i="14"/>
  <c r="I102" i="18"/>
  <c r="J101" i="18"/>
  <c r="H103" i="18"/>
  <c r="L15" i="7" l="1"/>
  <c r="K14" i="7"/>
  <c r="L15" i="14"/>
  <c r="K14" i="14"/>
  <c r="K14" i="2"/>
  <c r="L15" i="2"/>
  <c r="K14" i="16"/>
  <c r="L15" i="16"/>
  <c r="K15" i="15"/>
  <c r="L16" i="15"/>
  <c r="L13" i="9"/>
  <c r="K12" i="9"/>
  <c r="L15" i="13"/>
  <c r="K14" i="13"/>
  <c r="L16" i="17"/>
  <c r="K15" i="17"/>
  <c r="K13" i="6"/>
  <c r="L14" i="6"/>
  <c r="L14" i="10"/>
  <c r="K13" i="10"/>
  <c r="I103" i="18"/>
  <c r="H104" i="18"/>
  <c r="J102" i="18"/>
  <c r="L13" i="10" l="1"/>
  <c r="K12" i="10"/>
  <c r="L12" i="9"/>
  <c r="K11" i="9"/>
  <c r="K13" i="16"/>
  <c r="L14" i="16"/>
  <c r="K14" i="17"/>
  <c r="L15" i="17"/>
  <c r="L14" i="14"/>
  <c r="K13" i="14"/>
  <c r="K13" i="13"/>
  <c r="L14" i="13"/>
  <c r="K13" i="7"/>
  <c r="L14" i="7"/>
  <c r="L13" i="6"/>
  <c r="K12" i="6"/>
  <c r="L15" i="15"/>
  <c r="K14" i="15"/>
  <c r="L14" i="2"/>
  <c r="K13" i="2"/>
  <c r="I104" i="18"/>
  <c r="H105" i="18"/>
  <c r="J103" i="18"/>
  <c r="K11" i="6" l="1"/>
  <c r="L12" i="6"/>
  <c r="K13" i="17"/>
  <c r="L14" i="17"/>
  <c r="L13" i="2"/>
  <c r="K12" i="2"/>
  <c r="K10" i="9"/>
  <c r="L11" i="9"/>
  <c r="K12" i="13"/>
  <c r="L13" i="13"/>
  <c r="L14" i="15"/>
  <c r="K13" i="15"/>
  <c r="L13" i="14"/>
  <c r="K12" i="14"/>
  <c r="L12" i="10"/>
  <c r="K11" i="10"/>
  <c r="K12" i="7"/>
  <c r="L13" i="7"/>
  <c r="L13" i="16"/>
  <c r="K12" i="16"/>
  <c r="I105" i="18"/>
  <c r="H106" i="18"/>
  <c r="J104" i="18"/>
  <c r="K10" i="10" l="1"/>
  <c r="L11" i="10"/>
  <c r="L13" i="17"/>
  <c r="K12" i="17"/>
  <c r="K11" i="14"/>
  <c r="L12" i="14"/>
  <c r="L12" i="16"/>
  <c r="K11" i="16"/>
  <c r="K12" i="15"/>
  <c r="L13" i="15"/>
  <c r="L10" i="9"/>
  <c r="K9" i="9"/>
  <c r="L9" i="9" s="1"/>
  <c r="K11" i="2"/>
  <c r="L12" i="2"/>
  <c r="L12" i="7"/>
  <c r="K11" i="7"/>
  <c r="L12" i="13"/>
  <c r="K11" i="13"/>
  <c r="K10" i="6"/>
  <c r="L11" i="6"/>
  <c r="I106" i="18"/>
  <c r="J105" i="18"/>
  <c r="H107" i="18"/>
  <c r="K10" i="7" l="1"/>
  <c r="L11" i="7"/>
  <c r="L12" i="17"/>
  <c r="K11" i="17"/>
  <c r="K10" i="16"/>
  <c r="L11" i="16"/>
  <c r="L10" i="6"/>
  <c r="K9" i="6"/>
  <c r="L9" i="6" s="1"/>
  <c r="K10" i="13"/>
  <c r="L11" i="13"/>
  <c r="L11" i="2"/>
  <c r="K10" i="2"/>
  <c r="K11" i="15"/>
  <c r="L12" i="15"/>
  <c r="K10" i="14"/>
  <c r="L11" i="14"/>
  <c r="L10" i="10"/>
  <c r="K9" i="10"/>
  <c r="L9" i="10" s="1"/>
  <c r="I107" i="18"/>
  <c r="J106" i="18"/>
  <c r="H108" i="18"/>
  <c r="L10" i="2" l="1"/>
  <c r="K9" i="2"/>
  <c r="L9" i="2" s="1"/>
  <c r="K10" i="17"/>
  <c r="L11" i="17"/>
  <c r="L10" i="14"/>
  <c r="K9" i="14"/>
  <c r="L9" i="14" s="1"/>
  <c r="L11" i="15"/>
  <c r="K10" i="15"/>
  <c r="K9" i="13"/>
  <c r="L9" i="13" s="1"/>
  <c r="L10" i="13"/>
  <c r="K9" i="16"/>
  <c r="L9" i="16" s="1"/>
  <c r="L10" i="16"/>
  <c r="L10" i="7"/>
  <c r="K9" i="7"/>
  <c r="L9" i="7" s="1"/>
  <c r="I108" i="18"/>
  <c r="J107" i="18"/>
  <c r="H109" i="18"/>
  <c r="K9" i="17" l="1"/>
  <c r="L9" i="17" s="1"/>
  <c r="L10" i="17"/>
  <c r="L10" i="15"/>
  <c r="K9" i="15"/>
  <c r="L9" i="15" s="1"/>
  <c r="I109" i="18"/>
  <c r="J108" i="18"/>
  <c r="K109" i="18"/>
  <c r="K108" i="18" l="1"/>
  <c r="L109" i="18"/>
  <c r="K107" i="18" l="1"/>
  <c r="L108" i="18"/>
  <c r="L107" i="18" l="1"/>
  <c r="K106" i="18"/>
  <c r="L106" i="18" l="1"/>
  <c r="K105" i="18"/>
  <c r="K104" i="18" l="1"/>
  <c r="L105" i="18"/>
  <c r="L104" i="18" l="1"/>
  <c r="K103" i="18"/>
  <c r="L103" i="18" l="1"/>
  <c r="K102" i="18"/>
  <c r="L102" i="18" l="1"/>
  <c r="K101" i="18"/>
  <c r="K100" i="18" l="1"/>
  <c r="L101" i="18"/>
  <c r="L100" i="18" l="1"/>
  <c r="K99" i="18"/>
  <c r="L99" i="18" l="1"/>
  <c r="K98" i="18"/>
  <c r="L98" i="18" l="1"/>
  <c r="K97" i="18"/>
  <c r="K96" i="18" l="1"/>
  <c r="L97" i="18"/>
  <c r="K95" i="18" l="1"/>
  <c r="L96" i="18"/>
  <c r="L95" i="18" l="1"/>
  <c r="K94" i="18"/>
  <c r="K93" i="18" l="1"/>
  <c r="L94" i="18"/>
  <c r="K92" i="18" l="1"/>
  <c r="L93" i="18"/>
  <c r="K91" i="18" l="1"/>
  <c r="L92" i="18"/>
  <c r="L91" i="18" l="1"/>
  <c r="K90" i="18"/>
  <c r="L90" i="18" l="1"/>
  <c r="K89" i="18"/>
  <c r="K88" i="18" l="1"/>
  <c r="L89" i="18"/>
  <c r="L88" i="18" l="1"/>
  <c r="K87" i="18"/>
  <c r="L87" i="18" l="1"/>
  <c r="K86" i="18"/>
  <c r="L86" i="18" l="1"/>
  <c r="K85" i="18"/>
  <c r="K84" i="18" l="1"/>
  <c r="L85" i="18"/>
  <c r="L84" i="18" l="1"/>
  <c r="K83" i="18"/>
  <c r="L83" i="18" l="1"/>
  <c r="K82" i="18"/>
  <c r="L82" i="18" l="1"/>
  <c r="K81" i="18"/>
  <c r="K80" i="18" l="1"/>
  <c r="L81" i="18"/>
  <c r="K79" i="18" l="1"/>
  <c r="L80" i="18"/>
  <c r="L79" i="18" l="1"/>
  <c r="K78" i="18"/>
  <c r="K77" i="18" l="1"/>
  <c r="L78" i="18"/>
  <c r="K76" i="18" l="1"/>
  <c r="L77" i="18"/>
  <c r="K75" i="18" l="1"/>
  <c r="L76" i="18"/>
  <c r="L75" i="18" l="1"/>
  <c r="K74" i="18"/>
  <c r="L74" i="18" l="1"/>
  <c r="K73" i="18"/>
  <c r="K72" i="18" l="1"/>
  <c r="L73" i="18"/>
  <c r="L72" i="18" l="1"/>
  <c r="K71" i="18"/>
  <c r="L71" i="18" l="1"/>
  <c r="K70" i="18"/>
  <c r="L70" i="18" l="1"/>
  <c r="K69" i="18"/>
  <c r="K68" i="18" l="1"/>
  <c r="L69" i="18"/>
  <c r="L68" i="18" l="1"/>
  <c r="K67" i="18"/>
  <c r="L67" i="18" l="1"/>
  <c r="K66" i="18"/>
  <c r="L66" i="18" l="1"/>
  <c r="K65" i="18"/>
  <c r="K64" i="18" l="1"/>
  <c r="L65" i="18"/>
  <c r="K63" i="18" l="1"/>
  <c r="L64" i="18"/>
  <c r="L63" i="18" l="1"/>
  <c r="K62" i="18"/>
  <c r="K61" i="18" l="1"/>
  <c r="L62" i="18"/>
  <c r="K60" i="18" l="1"/>
  <c r="L61" i="18"/>
  <c r="K59" i="18" l="1"/>
  <c r="L60" i="18"/>
  <c r="L59" i="18" l="1"/>
  <c r="K58" i="18"/>
  <c r="L58" i="18" l="1"/>
  <c r="K57" i="18"/>
  <c r="K56" i="18" l="1"/>
  <c r="L57" i="18"/>
  <c r="L56" i="18" l="1"/>
  <c r="K55" i="18"/>
  <c r="L55" i="18" l="1"/>
  <c r="K54" i="18"/>
  <c r="L54" i="18" l="1"/>
  <c r="K53" i="18"/>
  <c r="K52" i="18" l="1"/>
  <c r="L53" i="18"/>
  <c r="L52" i="18" l="1"/>
  <c r="K51" i="18"/>
  <c r="L51" i="18" l="1"/>
  <c r="K50" i="18"/>
  <c r="L50" i="18" l="1"/>
  <c r="K49" i="18"/>
  <c r="K48" i="18" l="1"/>
  <c r="L49" i="18"/>
  <c r="K47" i="18" l="1"/>
  <c r="L48" i="18"/>
  <c r="L47" i="18" l="1"/>
  <c r="K46" i="18"/>
  <c r="K45" i="18" l="1"/>
  <c r="L46" i="18"/>
  <c r="L45" i="18" l="1"/>
  <c r="K44" i="18"/>
  <c r="L44" i="18" l="1"/>
  <c r="K43" i="18"/>
  <c r="K42" i="18" l="1"/>
  <c r="L43" i="18"/>
  <c r="K41" i="18" l="1"/>
  <c r="L42" i="18"/>
  <c r="L41" i="18" l="1"/>
  <c r="K40" i="18"/>
  <c r="L40" i="18" l="1"/>
  <c r="K39" i="18"/>
  <c r="K38" i="18" l="1"/>
  <c r="L39" i="18"/>
  <c r="K37" i="18" l="1"/>
  <c r="L38" i="18"/>
  <c r="L37" i="18" l="1"/>
  <c r="K36" i="18"/>
  <c r="L36" i="18" l="1"/>
  <c r="K35" i="18"/>
  <c r="K34" i="18" l="1"/>
  <c r="L35" i="18"/>
  <c r="K33" i="18" l="1"/>
  <c r="L34" i="18"/>
  <c r="L33" i="18" l="1"/>
  <c r="K32" i="18"/>
  <c r="L32" i="18" l="1"/>
  <c r="K31" i="18"/>
  <c r="K30" i="18" l="1"/>
  <c r="L31" i="18"/>
  <c r="K29" i="18" l="1"/>
  <c r="L30" i="18"/>
  <c r="L29" i="18" l="1"/>
  <c r="K28" i="18"/>
  <c r="L28" i="18" l="1"/>
  <c r="K27" i="18"/>
  <c r="K26" i="18" l="1"/>
  <c r="L27" i="18"/>
  <c r="K25" i="18" l="1"/>
  <c r="L26" i="18"/>
  <c r="L25" i="18" l="1"/>
  <c r="K24" i="18"/>
  <c r="L24" i="18" l="1"/>
  <c r="K23" i="18"/>
  <c r="K22" i="18" l="1"/>
  <c r="L23" i="18"/>
  <c r="K21" i="18" l="1"/>
  <c r="L22" i="18"/>
  <c r="L21" i="18" l="1"/>
  <c r="K20" i="18"/>
  <c r="L20" i="18" l="1"/>
  <c r="K19" i="18"/>
  <c r="K18" i="18" l="1"/>
  <c r="L19" i="18"/>
  <c r="K17" i="18" l="1"/>
  <c r="L18" i="18"/>
  <c r="L17" i="18" l="1"/>
  <c r="K16" i="18"/>
  <c r="L16" i="18" l="1"/>
  <c r="K15" i="18"/>
  <c r="K14" i="18" l="1"/>
  <c r="L15" i="18"/>
  <c r="K13" i="18" l="1"/>
  <c r="L14" i="18"/>
  <c r="L13" i="18" l="1"/>
  <c r="K12" i="18"/>
  <c r="L12" i="18" l="1"/>
  <c r="K11" i="18"/>
  <c r="K10" i="18" l="1"/>
  <c r="L11" i="18"/>
  <c r="K9" i="18" l="1"/>
  <c r="L9" i="18" s="1"/>
  <c r="L10" i="18"/>
</calcChain>
</file>

<file path=xl/sharedStrings.xml><?xml version="1.0" encoding="utf-8"?>
<sst xmlns="http://schemas.openxmlformats.org/spreadsheetml/2006/main" count="775" uniqueCount="303">
  <si>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</si>
  <si>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</si>
  <si>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</si>
  <si>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</si>
  <si>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</si>
  <si>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</si>
  <si>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</si>
  <si>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</si>
  <si>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</si>
  <si>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</si>
  <si>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</si>
  <si>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</si>
  <si>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</si>
  <si>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</si>
  <si>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</si>
  <si>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</si>
  <si>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</si>
  <si>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</si>
  <si>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</si>
  <si>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</si>
  <si>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</si>
  <si>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</si>
  <si>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</si>
  <si>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</si>
  <si>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Tabla de mortalidad femenina. Fuenlabrada 2013 (*)</t>
  </si>
  <si>
    <t>Tabla de mortalidad femenina. Fuenlabrada 2012 (*)</t>
  </si>
  <si>
    <t>Tabla de mortalidad femenina. Fuenlabrada 2011 (*)</t>
  </si>
  <si>
    <t>Tabla de mortalidad femenina. Fuenlabrada 2010 (*)</t>
  </si>
  <si>
    <t>100 y más</t>
  </si>
  <si>
    <t>Tabla de mortalidad femenina. Fuenlabrada 2014 (*)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</si>
  <si>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</si>
  <si>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femenina. Fuenlabrada 2015 (*)</t>
  </si>
  <si>
    <t>Tabla de mortalidad femenina. Fuenlabrada 2016 (*)</t>
  </si>
  <si>
    <t>Esperanza de vida de Fuenlabrada desde 2010 por edad. Mujeres.</t>
  </si>
  <si>
    <t>Tabla de mortalidad femenina. Fuenlabrada 2017 (*)</t>
  </si>
  <si>
    <t>0,1055</t>
  </si>
  <si>
    <t>0,6493</t>
  </si>
  <si>
    <t>0,2521</t>
  </si>
  <si>
    <t>0,5753</t>
  </si>
  <si>
    <t>0,326</t>
  </si>
  <si>
    <t>0,6411</t>
  </si>
  <si>
    <t>0,3644</t>
  </si>
  <si>
    <t>0,0575</t>
  </si>
  <si>
    <t>0,9479</t>
  </si>
  <si>
    <t>0,4658</t>
  </si>
  <si>
    <t>0,6534</t>
  </si>
  <si>
    <t>0,5397</t>
  </si>
  <si>
    <t>0,874</t>
  </si>
  <si>
    <t>0,3507</t>
  </si>
  <si>
    <t>0,8685</t>
  </si>
  <si>
    <t>0,4301</t>
  </si>
  <si>
    <t>0,937</t>
  </si>
  <si>
    <t>0,0137</t>
  </si>
  <si>
    <t>0,4068</t>
  </si>
  <si>
    <t>0,3726</t>
  </si>
  <si>
    <t>0,7425</t>
  </si>
  <si>
    <t>0,4534</t>
  </si>
  <si>
    <t>0,8644</t>
  </si>
  <si>
    <t>0,7877</t>
  </si>
  <si>
    <t>0,5635</t>
  </si>
  <si>
    <t>0,3555</t>
  </si>
  <si>
    <t>0,4049</t>
  </si>
  <si>
    <t>0,8712</t>
  </si>
  <si>
    <t>0,2998</t>
  </si>
  <si>
    <t>0,8096</t>
  </si>
  <si>
    <t>0,4612</t>
  </si>
  <si>
    <t>0,4455</t>
  </si>
  <si>
    <t>0,126</t>
  </si>
  <si>
    <t>0,4603</t>
  </si>
  <si>
    <t>0,6164</t>
  </si>
  <si>
    <t>0,1123</t>
  </si>
  <si>
    <t>0,4144</t>
  </si>
  <si>
    <t>0,5114</t>
  </si>
  <si>
    <t>0,9005</t>
  </si>
  <si>
    <t>0,3392</t>
  </si>
  <si>
    <t>0,5735</t>
  </si>
  <si>
    <t>0,463</t>
  </si>
  <si>
    <t>0,8466</t>
  </si>
  <si>
    <t>0,3814</t>
  </si>
  <si>
    <t>0,5463</t>
  </si>
  <si>
    <t>0,6849</t>
  </si>
  <si>
    <t>0,5366</t>
  </si>
  <si>
    <t>0,2169</t>
  </si>
  <si>
    <t>0,4959</t>
  </si>
  <si>
    <t>0,4151</t>
  </si>
  <si>
    <t>0,3616</t>
  </si>
  <si>
    <t>0,5932</t>
  </si>
  <si>
    <t>0,6027</t>
  </si>
  <si>
    <t>0,5073</t>
  </si>
  <si>
    <t>0,6037</t>
  </si>
  <si>
    <t>0,5657</t>
  </si>
  <si>
    <t>0,4813</t>
  </si>
  <si>
    <t>0,5382</t>
  </si>
  <si>
    <t>0,5538</t>
  </si>
  <si>
    <t>0,5611</t>
  </si>
  <si>
    <t>0,4623</t>
  </si>
  <si>
    <t>0,4433</t>
  </si>
  <si>
    <t>0,6204</t>
  </si>
  <si>
    <t>0,3825</t>
  </si>
  <si>
    <t>0,3744</t>
  </si>
  <si>
    <t>0,511</t>
  </si>
  <si>
    <t>0,7082</t>
  </si>
  <si>
    <t>0,4977</t>
  </si>
  <si>
    <t>0,0712</t>
  </si>
  <si>
    <t>0,4438</t>
  </si>
  <si>
    <t>0,2466</t>
  </si>
  <si>
    <t>0,6274</t>
  </si>
  <si>
    <t>0,5233</t>
  </si>
  <si>
    <t>0,6712</t>
  </si>
  <si>
    <t>0,5589</t>
  </si>
  <si>
    <t>0,5096</t>
  </si>
  <si>
    <t>0,7589</t>
  </si>
  <si>
    <t>0,3411</t>
  </si>
  <si>
    <t>0,2</t>
  </si>
  <si>
    <t>0,6123</t>
  </si>
  <si>
    <t>0,4041</t>
  </si>
  <si>
    <t>0,2616</t>
  </si>
  <si>
    <t>0,6942</t>
  </si>
  <si>
    <t>0,5993</t>
  </si>
  <si>
    <t>0,4562</t>
  </si>
  <si>
    <t>0,8575</t>
  </si>
  <si>
    <t>0,6842</t>
  </si>
  <si>
    <t>0,2959</t>
  </si>
  <si>
    <t>0,6466</t>
  </si>
  <si>
    <t>0,6281</t>
  </si>
  <si>
    <t>0,7397</t>
  </si>
  <si>
    <t>0,5609</t>
  </si>
  <si>
    <t>0,5288</t>
  </si>
  <si>
    <t>0,5959</t>
  </si>
  <si>
    <t>0,6607</t>
  </si>
  <si>
    <t>0,5676</t>
  </si>
  <si>
    <t>0,4393</t>
  </si>
  <si>
    <t>0,5665</t>
  </si>
  <si>
    <t>0,0438</t>
  </si>
  <si>
    <t>0,411</t>
  </si>
  <si>
    <t>0,4829</t>
  </si>
  <si>
    <t>0,7411</t>
  </si>
  <si>
    <t>0,274</t>
  </si>
  <si>
    <t>0,5401</t>
  </si>
  <si>
    <t>0,3195</t>
  </si>
  <si>
    <t>0,4493</t>
  </si>
  <si>
    <t>0,2205</t>
  </si>
  <si>
    <t>0,6329</t>
  </si>
  <si>
    <t>0,5703</t>
  </si>
  <si>
    <t>0,604</t>
  </si>
  <si>
    <t>0,4454</t>
  </si>
  <si>
    <t>0,5941</t>
  </si>
  <si>
    <t>0,4474</t>
  </si>
  <si>
    <t>0,4325</t>
  </si>
  <si>
    <t>0,4583</t>
  </si>
  <si>
    <t>0,4297</t>
  </si>
  <si>
    <t>0,4055</t>
  </si>
  <si>
    <t>0,5002</t>
  </si>
  <si>
    <t>0,4286</t>
  </si>
  <si>
    <t>0,516</t>
  </si>
  <si>
    <t>0,3196</t>
  </si>
  <si>
    <t>0,4101</t>
  </si>
  <si>
    <t>0,5035</t>
  </si>
  <si>
    <t>0,3977</t>
  </si>
  <si>
    <t>0,3529</t>
  </si>
  <si>
    <t>0,3695</t>
  </si>
  <si>
    <t>0,3315</t>
  </si>
  <si>
    <t>0,3274</t>
  </si>
  <si>
    <t>0,0000</t>
  </si>
  <si>
    <t>0,8852</t>
  </si>
  <si>
    <t>0,6475</t>
  </si>
  <si>
    <t>0,1202</t>
  </si>
  <si>
    <t>0,8743</t>
  </si>
  <si>
    <t>0,7432</t>
  </si>
  <si>
    <t>0,9454</t>
  </si>
  <si>
    <t>0,8934</t>
  </si>
  <si>
    <t>0,5738</t>
  </si>
  <si>
    <t>0,9536</t>
  </si>
  <si>
    <t>0,8005</t>
  </si>
  <si>
    <t>0,1393</t>
  </si>
  <si>
    <t>0,0464</t>
  </si>
  <si>
    <t>0,0765</t>
  </si>
  <si>
    <t>0,0710</t>
  </si>
  <si>
    <t>0,7097</t>
  </si>
  <si>
    <t>0,3689</t>
  </si>
  <si>
    <t>0,2568</t>
  </si>
  <si>
    <t>0,7842</t>
  </si>
  <si>
    <t>0,7261</t>
  </si>
  <si>
    <t>0,4549</t>
  </si>
  <si>
    <t>0,5273</t>
  </si>
  <si>
    <t>0,5360</t>
  </si>
  <si>
    <t>0,2860</t>
  </si>
  <si>
    <t>0,5530</t>
  </si>
  <si>
    <t>0,5485</t>
  </si>
  <si>
    <t>0,5688</t>
  </si>
  <si>
    <t>0,3026</t>
  </si>
  <si>
    <t>0,3560</t>
  </si>
  <si>
    <t>0,6716</t>
  </si>
  <si>
    <t>0,4381</t>
  </si>
  <si>
    <t>0,3561</t>
  </si>
  <si>
    <t>0,4913</t>
  </si>
  <si>
    <t>0,4832</t>
  </si>
  <si>
    <t>0,2842</t>
  </si>
  <si>
    <t>0,2892</t>
  </si>
  <si>
    <t>0,4817</t>
  </si>
  <si>
    <t>0,6530</t>
  </si>
  <si>
    <t>0,5018</t>
  </si>
  <si>
    <t>0,2468</t>
  </si>
  <si>
    <t>0,3612</t>
  </si>
  <si>
    <t>0,3852</t>
  </si>
  <si>
    <t>0,6252</t>
  </si>
  <si>
    <t>0,4037</t>
  </si>
  <si>
    <t>0,5027</t>
  </si>
  <si>
    <t>0,4669</t>
  </si>
  <si>
    <t>0,3459</t>
  </si>
  <si>
    <t>0,4997</t>
  </si>
  <si>
    <t>0,5845</t>
  </si>
  <si>
    <t>0,4351</t>
  </si>
  <si>
    <t>0,4441</t>
  </si>
  <si>
    <t>0,4231</t>
  </si>
  <si>
    <t>0,4209</t>
  </si>
  <si>
    <t>0,4576</t>
  </si>
  <si>
    <t>0,4620</t>
  </si>
  <si>
    <t>0,5434</t>
  </si>
  <si>
    <t>0,4647</t>
  </si>
  <si>
    <t>0,5299</t>
  </si>
  <si>
    <t>0,4267</t>
  </si>
  <si>
    <t>0,4656</t>
  </si>
  <si>
    <t>0,4472</t>
  </si>
  <si>
    <t>0,6836</t>
  </si>
  <si>
    <t>0,4676</t>
  </si>
  <si>
    <t>0,3723</t>
  </si>
  <si>
    <t>0,4044</t>
  </si>
  <si>
    <t>0,0562</t>
  </si>
  <si>
    <t>0,2164</t>
  </si>
  <si>
    <t>0,1068</t>
  </si>
  <si>
    <t>0,1959</t>
  </si>
  <si>
    <t>0,9534</t>
  </si>
  <si>
    <t>0,5247</t>
  </si>
  <si>
    <t>0,2027</t>
  </si>
  <si>
    <t>0,7342</t>
  </si>
  <si>
    <t>0,7151</t>
  </si>
  <si>
    <t>0,6178</t>
  </si>
  <si>
    <t>0,3205</t>
  </si>
  <si>
    <t>0,4171</t>
  </si>
  <si>
    <t>0,5658</t>
  </si>
  <si>
    <t>0,2356</t>
  </si>
  <si>
    <t>0,7142</t>
  </si>
  <si>
    <t>0,3384</t>
  </si>
  <si>
    <t>0,5786</t>
  </si>
  <si>
    <t>0,7596</t>
  </si>
  <si>
    <t>0,5863</t>
  </si>
  <si>
    <t>0,4157</t>
  </si>
  <si>
    <t>0,5594</t>
  </si>
  <si>
    <t>0,6822</t>
  </si>
  <si>
    <t>0,5836</t>
  </si>
  <si>
    <t>0,3703</t>
  </si>
  <si>
    <t>0,4760</t>
  </si>
  <si>
    <t>0,4032</t>
  </si>
  <si>
    <t>0,5868</t>
  </si>
  <si>
    <t>0,2526</t>
  </si>
  <si>
    <t>0,6682</t>
  </si>
  <si>
    <t>0,4137</t>
  </si>
  <si>
    <t>0,4922</t>
  </si>
  <si>
    <t>0,2827</t>
  </si>
  <si>
    <t>0,5219</t>
  </si>
  <si>
    <t>0,5082</t>
  </si>
  <si>
    <t>0,6915</t>
  </si>
  <si>
    <t>0,4265</t>
  </si>
  <si>
    <t>0,3911</t>
  </si>
  <si>
    <t>0,5447</t>
  </si>
  <si>
    <t>0,5706</t>
  </si>
  <si>
    <t>0,3603</t>
  </si>
  <si>
    <t>0,4974</t>
  </si>
  <si>
    <t>0,5392</t>
  </si>
  <si>
    <t>0,4681</t>
  </si>
  <si>
    <t>0,6767</t>
  </si>
  <si>
    <t>0,4609</t>
  </si>
  <si>
    <t>0,4854</t>
  </si>
  <si>
    <t>0,4949</t>
  </si>
  <si>
    <t>0,4596</t>
  </si>
  <si>
    <t>0,5808</t>
  </si>
  <si>
    <t>0,4563</t>
  </si>
  <si>
    <t>0,3808</t>
  </si>
  <si>
    <t>0,4323</t>
  </si>
  <si>
    <t>0,5041</t>
  </si>
  <si>
    <t>0,4822</t>
  </si>
  <si>
    <t>0,4352</t>
  </si>
  <si>
    <t>0,8932</t>
  </si>
  <si>
    <t>Esperanza de vida de las mujeres residentes en Fuenlabrada a distintas edades, desde 2010.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</si>
  <si>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</si>
  <si>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</si>
  <si>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</si>
  <si>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</si>
  <si>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</si>
  <si>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</si>
  <si>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</si>
  <si>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</si>
  <si>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</si>
  <si>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</si>
  <si>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Tabla de mortalidad femenina. Fuenlabrada 2018 (*)</t>
  </si>
  <si>
    <t>Tabla de mortalidad femenina. Fuenlabrada 2019 (*)</t>
  </si>
  <si>
    <t>Fuente: Dirección General de Economía. Comunidad de Madrid</t>
  </si>
  <si>
    <t>Tabla de mortalidad femenina. Fuenlabrada 2020</t>
  </si>
  <si>
    <t>Tabla de mortalidad femenina. Fuenlabrada 2021</t>
  </si>
  <si>
    <t>Tabla de mortalidad femenina. Fuenlabrada 2022</t>
  </si>
  <si>
    <t>Tabla de mortalidad femenina. Fuenlabrada 2023</t>
  </si>
  <si>
    <t>Población femenina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</si>
</sst>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0000"/>
    <numFmt numFmtId="166" formatCode="#,##0.0000"/>
  </numFmts>
  <fonts count="16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03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0" fontId="0" fillId="0" borderId="0" xfId="0" applyBorder="1"/>
    <xf numFmtId="3" fontId="0" fillId="0" borderId="6" xfId="0" applyNumberFormat="1" applyBorder="1"/>
    <xf numFmtId="0" fontId="0" fillId="0" borderId="6" xfId="0" applyBorder="1"/>
    <xf numFmtId="3" fontId="6" fillId="0" borderId="0" xfId="0" applyNumberFormat="1" applyFont="1" applyBorder="1"/>
    <xf numFmtId="0" fontId="6" fillId="0" borderId="0" xfId="0" applyFont="1" applyBorder="1"/>
    <xf numFmtId="3" fontId="7" fillId="0" borderId="0" xfId="0" applyNumberFormat="1" applyFont="1"/>
    <xf numFmtId="3" fontId="2" fillId="0" borderId="0" xfId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3" fontId="8" fillId="0" borderId="0" xfId="0" applyNumberFormat="1" applyFont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0" fontId="9" fillId="0" borderId="0" xfId="0" applyFont="1"/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9" fillId="0" borderId="0" xfId="0" applyNumberFormat="1" applyFont="1" applyFill="1"/>
    <xf numFmtId="3" fontId="9" fillId="0" borderId="0" xfId="0" applyNumberFormat="1" applyFont="1"/>
    <xf numFmtId="0" fontId="9" fillId="0" borderId="0" xfId="0" applyFont="1" applyFill="1"/>
    <xf numFmtId="2" fontId="9" fillId="0" borderId="0" xfId="0" applyNumberFormat="1" applyFont="1" applyBorder="1"/>
    <xf numFmtId="3" fontId="10" fillId="0" borderId="0" xfId="0" applyNumberFormat="1" applyFont="1"/>
    <xf numFmtId="0" fontId="4" fillId="2" borderId="1" xfId="0" applyNumberFormat="1" applyFont="1" applyFill="1" applyBorder="1" applyAlignment="1" applyProtection="1">
      <alignment horizontal="center" vertical="top"/>
    </xf>
    <xf numFmtId="0" fontId="9" fillId="0" borderId="0" xfId="0" applyFont="1" applyAlignment="1">
      <alignment horizontal="center"/>
    </xf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11" fillId="0" borderId="0" xfId="0" applyFont="1" applyAlignment="1">
      <alignment vertical="center"/>
    </xf>
    <xf numFmtId="3" fontId="12" fillId="0" borderId="0" xfId="0" quotePrefix="1" applyNumberFormat="1" applyFont="1" applyBorder="1"/>
    <xf numFmtId="3" fontId="12" fillId="0" borderId="7" xfId="0" quotePrefix="1" applyNumberFormat="1" applyFont="1" applyBorder="1"/>
    <xf numFmtId="3" fontId="12" fillId="0" borderId="7" xfId="0" applyNumberFormat="1" applyFont="1" applyBorder="1"/>
    <xf numFmtId="3" fontId="13" fillId="0" borderId="0" xfId="0" applyNumberFormat="1" applyFont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14" fillId="0" borderId="0" xfId="0" applyNumberFormat="1" applyFont="1"/>
    <xf numFmtId="0" fontId="14" fillId="0" borderId="0" xfId="0" applyFont="1"/>
    <xf numFmtId="3" fontId="14" fillId="0" borderId="0" xfId="0" applyNumberFormat="1" applyFont="1" applyFill="1"/>
    <xf numFmtId="0" fontId="14" fillId="0" borderId="0" xfId="0" applyFont="1" applyFill="1"/>
    <xf numFmtId="3" fontId="14" fillId="0" borderId="0" xfId="0" applyNumberFormat="1" applyFont="1" applyBorder="1"/>
    <xf numFmtId="0" fontId="14" fillId="0" borderId="0" xfId="0" applyFont="1" applyBorder="1"/>
    <xf numFmtId="3" fontId="11" fillId="0" borderId="0" xfId="0" applyNumberFormat="1" applyFont="1" applyBorder="1"/>
    <xf numFmtId="0" fontId="15" fillId="0" borderId="0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3" fillId="0" borderId="0" xfId="1" applyNumberFormat="1" applyFont="1" applyBorder="1"/>
    <xf numFmtId="3" fontId="14" fillId="0" borderId="6" xfId="0" applyNumberFormat="1" applyFont="1" applyBorder="1"/>
    <xf numFmtId="0" fontId="14" fillId="0" borderId="6" xfId="0" applyFont="1" applyBorder="1"/>
    <xf numFmtId="3" fontId="4" fillId="0" borderId="0" xfId="0" quotePrefix="1" applyNumberFormat="1" applyFont="1" applyBorder="1"/>
    <xf numFmtId="0" fontId="9" fillId="0" borderId="0" xfId="0" applyFont="1" applyAlignment="1">
      <alignment vertical="center"/>
    </xf>
    <xf numFmtId="3" fontId="4" fillId="0" borderId="7" xfId="0" quotePrefix="1" applyNumberFormat="1" applyFont="1" applyBorder="1"/>
    <xf numFmtId="0" fontId="4" fillId="0" borderId="0" xfId="0" applyFont="1" applyBorder="1"/>
    <xf numFmtId="3" fontId="4" fillId="0" borderId="7" xfId="0" applyNumberFormat="1" applyFont="1" applyBorder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Border="1" applyAlignment="1">
      <alignment horizontal="right"/>
    </xf>
    <xf numFmtId="166" fontId="9" fillId="0" borderId="0" xfId="0" applyNumberFormat="1" applyFont="1"/>
    <xf numFmtId="166" fontId="4" fillId="2" borderId="1" xfId="0" applyNumberFormat="1" applyFont="1" applyFill="1" applyBorder="1" applyAlignment="1">
      <alignment horizontal="center" vertical="top"/>
    </xf>
    <xf numFmtId="166" fontId="4" fillId="2" borderId="5" xfId="0" applyNumberFormat="1" applyFont="1" applyFill="1" applyBorder="1" applyAlignment="1">
      <alignment horizontal="center" vertical="top"/>
    </xf>
    <xf numFmtId="166" fontId="9" fillId="0" borderId="0" xfId="0" applyNumberFormat="1" applyFont="1" applyBorder="1"/>
    <xf numFmtId="166" fontId="8" fillId="0" borderId="0" xfId="0" applyNumberFormat="1" applyFont="1"/>
    <xf numFmtId="166" fontId="8" fillId="0" borderId="0" xfId="0" applyNumberFormat="1" applyFont="1" applyFill="1" applyBorder="1" applyAlignment="1">
      <alignment horizontal="right"/>
    </xf>
    <xf numFmtId="166" fontId="9" fillId="0" borderId="0" xfId="0" applyNumberFormat="1" applyFont="1" applyFill="1"/>
    <xf numFmtId="166" fontId="9" fillId="0" borderId="6" xfId="0" applyNumberFormat="1" applyFont="1" applyBorder="1"/>
    <xf numFmtId="166" fontId="4" fillId="0" borderId="0" xfId="0" applyNumberFormat="1" applyFont="1" applyBorder="1"/>
    <xf numFmtId="166" fontId="1" fillId="0" borderId="0" xfId="0" applyNumberFormat="1" applyFont="1" applyFill="1"/>
    <xf numFmtId="2" fontId="9" fillId="0" borderId="0" xfId="0" applyNumberFormat="1" applyFont="1" applyFill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9" fillId="0" borderId="0" xfId="0" applyFont="1" applyFill="1" applyBorder="1"/>
    <xf numFmtId="0" fontId="9" fillId="0" borderId="6" xfId="0" applyFont="1" applyFill="1" applyBorder="1"/>
    <xf numFmtId="0" fontId="14" fillId="0" borderId="0" xfId="0" applyFont="1" applyFill="1" applyBorder="1"/>
    <xf numFmtId="0" fontId="6" fillId="0" borderId="0" xfId="0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166" fontId="4" fillId="2" borderId="3" xfId="0" applyNumberFormat="1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371475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371475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9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171450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1:O22"/>
  <sheetViews>
    <sheetView tabSelected="1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31" customWidth="1"/>
    <col min="2" max="9" width="10.7109375" style="22" customWidth="1"/>
    <col min="10" max="10" width="10.7109375" style="77" customWidth="1"/>
    <col min="11" max="15" width="10.7109375" style="22" customWidth="1"/>
    <col min="16" max="235" width="11.42578125" style="22"/>
    <col min="236" max="236" width="10" style="22" customWidth="1"/>
    <col min="237" max="266" width="10.7109375" style="22" customWidth="1"/>
    <col min="267" max="491" width="11.42578125" style="22"/>
    <col min="492" max="492" width="10" style="22" customWidth="1"/>
    <col min="493" max="522" width="10.7109375" style="22" customWidth="1"/>
    <col min="523" max="747" width="11.42578125" style="22"/>
    <col min="748" max="748" width="10" style="22" customWidth="1"/>
    <col min="749" max="778" width="10.7109375" style="22" customWidth="1"/>
    <col min="779" max="1003" width="11.42578125" style="22"/>
    <col min="1004" max="1004" width="10" style="22" customWidth="1"/>
    <col min="1005" max="1034" width="10.7109375" style="22" customWidth="1"/>
    <col min="1035" max="1259" width="11.42578125" style="22"/>
    <col min="1260" max="1260" width="10" style="22" customWidth="1"/>
    <col min="1261" max="1290" width="10.7109375" style="22" customWidth="1"/>
    <col min="1291" max="1515" width="11.42578125" style="22"/>
    <col min="1516" max="1516" width="10" style="22" customWidth="1"/>
    <col min="1517" max="1546" width="10.7109375" style="22" customWidth="1"/>
    <col min="1547" max="1771" width="11.42578125" style="22"/>
    <col min="1772" max="1772" width="10" style="22" customWidth="1"/>
    <col min="1773" max="1802" width="10.7109375" style="22" customWidth="1"/>
    <col min="1803" max="2027" width="11.42578125" style="22"/>
    <col min="2028" max="2028" width="10" style="22" customWidth="1"/>
    <col min="2029" max="2058" width="10.7109375" style="22" customWidth="1"/>
    <col min="2059" max="2283" width="11.42578125" style="22"/>
    <col min="2284" max="2284" width="10" style="22" customWidth="1"/>
    <col min="2285" max="2314" width="10.7109375" style="22" customWidth="1"/>
    <col min="2315" max="2539" width="11.42578125" style="22"/>
    <col min="2540" max="2540" width="10" style="22" customWidth="1"/>
    <col min="2541" max="2570" width="10.7109375" style="22" customWidth="1"/>
    <col min="2571" max="2795" width="11.42578125" style="22"/>
    <col min="2796" max="2796" width="10" style="22" customWidth="1"/>
    <col min="2797" max="2826" width="10.7109375" style="22" customWidth="1"/>
    <col min="2827" max="3051" width="11.42578125" style="22"/>
    <col min="3052" max="3052" width="10" style="22" customWidth="1"/>
    <col min="3053" max="3082" width="10.7109375" style="22" customWidth="1"/>
    <col min="3083" max="3307" width="11.42578125" style="22"/>
    <col min="3308" max="3308" width="10" style="22" customWidth="1"/>
    <col min="3309" max="3338" width="10.7109375" style="22" customWidth="1"/>
    <col min="3339" max="3563" width="11.42578125" style="22"/>
    <col min="3564" max="3564" width="10" style="22" customWidth="1"/>
    <col min="3565" max="3594" width="10.7109375" style="22" customWidth="1"/>
    <col min="3595" max="3819" width="11.42578125" style="22"/>
    <col min="3820" max="3820" width="10" style="22" customWidth="1"/>
    <col min="3821" max="3850" width="10.7109375" style="22" customWidth="1"/>
    <col min="3851" max="4075" width="11.42578125" style="22"/>
    <col min="4076" max="4076" width="10" style="22" customWidth="1"/>
    <col min="4077" max="4106" width="10.7109375" style="22" customWidth="1"/>
    <col min="4107" max="4331" width="11.42578125" style="22"/>
    <col min="4332" max="4332" width="10" style="22" customWidth="1"/>
    <col min="4333" max="4362" width="10.7109375" style="22" customWidth="1"/>
    <col min="4363" max="4587" width="11.42578125" style="22"/>
    <col min="4588" max="4588" width="10" style="22" customWidth="1"/>
    <col min="4589" max="4618" width="10.7109375" style="22" customWidth="1"/>
    <col min="4619" max="4843" width="11.42578125" style="22"/>
    <col min="4844" max="4844" width="10" style="22" customWidth="1"/>
    <col min="4845" max="4874" width="10.7109375" style="22" customWidth="1"/>
    <col min="4875" max="5099" width="11.42578125" style="22"/>
    <col min="5100" max="5100" width="10" style="22" customWidth="1"/>
    <col min="5101" max="5130" width="10.7109375" style="22" customWidth="1"/>
    <col min="5131" max="5355" width="11.42578125" style="22"/>
    <col min="5356" max="5356" width="10" style="22" customWidth="1"/>
    <col min="5357" max="5386" width="10.7109375" style="22" customWidth="1"/>
    <col min="5387" max="5611" width="11.42578125" style="22"/>
    <col min="5612" max="5612" width="10" style="22" customWidth="1"/>
    <col min="5613" max="5642" width="10.7109375" style="22" customWidth="1"/>
    <col min="5643" max="5867" width="11.42578125" style="22"/>
    <col min="5868" max="5868" width="10" style="22" customWidth="1"/>
    <col min="5869" max="5898" width="10.7109375" style="22" customWidth="1"/>
    <col min="5899" max="6123" width="11.42578125" style="22"/>
    <col min="6124" max="6124" width="10" style="22" customWidth="1"/>
    <col min="6125" max="6154" width="10.7109375" style="22" customWidth="1"/>
    <col min="6155" max="6379" width="11.42578125" style="22"/>
    <col min="6380" max="6380" width="10" style="22" customWidth="1"/>
    <col min="6381" max="6410" width="10.7109375" style="22" customWidth="1"/>
    <col min="6411" max="6635" width="11.42578125" style="22"/>
    <col min="6636" max="6636" width="10" style="22" customWidth="1"/>
    <col min="6637" max="6666" width="10.7109375" style="22" customWidth="1"/>
    <col min="6667" max="6891" width="11.42578125" style="22"/>
    <col min="6892" max="6892" width="10" style="22" customWidth="1"/>
    <col min="6893" max="6922" width="10.7109375" style="22" customWidth="1"/>
    <col min="6923" max="7147" width="11.42578125" style="22"/>
    <col min="7148" max="7148" width="10" style="22" customWidth="1"/>
    <col min="7149" max="7178" width="10.7109375" style="22" customWidth="1"/>
    <col min="7179" max="7403" width="11.42578125" style="22"/>
    <col min="7404" max="7404" width="10" style="22" customWidth="1"/>
    <col min="7405" max="7434" width="10.7109375" style="22" customWidth="1"/>
    <col min="7435" max="7659" width="11.42578125" style="22"/>
    <col min="7660" max="7660" width="10" style="22" customWidth="1"/>
    <col min="7661" max="7690" width="10.7109375" style="22" customWidth="1"/>
    <col min="7691" max="7915" width="11.42578125" style="22"/>
    <col min="7916" max="7916" width="10" style="22" customWidth="1"/>
    <col min="7917" max="7946" width="10.7109375" style="22" customWidth="1"/>
    <col min="7947" max="8171" width="11.42578125" style="22"/>
    <col min="8172" max="8172" width="10" style="22" customWidth="1"/>
    <col min="8173" max="8202" width="10.7109375" style="22" customWidth="1"/>
    <col min="8203" max="8427" width="11.42578125" style="22"/>
    <col min="8428" max="8428" width="10" style="22" customWidth="1"/>
    <col min="8429" max="8458" width="10.7109375" style="22" customWidth="1"/>
    <col min="8459" max="8683" width="11.42578125" style="22"/>
    <col min="8684" max="8684" width="10" style="22" customWidth="1"/>
    <col min="8685" max="8714" width="10.7109375" style="22" customWidth="1"/>
    <col min="8715" max="8939" width="11.42578125" style="22"/>
    <col min="8940" max="8940" width="10" style="22" customWidth="1"/>
    <col min="8941" max="8970" width="10.7109375" style="22" customWidth="1"/>
    <col min="8971" max="9195" width="11.42578125" style="22"/>
    <col min="9196" max="9196" width="10" style="22" customWidth="1"/>
    <col min="9197" max="9226" width="10.7109375" style="22" customWidth="1"/>
    <col min="9227" max="9451" width="11.42578125" style="22"/>
    <col min="9452" max="9452" width="10" style="22" customWidth="1"/>
    <col min="9453" max="9482" width="10.7109375" style="22" customWidth="1"/>
    <col min="9483" max="9707" width="11.42578125" style="22"/>
    <col min="9708" max="9708" width="10" style="22" customWidth="1"/>
    <col min="9709" max="9738" width="10.7109375" style="22" customWidth="1"/>
    <col min="9739" max="9963" width="11.42578125" style="22"/>
    <col min="9964" max="9964" width="10" style="22" customWidth="1"/>
    <col min="9965" max="9994" width="10.7109375" style="22" customWidth="1"/>
    <col min="9995" max="10219" width="11.42578125" style="22"/>
    <col min="10220" max="10220" width="10" style="22" customWidth="1"/>
    <col min="10221" max="10250" width="10.7109375" style="22" customWidth="1"/>
    <col min="10251" max="10475" width="11.42578125" style="22"/>
    <col min="10476" max="10476" width="10" style="22" customWidth="1"/>
    <col min="10477" max="10506" width="10.7109375" style="22" customWidth="1"/>
    <col min="10507" max="10731" width="11.42578125" style="22"/>
    <col min="10732" max="10732" width="10" style="22" customWidth="1"/>
    <col min="10733" max="10762" width="10.7109375" style="22" customWidth="1"/>
    <col min="10763" max="10987" width="11.42578125" style="22"/>
    <col min="10988" max="10988" width="10" style="22" customWidth="1"/>
    <col min="10989" max="11018" width="10.7109375" style="22" customWidth="1"/>
    <col min="11019" max="11243" width="11.42578125" style="22"/>
    <col min="11244" max="11244" width="10" style="22" customWidth="1"/>
    <col min="11245" max="11274" width="10.7109375" style="22" customWidth="1"/>
    <col min="11275" max="11499" width="11.42578125" style="22"/>
    <col min="11500" max="11500" width="10" style="22" customWidth="1"/>
    <col min="11501" max="11530" width="10.7109375" style="22" customWidth="1"/>
    <col min="11531" max="11755" width="11.42578125" style="22"/>
    <col min="11756" max="11756" width="10" style="22" customWidth="1"/>
    <col min="11757" max="11786" width="10.7109375" style="22" customWidth="1"/>
    <col min="11787" max="12011" width="11.42578125" style="22"/>
    <col min="12012" max="12012" width="10" style="22" customWidth="1"/>
    <col min="12013" max="12042" width="10.7109375" style="22" customWidth="1"/>
    <col min="12043" max="12267" width="11.42578125" style="22"/>
    <col min="12268" max="12268" width="10" style="22" customWidth="1"/>
    <col min="12269" max="12298" width="10.7109375" style="22" customWidth="1"/>
    <col min="12299" max="12523" width="11.42578125" style="22"/>
    <col min="12524" max="12524" width="10" style="22" customWidth="1"/>
    <col min="12525" max="12554" width="10.7109375" style="22" customWidth="1"/>
    <col min="12555" max="12779" width="11.42578125" style="22"/>
    <col min="12780" max="12780" width="10" style="22" customWidth="1"/>
    <col min="12781" max="12810" width="10.7109375" style="22" customWidth="1"/>
    <col min="12811" max="13035" width="11.42578125" style="22"/>
    <col min="13036" max="13036" width="10" style="22" customWidth="1"/>
    <col min="13037" max="13066" width="10.7109375" style="22" customWidth="1"/>
    <col min="13067" max="13291" width="11.42578125" style="22"/>
    <col min="13292" max="13292" width="10" style="22" customWidth="1"/>
    <col min="13293" max="13322" width="10.7109375" style="22" customWidth="1"/>
    <col min="13323" max="13547" width="11.42578125" style="22"/>
    <col min="13548" max="13548" width="10" style="22" customWidth="1"/>
    <col min="13549" max="13578" width="10.7109375" style="22" customWidth="1"/>
    <col min="13579" max="13803" width="11.42578125" style="22"/>
    <col min="13804" max="13804" width="10" style="22" customWidth="1"/>
    <col min="13805" max="13834" width="10.7109375" style="22" customWidth="1"/>
    <col min="13835" max="14059" width="11.42578125" style="22"/>
    <col min="14060" max="14060" width="10" style="22" customWidth="1"/>
    <col min="14061" max="14090" width="10.7109375" style="22" customWidth="1"/>
    <col min="14091" max="14315" width="11.42578125" style="22"/>
    <col min="14316" max="14316" width="10" style="22" customWidth="1"/>
    <col min="14317" max="14346" width="10.7109375" style="22" customWidth="1"/>
    <col min="14347" max="14571" width="11.42578125" style="22"/>
    <col min="14572" max="14572" width="10" style="22" customWidth="1"/>
    <col min="14573" max="14602" width="10.7109375" style="22" customWidth="1"/>
    <col min="14603" max="14827" width="11.42578125" style="22"/>
    <col min="14828" max="14828" width="10" style="22" customWidth="1"/>
    <col min="14829" max="14858" width="10.7109375" style="22" customWidth="1"/>
    <col min="14859" max="15083" width="11.42578125" style="22"/>
    <col min="15084" max="15084" width="10" style="22" customWidth="1"/>
    <col min="15085" max="15114" width="10.7109375" style="22" customWidth="1"/>
    <col min="15115" max="15339" width="11.42578125" style="22"/>
    <col min="15340" max="15340" width="10" style="22" customWidth="1"/>
    <col min="15341" max="15370" width="10.7109375" style="22" customWidth="1"/>
    <col min="15371" max="15595" width="11.42578125" style="22"/>
    <col min="15596" max="15596" width="10" style="22" customWidth="1"/>
    <col min="15597" max="15626" width="10.7109375" style="22" customWidth="1"/>
    <col min="15627" max="15851" width="11.42578125" style="22"/>
    <col min="15852" max="15852" width="10" style="22" customWidth="1"/>
    <col min="15853" max="15882" width="10.7109375" style="22" customWidth="1"/>
    <col min="15883" max="16107" width="11.42578125" style="22"/>
    <col min="16108" max="16108" width="10" style="22" customWidth="1"/>
    <col min="16109" max="16138" width="10.7109375" style="22" customWidth="1"/>
    <col min="16139" max="16384" width="11.42578125" style="22"/>
  </cols>
  <sheetData>
    <row r="1" spans="1:15" ht="15" customHeight="1" x14ac:dyDescent="0.2"/>
    <row r="2" spans="1:15" ht="15" customHeight="1" x14ac:dyDescent="0.2">
      <c r="B2" s="3"/>
      <c r="C2" s="3"/>
      <c r="D2" s="3"/>
      <c r="E2" s="3"/>
      <c r="F2" s="3"/>
      <c r="G2" s="3"/>
      <c r="H2" s="3"/>
      <c r="I2" s="3"/>
      <c r="J2" s="86"/>
      <c r="K2" s="3"/>
      <c r="L2" s="3"/>
      <c r="M2" s="3"/>
      <c r="N2" s="3"/>
      <c r="O2" s="3"/>
    </row>
    <row r="3" spans="1:15" ht="15" customHeight="1" x14ac:dyDescent="0.2"/>
    <row r="4" spans="1:15" s="5" customFormat="1" ht="15" customHeight="1" x14ac:dyDescent="0.25">
      <c r="A4" s="4" t="s">
        <v>284</v>
      </c>
      <c r="B4" s="31"/>
      <c r="C4" s="31"/>
      <c r="D4" s="31"/>
      <c r="E4" s="31"/>
      <c r="F4" s="31"/>
      <c r="G4" s="31"/>
      <c r="H4" s="31"/>
      <c r="I4" s="31"/>
      <c r="J4" s="77"/>
      <c r="K4" s="31"/>
      <c r="L4" s="31"/>
      <c r="M4" s="31"/>
      <c r="N4" s="31"/>
      <c r="O4" s="31"/>
    </row>
    <row r="5" spans="1:15" ht="15" customHeight="1" x14ac:dyDescent="0.2">
      <c r="A5" s="14"/>
    </row>
    <row r="6" spans="1:15" s="36" customFormat="1" ht="15" customHeight="1" x14ac:dyDescent="0.2">
      <c r="A6" s="35" t="s">
        <v>23</v>
      </c>
      <c r="B6" s="35">
        <v>2023</v>
      </c>
      <c r="C6" s="35">
        <v>2022</v>
      </c>
      <c r="D6" s="35">
        <v>2021</v>
      </c>
      <c r="E6" s="35">
        <v>2020</v>
      </c>
      <c r="F6" s="35">
        <v>2019</v>
      </c>
      <c r="G6" s="35">
        <v>2018</v>
      </c>
      <c r="H6" s="35">
        <v>2017</v>
      </c>
      <c r="I6" s="35">
        <v>2016</v>
      </c>
      <c r="J6" s="35">
        <v>2015</v>
      </c>
      <c r="K6" s="35">
        <v>2014</v>
      </c>
      <c r="L6" s="35">
        <v>2013</v>
      </c>
      <c r="M6" s="35">
        <v>2012</v>
      </c>
      <c r="N6" s="35">
        <v>2011</v>
      </c>
      <c r="O6" s="35">
        <v>2010</v>
      </c>
    </row>
    <row r="7" spans="1:15" ht="15" customHeight="1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15" customHeight="1" x14ac:dyDescent="0.2">
      <c r="A8" s="17">
        <v>0</v>
      </c>
      <c r="B8" s="37">
        <v>87.059587368498072</v>
      </c>
      <c r="C8" s="37">
        <v>86.638011660725766</v>
      </c>
      <c r="D8" s="37">
        <v>86.728225691610135</v>
      </c>
      <c r="E8" s="37">
        <v>84.806213908482704</v>
      </c>
      <c r="F8" s="37">
        <v>86.427278890523766</v>
      </c>
      <c r="G8" s="37">
        <v>87.739876192304934</v>
      </c>
      <c r="H8" s="37">
        <v>86.416041604649934</v>
      </c>
      <c r="I8" s="37">
        <v>85.979193127573893</v>
      </c>
      <c r="J8" s="37">
        <v>85.796482826877977</v>
      </c>
      <c r="K8" s="37">
        <v>86.513580414857415</v>
      </c>
      <c r="L8" s="37">
        <v>86.746160658969771</v>
      </c>
      <c r="M8" s="37">
        <v>86.547538413114609</v>
      </c>
      <c r="N8" s="37">
        <v>85.755620193160752</v>
      </c>
      <c r="O8" s="37">
        <v>86.187485389446465</v>
      </c>
    </row>
    <row r="9" spans="1:15" ht="15" customHeight="1" x14ac:dyDescent="0.2">
      <c r="A9" s="17">
        <v>10</v>
      </c>
      <c r="B9" s="87">
        <v>77.203538219090504</v>
      </c>
      <c r="C9" s="87">
        <v>76.926003883484711</v>
      </c>
      <c r="D9" s="87">
        <v>76.728225691610135</v>
      </c>
      <c r="E9" s="87">
        <v>75.054548356238158</v>
      </c>
      <c r="F9" s="87">
        <v>76.614783420432033</v>
      </c>
      <c r="G9" s="87">
        <v>77.739876192304948</v>
      </c>
      <c r="H9" s="87">
        <v>76.616090439274515</v>
      </c>
      <c r="I9" s="87">
        <v>76.121024027450247</v>
      </c>
      <c r="J9" s="87">
        <v>76.035641576820254</v>
      </c>
      <c r="K9" s="87">
        <v>76.840159710112985</v>
      </c>
      <c r="L9" s="87">
        <v>76.840264489475999</v>
      </c>
      <c r="M9" s="87">
        <v>76.980933658297744</v>
      </c>
      <c r="N9" s="87">
        <v>76.065178499567338</v>
      </c>
      <c r="O9" s="87">
        <v>76.479809433419007</v>
      </c>
    </row>
    <row r="10" spans="1:15" ht="15" customHeight="1" x14ac:dyDescent="0.2">
      <c r="A10" s="17">
        <v>20</v>
      </c>
      <c r="B10" s="37">
        <v>67.403153451217989</v>
      </c>
      <c r="C10" s="37">
        <v>66.991591017952601</v>
      </c>
      <c r="D10" s="37">
        <v>66.794018840231786</v>
      </c>
      <c r="E10" s="37">
        <v>65.117065464708006</v>
      </c>
      <c r="F10" s="37">
        <v>66.748063593658529</v>
      </c>
      <c r="G10" s="37">
        <v>67.810501367100954</v>
      </c>
      <c r="H10" s="37">
        <v>66.684025817519711</v>
      </c>
      <c r="I10" s="37">
        <v>66.121024027450218</v>
      </c>
      <c r="J10" s="37">
        <v>66.035641576820225</v>
      </c>
      <c r="K10" s="37">
        <v>67.051766175482555</v>
      </c>
      <c r="L10" s="37">
        <v>66.840264489476013</v>
      </c>
      <c r="M10" s="37">
        <v>67.113531098907487</v>
      </c>
      <c r="N10" s="37">
        <v>66.271439033755613</v>
      </c>
      <c r="O10" s="37">
        <v>66.67059282669824</v>
      </c>
    </row>
    <row r="11" spans="1:15" ht="15" customHeight="1" x14ac:dyDescent="0.2">
      <c r="A11" s="17">
        <v>30</v>
      </c>
      <c r="B11" s="87">
        <v>57.461513481883422</v>
      </c>
      <c r="C11" s="87">
        <v>57.172957343141505</v>
      </c>
      <c r="D11" s="87">
        <v>56.852468516517419</v>
      </c>
      <c r="E11" s="87">
        <v>55.178421334954834</v>
      </c>
      <c r="F11" s="87">
        <v>56.801344226386632</v>
      </c>
      <c r="G11" s="87">
        <v>57.877727822445365</v>
      </c>
      <c r="H11" s="87">
        <v>56.734091861382844</v>
      </c>
      <c r="I11" s="87">
        <v>56.169569201582142</v>
      </c>
      <c r="J11" s="87">
        <v>56.03564157682019</v>
      </c>
      <c r="K11" s="87">
        <v>57.117882586776695</v>
      </c>
      <c r="L11" s="87">
        <v>56.8978837703309</v>
      </c>
      <c r="M11" s="87">
        <v>57.157501275240975</v>
      </c>
      <c r="N11" s="87">
        <v>56.310633770313977</v>
      </c>
      <c r="O11" s="87">
        <v>56.734026379870137</v>
      </c>
    </row>
    <row r="12" spans="1:15" ht="15" customHeight="1" x14ac:dyDescent="0.2">
      <c r="A12" s="17">
        <v>40</v>
      </c>
      <c r="B12" s="37">
        <v>47.582401974734729</v>
      </c>
      <c r="C12" s="37">
        <v>47.326737651190861</v>
      </c>
      <c r="D12" s="37">
        <v>47.101296474139886</v>
      </c>
      <c r="E12" s="37">
        <v>45.381574856204288</v>
      </c>
      <c r="F12" s="37">
        <v>46.949772715593504</v>
      </c>
      <c r="G12" s="37">
        <v>48.136963095674794</v>
      </c>
      <c r="H12" s="37">
        <v>46.946098982724081</v>
      </c>
      <c r="I12" s="37">
        <v>46.345375205846061</v>
      </c>
      <c r="J12" s="37">
        <v>46.216408499847013</v>
      </c>
      <c r="K12" s="37">
        <v>47.411652509014687</v>
      </c>
      <c r="L12" s="37">
        <v>47.101601081546995</v>
      </c>
      <c r="M12" s="37">
        <v>47.27082896194554</v>
      </c>
      <c r="N12" s="37">
        <v>46.449128581672198</v>
      </c>
      <c r="O12" s="37">
        <v>46.788700523554937</v>
      </c>
    </row>
    <row r="13" spans="1:15" ht="15" customHeight="1" x14ac:dyDescent="0.2">
      <c r="A13" s="17">
        <v>50</v>
      </c>
      <c r="B13" s="87">
        <v>37.86604956116674</v>
      </c>
      <c r="C13" s="87">
        <v>37.587455581562672</v>
      </c>
      <c r="D13" s="87">
        <v>37.363064632271836</v>
      </c>
      <c r="E13" s="87">
        <v>35.699551727066797</v>
      </c>
      <c r="F13" s="87">
        <v>37.243400762275549</v>
      </c>
      <c r="G13" s="87">
        <v>38.341542048924985</v>
      </c>
      <c r="H13" s="87">
        <v>37.175293170475861</v>
      </c>
      <c r="I13" s="87">
        <v>36.632558691738559</v>
      </c>
      <c r="J13" s="87">
        <v>36.748450592676591</v>
      </c>
      <c r="K13" s="87">
        <v>37.614681336930879</v>
      </c>
      <c r="L13" s="87">
        <v>37.503590062001287</v>
      </c>
      <c r="M13" s="87">
        <v>37.500290922369729</v>
      </c>
      <c r="N13" s="87">
        <v>36.92832045622481</v>
      </c>
      <c r="O13" s="87">
        <v>37.088899293344319</v>
      </c>
    </row>
    <row r="14" spans="1:15" ht="15" customHeight="1" x14ac:dyDescent="0.2">
      <c r="A14" s="17">
        <v>60</v>
      </c>
      <c r="B14" s="37">
        <v>28.339780244143785</v>
      </c>
      <c r="C14" s="37">
        <v>28.217217827454917</v>
      </c>
      <c r="D14" s="37">
        <v>28.107513599602278</v>
      </c>
      <c r="E14" s="37">
        <v>26.607433292783508</v>
      </c>
      <c r="F14" s="37">
        <v>27.946324443221094</v>
      </c>
      <c r="G14" s="37">
        <v>28.920939552406203</v>
      </c>
      <c r="H14" s="37">
        <v>27.90232873769747</v>
      </c>
      <c r="I14" s="37">
        <v>27.263020632710987</v>
      </c>
      <c r="J14" s="37">
        <v>27.395571487620483</v>
      </c>
      <c r="K14" s="37">
        <v>28.321696909577579</v>
      </c>
      <c r="L14" s="37">
        <v>28.054618654541201</v>
      </c>
      <c r="M14" s="37">
        <v>28.126219092465323</v>
      </c>
      <c r="N14" s="37">
        <v>27.514090334658167</v>
      </c>
      <c r="O14" s="37">
        <v>27.755965103122108</v>
      </c>
    </row>
    <row r="15" spans="1:15" ht="15" customHeight="1" x14ac:dyDescent="0.2">
      <c r="A15" s="17">
        <v>70</v>
      </c>
      <c r="B15" s="87">
        <v>19.510177977411139</v>
      </c>
      <c r="C15" s="87">
        <v>19.326107909197539</v>
      </c>
      <c r="D15" s="87">
        <v>19.330709192545921</v>
      </c>
      <c r="E15" s="87">
        <v>17.710869154676715</v>
      </c>
      <c r="F15" s="87">
        <v>19.044641369669485</v>
      </c>
      <c r="G15" s="87">
        <v>19.725697797618732</v>
      </c>
      <c r="H15" s="87">
        <v>19.082780591962912</v>
      </c>
      <c r="I15" s="87">
        <v>18.39782229882373</v>
      </c>
      <c r="J15" s="87">
        <v>18.419521251950059</v>
      </c>
      <c r="K15" s="87">
        <v>19.247494484866344</v>
      </c>
      <c r="L15" s="87">
        <v>19.194724744190381</v>
      </c>
      <c r="M15" s="87">
        <v>18.965438918372598</v>
      </c>
      <c r="N15" s="87">
        <v>18.566667796842346</v>
      </c>
      <c r="O15" s="87">
        <v>18.386571364929441</v>
      </c>
    </row>
    <row r="16" spans="1:15" ht="15" customHeight="1" x14ac:dyDescent="0.2">
      <c r="A16" s="17">
        <v>80</v>
      </c>
      <c r="B16" s="37">
        <v>11.148380723732551</v>
      </c>
      <c r="C16" s="37">
        <v>11.084429845306277</v>
      </c>
      <c r="D16" s="37">
        <v>11.277608512869453</v>
      </c>
      <c r="E16" s="37">
        <v>10.275372683803399</v>
      </c>
      <c r="F16" s="37">
        <v>10.805924173407217</v>
      </c>
      <c r="G16" s="37">
        <v>11.342249801302215</v>
      </c>
      <c r="H16" s="37">
        <v>10.955610599244109</v>
      </c>
      <c r="I16" s="37">
        <v>10.364229907803388</v>
      </c>
      <c r="J16" s="37">
        <v>10.143310233172732</v>
      </c>
      <c r="K16" s="37">
        <v>11.361069193364806</v>
      </c>
      <c r="L16" s="37">
        <v>10.88996444811097</v>
      </c>
      <c r="M16" s="37">
        <v>10.756392394535247</v>
      </c>
      <c r="N16" s="37">
        <v>10.879603403557066</v>
      </c>
      <c r="O16" s="37">
        <v>10.260248887747821</v>
      </c>
    </row>
    <row r="17" spans="1:15" ht="15" customHeight="1" x14ac:dyDescent="0.2">
      <c r="A17" s="17">
        <v>90</v>
      </c>
      <c r="B17" s="87">
        <v>5.4131780890051298</v>
      </c>
      <c r="C17" s="87">
        <v>5.0249283178993291</v>
      </c>
      <c r="D17" s="87">
        <v>5.6109062136058858</v>
      </c>
      <c r="E17" s="87">
        <v>4.2726096058802812</v>
      </c>
      <c r="F17" s="87">
        <v>5.469209636400139</v>
      </c>
      <c r="G17" s="87">
        <v>5.6557015917459346</v>
      </c>
      <c r="H17" s="87">
        <v>5.0327591779550369</v>
      </c>
      <c r="I17" s="87">
        <v>5.0933494828897086</v>
      </c>
      <c r="J17" s="87">
        <v>4.8788359205744758</v>
      </c>
      <c r="K17" s="87">
        <v>5.2983550104239043</v>
      </c>
      <c r="L17" s="87">
        <v>4.9284046970395341</v>
      </c>
      <c r="M17" s="87">
        <v>5.4002448677015513</v>
      </c>
      <c r="N17" s="87">
        <v>5.0192923074898079</v>
      </c>
      <c r="O17" s="87">
        <v>4.768268457991411</v>
      </c>
    </row>
    <row r="18" spans="1:15" ht="15" customHeight="1" x14ac:dyDescent="0.2">
      <c r="A18" s="28"/>
      <c r="B18" s="29"/>
      <c r="C18" s="29"/>
      <c r="D18" s="29"/>
      <c r="E18" s="29"/>
      <c r="F18" s="29"/>
      <c r="G18" s="29"/>
      <c r="H18" s="29"/>
      <c r="I18" s="29"/>
      <c r="J18" s="84"/>
      <c r="K18" s="29"/>
      <c r="L18" s="29"/>
      <c r="M18" s="29"/>
      <c r="N18" s="29"/>
      <c r="O18" s="29"/>
    </row>
    <row r="19" spans="1:15" ht="15" customHeight="1" x14ac:dyDescent="0.2"/>
    <row r="20" spans="1:15" ht="15" customHeight="1" x14ac:dyDescent="0.2"/>
    <row r="21" spans="1:15" ht="15" customHeight="1" x14ac:dyDescent="0.2"/>
    <row r="22" spans="1:15" ht="15" customHeight="1" x14ac:dyDescent="0.2">
      <c r="A22" s="31" t="s">
        <v>297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32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x14ac:dyDescent="0.2">
      <c r="A6" s="38" t="s">
        <v>0</v>
      </c>
      <c r="B6" s="39" t="s">
        <v>1</v>
      </c>
      <c r="C6" s="101" t="s">
        <v>2</v>
      </c>
      <c r="D6" s="101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x14ac:dyDescent="0.2">
      <c r="A7" s="41"/>
      <c r="B7" s="42"/>
      <c r="C7" s="43">
        <v>42370</v>
      </c>
      <c r="D7" s="44">
        <v>42736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61">
        <v>0</v>
      </c>
      <c r="C9" s="62">
        <v>856</v>
      </c>
      <c r="D9" s="62">
        <v>893</v>
      </c>
      <c r="E9" s="74" t="s">
        <v>163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8597919.3127573896</v>
      </c>
      <c r="L9" s="21">
        <f>K9/H9</f>
        <v>85.979193127573893</v>
      </c>
      <c r="M9" s="22"/>
    </row>
    <row r="10" spans="1:13" x14ac:dyDescent="0.2">
      <c r="A10" s="17">
        <v>1</v>
      </c>
      <c r="B10" s="61">
        <v>0</v>
      </c>
      <c r="C10" s="62">
        <v>969</v>
      </c>
      <c r="D10" s="62">
        <v>856</v>
      </c>
      <c r="E10" s="74" t="s">
        <v>163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8497919.3127573896</v>
      </c>
      <c r="L10" s="23">
        <f t="shared" ref="L10:L73" si="5">K10/H10</f>
        <v>84.979193127573893</v>
      </c>
      <c r="M10" s="22"/>
    </row>
    <row r="11" spans="1:13" x14ac:dyDescent="0.2">
      <c r="A11" s="17">
        <v>2</v>
      </c>
      <c r="B11" s="61">
        <v>0</v>
      </c>
      <c r="C11" s="62">
        <v>911</v>
      </c>
      <c r="D11" s="62">
        <v>941</v>
      </c>
      <c r="E11" s="74" t="s">
        <v>163</v>
      </c>
      <c r="F11" s="20">
        <f t="shared" si="3"/>
        <v>0</v>
      </c>
      <c r="G11" s="20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8397919.3127573896</v>
      </c>
      <c r="L11" s="23">
        <f t="shared" si="5"/>
        <v>83.979193127573893</v>
      </c>
      <c r="M11" s="22"/>
    </row>
    <row r="12" spans="1:13" x14ac:dyDescent="0.2">
      <c r="A12" s="17">
        <v>3</v>
      </c>
      <c r="B12" s="61">
        <v>0</v>
      </c>
      <c r="C12" s="62">
        <v>975</v>
      </c>
      <c r="D12" s="62">
        <v>933</v>
      </c>
      <c r="E12" s="74" t="s">
        <v>163</v>
      </c>
      <c r="F12" s="20">
        <f t="shared" si="3"/>
        <v>0</v>
      </c>
      <c r="G12" s="20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8297919.3127573896</v>
      </c>
      <c r="L12" s="23">
        <f t="shared" si="5"/>
        <v>82.979193127573893</v>
      </c>
      <c r="M12" s="22"/>
    </row>
    <row r="13" spans="1:13" x14ac:dyDescent="0.2">
      <c r="A13" s="17">
        <v>4</v>
      </c>
      <c r="B13" s="61">
        <v>0</v>
      </c>
      <c r="C13" s="62">
        <v>965</v>
      </c>
      <c r="D13" s="62">
        <v>969</v>
      </c>
      <c r="E13" s="74" t="s">
        <v>163</v>
      </c>
      <c r="F13" s="20">
        <f t="shared" si="3"/>
        <v>0</v>
      </c>
      <c r="G13" s="20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8197919.3127573896</v>
      </c>
      <c r="L13" s="23">
        <f t="shared" si="5"/>
        <v>81.979193127573893</v>
      </c>
      <c r="M13" s="22"/>
    </row>
    <row r="14" spans="1:13" x14ac:dyDescent="0.2">
      <c r="A14" s="17">
        <v>5</v>
      </c>
      <c r="B14" s="61">
        <v>0</v>
      </c>
      <c r="C14" s="62">
        <v>1056</v>
      </c>
      <c r="D14" s="62">
        <v>953</v>
      </c>
      <c r="E14" s="74" t="s">
        <v>163</v>
      </c>
      <c r="F14" s="20">
        <f t="shared" si="3"/>
        <v>0</v>
      </c>
      <c r="G14" s="20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8097919.3127573896</v>
      </c>
      <c r="L14" s="23">
        <f t="shared" si="5"/>
        <v>80.979193127573893</v>
      </c>
      <c r="M14" s="22"/>
    </row>
    <row r="15" spans="1:13" x14ac:dyDescent="0.2">
      <c r="A15" s="17">
        <v>6</v>
      </c>
      <c r="B15" s="61">
        <v>1</v>
      </c>
      <c r="C15" s="62">
        <v>1124</v>
      </c>
      <c r="D15" s="62">
        <v>1037</v>
      </c>
      <c r="E15" s="74" t="s">
        <v>164</v>
      </c>
      <c r="F15" s="20">
        <f t="shared" si="3"/>
        <v>9.254974548819991E-4</v>
      </c>
      <c r="G15" s="20">
        <f t="shared" si="0"/>
        <v>9.2539913390044274E-4</v>
      </c>
      <c r="H15" s="14">
        <f t="shared" si="6"/>
        <v>100000</v>
      </c>
      <c r="I15" s="14">
        <f t="shared" si="4"/>
        <v>92.539913390044276</v>
      </c>
      <c r="J15" s="14">
        <f t="shared" si="1"/>
        <v>99989.376417942811</v>
      </c>
      <c r="K15" s="14">
        <f t="shared" si="2"/>
        <v>7997919.3127573896</v>
      </c>
      <c r="L15" s="23">
        <f t="shared" si="5"/>
        <v>79.979193127573893</v>
      </c>
      <c r="M15" s="22"/>
    </row>
    <row r="16" spans="1:13" x14ac:dyDescent="0.2">
      <c r="A16" s="17">
        <v>7</v>
      </c>
      <c r="B16" s="61">
        <v>0</v>
      </c>
      <c r="C16" s="62">
        <v>1155</v>
      </c>
      <c r="D16" s="62">
        <v>1109</v>
      </c>
      <c r="E16" s="74" t="s">
        <v>163</v>
      </c>
      <c r="F16" s="20">
        <f t="shared" si="3"/>
        <v>0</v>
      </c>
      <c r="G16" s="20">
        <f t="shared" si="0"/>
        <v>0</v>
      </c>
      <c r="H16" s="14">
        <f t="shared" si="6"/>
        <v>99907.46008660995</v>
      </c>
      <c r="I16" s="14">
        <f t="shared" si="4"/>
        <v>0</v>
      </c>
      <c r="J16" s="14">
        <f t="shared" si="1"/>
        <v>99907.46008660995</v>
      </c>
      <c r="K16" s="14">
        <f t="shared" si="2"/>
        <v>7897929.9363394473</v>
      </c>
      <c r="L16" s="23">
        <f t="shared" si="5"/>
        <v>79.052454436262494</v>
      </c>
      <c r="M16" s="22"/>
    </row>
    <row r="17" spans="1:13" x14ac:dyDescent="0.2">
      <c r="A17" s="17">
        <v>8</v>
      </c>
      <c r="B17" s="61">
        <v>1</v>
      </c>
      <c r="C17" s="62">
        <v>1102</v>
      </c>
      <c r="D17" s="62">
        <v>1157</v>
      </c>
      <c r="E17" s="74" t="s">
        <v>165</v>
      </c>
      <c r="F17" s="20">
        <f t="shared" si="3"/>
        <v>8.8534749889331564E-4</v>
      </c>
      <c r="G17" s="20">
        <f t="shared" si="0"/>
        <v>8.8507128142832799E-4</v>
      </c>
      <c r="H17" s="14">
        <f t="shared" si="6"/>
        <v>99907.46008660995</v>
      </c>
      <c r="I17" s="14">
        <f t="shared" si="4"/>
        <v>88.425223723105404</v>
      </c>
      <c r="J17" s="14">
        <f t="shared" si="1"/>
        <v>99876.290195247551</v>
      </c>
      <c r="K17" s="14">
        <f t="shared" si="2"/>
        <v>7798022.4762528371</v>
      </c>
      <c r="L17" s="23">
        <f t="shared" si="5"/>
        <v>78.052454436262494</v>
      </c>
      <c r="M17" s="22"/>
    </row>
    <row r="18" spans="1:13" x14ac:dyDescent="0.2">
      <c r="A18" s="17">
        <v>9</v>
      </c>
      <c r="B18" s="61">
        <v>0</v>
      </c>
      <c r="C18" s="62">
        <v>1083</v>
      </c>
      <c r="D18" s="62">
        <v>1098</v>
      </c>
      <c r="E18" s="74" t="s">
        <v>163</v>
      </c>
      <c r="F18" s="20">
        <f t="shared" si="3"/>
        <v>0</v>
      </c>
      <c r="G18" s="20">
        <f t="shared" si="0"/>
        <v>0</v>
      </c>
      <c r="H18" s="14">
        <f t="shared" si="6"/>
        <v>99819.034862886838</v>
      </c>
      <c r="I18" s="14">
        <f t="shared" si="4"/>
        <v>0</v>
      </c>
      <c r="J18" s="14">
        <f t="shared" si="1"/>
        <v>99819.034862886838</v>
      </c>
      <c r="K18" s="14">
        <f t="shared" si="2"/>
        <v>7698146.1860575899</v>
      </c>
      <c r="L18" s="23">
        <f t="shared" si="5"/>
        <v>77.121024027450247</v>
      </c>
      <c r="M18" s="22"/>
    </row>
    <row r="19" spans="1:13" x14ac:dyDescent="0.2">
      <c r="A19" s="17">
        <v>10</v>
      </c>
      <c r="B19" s="61">
        <v>0</v>
      </c>
      <c r="C19" s="62">
        <v>1084</v>
      </c>
      <c r="D19" s="62">
        <v>1075</v>
      </c>
      <c r="E19" s="74" t="s">
        <v>163</v>
      </c>
      <c r="F19" s="20">
        <f t="shared" si="3"/>
        <v>0</v>
      </c>
      <c r="G19" s="20">
        <f t="shared" si="0"/>
        <v>0</v>
      </c>
      <c r="H19" s="14">
        <f t="shared" si="6"/>
        <v>99819.034862886838</v>
      </c>
      <c r="I19" s="14">
        <f t="shared" si="4"/>
        <v>0</v>
      </c>
      <c r="J19" s="14">
        <f t="shared" si="1"/>
        <v>99819.034862886838</v>
      </c>
      <c r="K19" s="14">
        <f t="shared" si="2"/>
        <v>7598327.1511947028</v>
      </c>
      <c r="L19" s="23">
        <f t="shared" si="5"/>
        <v>76.121024027450247</v>
      </c>
      <c r="M19" s="22"/>
    </row>
    <row r="20" spans="1:13" x14ac:dyDescent="0.2">
      <c r="A20" s="17">
        <v>11</v>
      </c>
      <c r="B20" s="61">
        <v>0</v>
      </c>
      <c r="C20" s="62">
        <v>1075</v>
      </c>
      <c r="D20" s="62">
        <v>1100</v>
      </c>
      <c r="E20" s="74" t="s">
        <v>163</v>
      </c>
      <c r="F20" s="20">
        <f t="shared" si="3"/>
        <v>0</v>
      </c>
      <c r="G20" s="20">
        <f t="shared" si="0"/>
        <v>0</v>
      </c>
      <c r="H20" s="14">
        <f t="shared" si="6"/>
        <v>99819.034862886838</v>
      </c>
      <c r="I20" s="14">
        <f t="shared" si="4"/>
        <v>0</v>
      </c>
      <c r="J20" s="14">
        <f t="shared" si="1"/>
        <v>99819.034862886838</v>
      </c>
      <c r="K20" s="14">
        <f t="shared" si="2"/>
        <v>7498508.1163318157</v>
      </c>
      <c r="L20" s="23">
        <f t="shared" si="5"/>
        <v>75.121024027450247</v>
      </c>
      <c r="M20" s="22"/>
    </row>
    <row r="21" spans="1:13" x14ac:dyDescent="0.2">
      <c r="A21" s="17">
        <v>12</v>
      </c>
      <c r="B21" s="61">
        <v>0</v>
      </c>
      <c r="C21" s="62">
        <v>1133</v>
      </c>
      <c r="D21" s="62">
        <v>1086</v>
      </c>
      <c r="E21" s="74" t="s">
        <v>163</v>
      </c>
      <c r="F21" s="20">
        <f t="shared" si="3"/>
        <v>0</v>
      </c>
      <c r="G21" s="20">
        <f t="shared" si="0"/>
        <v>0</v>
      </c>
      <c r="H21" s="14">
        <f t="shared" si="6"/>
        <v>99819.034862886838</v>
      </c>
      <c r="I21" s="14">
        <f t="shared" si="4"/>
        <v>0</v>
      </c>
      <c r="J21" s="14">
        <f t="shared" si="1"/>
        <v>99819.034862886838</v>
      </c>
      <c r="K21" s="14">
        <f t="shared" si="2"/>
        <v>7398689.0814689286</v>
      </c>
      <c r="L21" s="23">
        <f t="shared" si="5"/>
        <v>74.121024027450247</v>
      </c>
      <c r="M21" s="22"/>
    </row>
    <row r="22" spans="1:13" x14ac:dyDescent="0.2">
      <c r="A22" s="17">
        <v>13</v>
      </c>
      <c r="B22" s="61">
        <v>0</v>
      </c>
      <c r="C22" s="62">
        <v>1045</v>
      </c>
      <c r="D22" s="62">
        <v>1138</v>
      </c>
      <c r="E22" s="74" t="s">
        <v>163</v>
      </c>
      <c r="F22" s="20">
        <f t="shared" si="3"/>
        <v>0</v>
      </c>
      <c r="G22" s="20">
        <f t="shared" si="0"/>
        <v>0</v>
      </c>
      <c r="H22" s="14">
        <f t="shared" si="6"/>
        <v>99819.034862886838</v>
      </c>
      <c r="I22" s="14">
        <f t="shared" si="4"/>
        <v>0</v>
      </c>
      <c r="J22" s="14">
        <f t="shared" si="1"/>
        <v>99819.034862886838</v>
      </c>
      <c r="K22" s="14">
        <f t="shared" si="2"/>
        <v>7298870.0466060415</v>
      </c>
      <c r="L22" s="23">
        <f t="shared" si="5"/>
        <v>73.121024027450233</v>
      </c>
      <c r="M22" s="22"/>
    </row>
    <row r="23" spans="1:13" x14ac:dyDescent="0.2">
      <c r="A23" s="17">
        <v>14</v>
      </c>
      <c r="B23" s="61">
        <v>0</v>
      </c>
      <c r="C23" s="62">
        <v>1077</v>
      </c>
      <c r="D23" s="62">
        <v>1050</v>
      </c>
      <c r="E23" s="74" t="s">
        <v>163</v>
      </c>
      <c r="F23" s="20">
        <f t="shared" si="3"/>
        <v>0</v>
      </c>
      <c r="G23" s="20">
        <f t="shared" si="0"/>
        <v>0</v>
      </c>
      <c r="H23" s="14">
        <f t="shared" si="6"/>
        <v>99819.034862886838</v>
      </c>
      <c r="I23" s="14">
        <f t="shared" si="4"/>
        <v>0</v>
      </c>
      <c r="J23" s="14">
        <f t="shared" si="1"/>
        <v>99819.034862886838</v>
      </c>
      <c r="K23" s="14">
        <f t="shared" si="2"/>
        <v>7199051.0117431544</v>
      </c>
      <c r="L23" s="23">
        <f t="shared" si="5"/>
        <v>72.121024027450233</v>
      </c>
      <c r="M23" s="22"/>
    </row>
    <row r="24" spans="1:13" x14ac:dyDescent="0.2">
      <c r="A24" s="17">
        <v>15</v>
      </c>
      <c r="B24" s="61">
        <v>0</v>
      </c>
      <c r="C24" s="62">
        <v>1038</v>
      </c>
      <c r="D24" s="62">
        <v>1055</v>
      </c>
      <c r="E24" s="74" t="s">
        <v>163</v>
      </c>
      <c r="F24" s="20">
        <f t="shared" si="3"/>
        <v>0</v>
      </c>
      <c r="G24" s="20">
        <f t="shared" si="0"/>
        <v>0</v>
      </c>
      <c r="H24" s="14">
        <f t="shared" si="6"/>
        <v>99819.034862886838</v>
      </c>
      <c r="I24" s="14">
        <f t="shared" si="4"/>
        <v>0</v>
      </c>
      <c r="J24" s="14">
        <f t="shared" si="1"/>
        <v>99819.034862886838</v>
      </c>
      <c r="K24" s="14">
        <f t="shared" si="2"/>
        <v>7099231.9768802673</v>
      </c>
      <c r="L24" s="23">
        <f t="shared" si="5"/>
        <v>71.121024027450233</v>
      </c>
      <c r="M24" s="22"/>
    </row>
    <row r="25" spans="1:13" x14ac:dyDescent="0.2">
      <c r="A25" s="17">
        <v>16</v>
      </c>
      <c r="B25" s="61">
        <v>0</v>
      </c>
      <c r="C25" s="62">
        <v>1033</v>
      </c>
      <c r="D25" s="62">
        <v>1036</v>
      </c>
      <c r="E25" s="74" t="s">
        <v>163</v>
      </c>
      <c r="F25" s="20">
        <f t="shared" si="3"/>
        <v>0</v>
      </c>
      <c r="G25" s="20">
        <f t="shared" si="0"/>
        <v>0</v>
      </c>
      <c r="H25" s="14">
        <f t="shared" si="6"/>
        <v>99819.034862886838</v>
      </c>
      <c r="I25" s="14">
        <f t="shared" si="4"/>
        <v>0</v>
      </c>
      <c r="J25" s="14">
        <f t="shared" si="1"/>
        <v>99819.034862886838</v>
      </c>
      <c r="K25" s="14">
        <f t="shared" si="2"/>
        <v>6999412.9420173801</v>
      </c>
      <c r="L25" s="23">
        <f t="shared" si="5"/>
        <v>70.121024027450233</v>
      </c>
      <c r="M25" s="22"/>
    </row>
    <row r="26" spans="1:13" x14ac:dyDescent="0.2">
      <c r="A26" s="17">
        <v>17</v>
      </c>
      <c r="B26" s="61">
        <v>0</v>
      </c>
      <c r="C26" s="62">
        <v>944</v>
      </c>
      <c r="D26" s="62">
        <v>1045</v>
      </c>
      <c r="E26" s="74" t="s">
        <v>163</v>
      </c>
      <c r="F26" s="20">
        <f t="shared" si="3"/>
        <v>0</v>
      </c>
      <c r="G26" s="20">
        <f t="shared" si="0"/>
        <v>0</v>
      </c>
      <c r="H26" s="14">
        <f t="shared" si="6"/>
        <v>99819.034862886838</v>
      </c>
      <c r="I26" s="14">
        <f t="shared" si="4"/>
        <v>0</v>
      </c>
      <c r="J26" s="14">
        <f t="shared" si="1"/>
        <v>99819.034862886838</v>
      </c>
      <c r="K26" s="14">
        <f t="shared" si="2"/>
        <v>6899593.907154493</v>
      </c>
      <c r="L26" s="23">
        <f t="shared" si="5"/>
        <v>69.121024027450233</v>
      </c>
      <c r="M26" s="22"/>
    </row>
    <row r="27" spans="1:13" x14ac:dyDescent="0.2">
      <c r="A27" s="17">
        <v>18</v>
      </c>
      <c r="B27" s="61">
        <v>0</v>
      </c>
      <c r="C27" s="62">
        <v>909</v>
      </c>
      <c r="D27" s="62">
        <v>960</v>
      </c>
      <c r="E27" s="74" t="s">
        <v>163</v>
      </c>
      <c r="F27" s="20">
        <f t="shared" si="3"/>
        <v>0</v>
      </c>
      <c r="G27" s="20">
        <f t="shared" si="0"/>
        <v>0</v>
      </c>
      <c r="H27" s="14">
        <f t="shared" si="6"/>
        <v>99819.034862886838</v>
      </c>
      <c r="I27" s="14">
        <f t="shared" si="4"/>
        <v>0</v>
      </c>
      <c r="J27" s="14">
        <f t="shared" si="1"/>
        <v>99819.034862886838</v>
      </c>
      <c r="K27" s="14">
        <f t="shared" si="2"/>
        <v>6799774.8722916059</v>
      </c>
      <c r="L27" s="23">
        <f t="shared" si="5"/>
        <v>68.121024027450218</v>
      </c>
      <c r="M27" s="22"/>
    </row>
    <row r="28" spans="1:13" x14ac:dyDescent="0.2">
      <c r="A28" s="17">
        <v>19</v>
      </c>
      <c r="B28" s="61">
        <v>0</v>
      </c>
      <c r="C28" s="62">
        <v>973</v>
      </c>
      <c r="D28" s="62">
        <v>938</v>
      </c>
      <c r="E28" s="74" t="s">
        <v>163</v>
      </c>
      <c r="F28" s="20">
        <f t="shared" si="3"/>
        <v>0</v>
      </c>
      <c r="G28" s="20">
        <f t="shared" si="0"/>
        <v>0</v>
      </c>
      <c r="H28" s="14">
        <f t="shared" si="6"/>
        <v>99819.034862886838</v>
      </c>
      <c r="I28" s="14">
        <f t="shared" si="4"/>
        <v>0</v>
      </c>
      <c r="J28" s="14">
        <f t="shared" si="1"/>
        <v>99819.034862886838</v>
      </c>
      <c r="K28" s="14">
        <f t="shared" si="2"/>
        <v>6699955.8374287188</v>
      </c>
      <c r="L28" s="23">
        <f t="shared" si="5"/>
        <v>67.121024027450218</v>
      </c>
      <c r="M28" s="22"/>
    </row>
    <row r="29" spans="1:13" x14ac:dyDescent="0.2">
      <c r="A29" s="17">
        <v>20</v>
      </c>
      <c r="B29" s="61">
        <v>0</v>
      </c>
      <c r="C29" s="62">
        <v>930</v>
      </c>
      <c r="D29" s="62">
        <v>998</v>
      </c>
      <c r="E29" s="74" t="s">
        <v>163</v>
      </c>
      <c r="F29" s="20">
        <f t="shared" si="3"/>
        <v>0</v>
      </c>
      <c r="G29" s="20">
        <f t="shared" si="0"/>
        <v>0</v>
      </c>
      <c r="H29" s="14">
        <f t="shared" si="6"/>
        <v>99819.034862886838</v>
      </c>
      <c r="I29" s="14">
        <f t="shared" si="4"/>
        <v>0</v>
      </c>
      <c r="J29" s="14">
        <f t="shared" si="1"/>
        <v>99819.034862886838</v>
      </c>
      <c r="K29" s="14">
        <f t="shared" si="2"/>
        <v>6600136.8025658317</v>
      </c>
      <c r="L29" s="23">
        <f t="shared" si="5"/>
        <v>66.121024027450218</v>
      </c>
      <c r="M29" s="22"/>
    </row>
    <row r="30" spans="1:13" x14ac:dyDescent="0.2">
      <c r="A30" s="17">
        <v>21</v>
      </c>
      <c r="B30" s="61">
        <v>0</v>
      </c>
      <c r="C30" s="62">
        <v>971</v>
      </c>
      <c r="D30" s="62">
        <v>940</v>
      </c>
      <c r="E30" s="74" t="s">
        <v>163</v>
      </c>
      <c r="F30" s="20">
        <f t="shared" si="3"/>
        <v>0</v>
      </c>
      <c r="G30" s="20">
        <f t="shared" si="0"/>
        <v>0</v>
      </c>
      <c r="H30" s="14">
        <f t="shared" si="6"/>
        <v>99819.034862886838</v>
      </c>
      <c r="I30" s="14">
        <f t="shared" si="4"/>
        <v>0</v>
      </c>
      <c r="J30" s="14">
        <f t="shared" si="1"/>
        <v>99819.034862886838</v>
      </c>
      <c r="K30" s="14">
        <f t="shared" si="2"/>
        <v>6500317.7677029446</v>
      </c>
      <c r="L30" s="23">
        <f t="shared" si="5"/>
        <v>65.121024027450218</v>
      </c>
      <c r="M30" s="22"/>
    </row>
    <row r="31" spans="1:13" x14ac:dyDescent="0.2">
      <c r="A31" s="17">
        <v>22</v>
      </c>
      <c r="B31" s="61">
        <v>0</v>
      </c>
      <c r="C31" s="62">
        <v>1070</v>
      </c>
      <c r="D31" s="62">
        <v>986</v>
      </c>
      <c r="E31" s="74" t="s">
        <v>163</v>
      </c>
      <c r="F31" s="20">
        <f t="shared" si="3"/>
        <v>0</v>
      </c>
      <c r="G31" s="20">
        <f t="shared" si="0"/>
        <v>0</v>
      </c>
      <c r="H31" s="14">
        <f t="shared" si="6"/>
        <v>99819.034862886838</v>
      </c>
      <c r="I31" s="14">
        <f t="shared" si="4"/>
        <v>0</v>
      </c>
      <c r="J31" s="14">
        <f t="shared" si="1"/>
        <v>99819.034862886838</v>
      </c>
      <c r="K31" s="14">
        <f t="shared" si="2"/>
        <v>6400498.7328400575</v>
      </c>
      <c r="L31" s="23">
        <f t="shared" si="5"/>
        <v>64.121024027450218</v>
      </c>
      <c r="M31" s="22"/>
    </row>
    <row r="32" spans="1:13" x14ac:dyDescent="0.2">
      <c r="A32" s="17">
        <v>23</v>
      </c>
      <c r="B32" s="61">
        <v>0</v>
      </c>
      <c r="C32" s="62">
        <v>1126</v>
      </c>
      <c r="D32" s="62">
        <v>1057</v>
      </c>
      <c r="E32" s="74" t="s">
        <v>163</v>
      </c>
      <c r="F32" s="20">
        <f t="shared" si="3"/>
        <v>0</v>
      </c>
      <c r="G32" s="20">
        <f t="shared" si="0"/>
        <v>0</v>
      </c>
      <c r="H32" s="14">
        <f t="shared" si="6"/>
        <v>99819.034862886838</v>
      </c>
      <c r="I32" s="14">
        <f t="shared" si="4"/>
        <v>0</v>
      </c>
      <c r="J32" s="14">
        <f t="shared" si="1"/>
        <v>99819.034862886838</v>
      </c>
      <c r="K32" s="14">
        <f t="shared" si="2"/>
        <v>6300679.6979771703</v>
      </c>
      <c r="L32" s="23">
        <f t="shared" si="5"/>
        <v>63.121024027450211</v>
      </c>
      <c r="M32" s="22"/>
    </row>
    <row r="33" spans="1:13" x14ac:dyDescent="0.2">
      <c r="A33" s="17">
        <v>24</v>
      </c>
      <c r="B33" s="61">
        <v>0</v>
      </c>
      <c r="C33" s="62">
        <v>1166</v>
      </c>
      <c r="D33" s="62">
        <v>1150</v>
      </c>
      <c r="E33" s="74" t="s">
        <v>163</v>
      </c>
      <c r="F33" s="20">
        <f t="shared" si="3"/>
        <v>0</v>
      </c>
      <c r="G33" s="20">
        <f t="shared" si="0"/>
        <v>0</v>
      </c>
      <c r="H33" s="14">
        <f t="shared" si="6"/>
        <v>99819.034862886838</v>
      </c>
      <c r="I33" s="14">
        <f t="shared" si="4"/>
        <v>0</v>
      </c>
      <c r="J33" s="14">
        <f t="shared" si="1"/>
        <v>99819.034862886838</v>
      </c>
      <c r="K33" s="14">
        <f t="shared" si="2"/>
        <v>6200860.6631142832</v>
      </c>
      <c r="L33" s="23">
        <f t="shared" si="5"/>
        <v>62.121024027450211</v>
      </c>
      <c r="M33" s="22"/>
    </row>
    <row r="34" spans="1:13" x14ac:dyDescent="0.2">
      <c r="A34" s="17">
        <v>25</v>
      </c>
      <c r="B34" s="61">
        <v>0</v>
      </c>
      <c r="C34" s="62">
        <v>1185</v>
      </c>
      <c r="D34" s="62">
        <v>1162</v>
      </c>
      <c r="E34" s="74" t="s">
        <v>163</v>
      </c>
      <c r="F34" s="20">
        <f t="shared" si="3"/>
        <v>0</v>
      </c>
      <c r="G34" s="20">
        <f t="shared" si="0"/>
        <v>0</v>
      </c>
      <c r="H34" s="14">
        <f t="shared" si="6"/>
        <v>99819.034862886838</v>
      </c>
      <c r="I34" s="14">
        <f t="shared" si="4"/>
        <v>0</v>
      </c>
      <c r="J34" s="14">
        <f t="shared" si="1"/>
        <v>99819.034862886838</v>
      </c>
      <c r="K34" s="14">
        <f t="shared" si="2"/>
        <v>6101041.6282513961</v>
      </c>
      <c r="L34" s="23">
        <f t="shared" si="5"/>
        <v>61.121024027450204</v>
      </c>
      <c r="M34" s="22"/>
    </row>
    <row r="35" spans="1:13" x14ac:dyDescent="0.2">
      <c r="A35" s="17">
        <v>26</v>
      </c>
      <c r="B35" s="61">
        <v>0</v>
      </c>
      <c r="C35" s="62">
        <v>1197</v>
      </c>
      <c r="D35" s="62">
        <v>1197</v>
      </c>
      <c r="E35" s="74" t="s">
        <v>163</v>
      </c>
      <c r="F35" s="20">
        <f t="shared" si="3"/>
        <v>0</v>
      </c>
      <c r="G35" s="20">
        <f t="shared" si="0"/>
        <v>0</v>
      </c>
      <c r="H35" s="14">
        <f t="shared" si="6"/>
        <v>99819.034862886838</v>
      </c>
      <c r="I35" s="14">
        <f t="shared" si="4"/>
        <v>0</v>
      </c>
      <c r="J35" s="14">
        <f t="shared" si="1"/>
        <v>99819.034862886838</v>
      </c>
      <c r="K35" s="14">
        <f t="shared" si="2"/>
        <v>6001222.593388509</v>
      </c>
      <c r="L35" s="23">
        <f t="shared" si="5"/>
        <v>60.121024027450204</v>
      </c>
      <c r="M35" s="22"/>
    </row>
    <row r="36" spans="1:13" x14ac:dyDescent="0.2">
      <c r="A36" s="17">
        <v>27</v>
      </c>
      <c r="B36" s="61">
        <v>1</v>
      </c>
      <c r="C36" s="62">
        <v>1237</v>
      </c>
      <c r="D36" s="62">
        <v>1194</v>
      </c>
      <c r="E36" s="74" t="s">
        <v>166</v>
      </c>
      <c r="F36" s="20">
        <f t="shared" si="3"/>
        <v>8.2270670505964628E-4</v>
      </c>
      <c r="G36" s="20">
        <f t="shared" si="0"/>
        <v>8.2211164637886953E-4</v>
      </c>
      <c r="H36" s="14">
        <f t="shared" si="6"/>
        <v>99819.034862886838</v>
      </c>
      <c r="I36" s="14">
        <f t="shared" si="4"/>
        <v>82.062391091077671</v>
      </c>
      <c r="J36" s="14">
        <f t="shared" si="1"/>
        <v>99746.836371204903</v>
      </c>
      <c r="K36" s="14">
        <f t="shared" si="2"/>
        <v>5901403.5585256219</v>
      </c>
      <c r="L36" s="23">
        <f t="shared" si="5"/>
        <v>59.121024027450197</v>
      </c>
      <c r="M36" s="22"/>
    </row>
    <row r="37" spans="1:13" x14ac:dyDescent="0.2">
      <c r="A37" s="17">
        <v>28</v>
      </c>
      <c r="B37" s="61">
        <v>0</v>
      </c>
      <c r="C37" s="62">
        <v>1383</v>
      </c>
      <c r="D37" s="62">
        <v>1227</v>
      </c>
      <c r="E37" s="74" t="s">
        <v>163</v>
      </c>
      <c r="F37" s="20">
        <f t="shared" si="3"/>
        <v>0</v>
      </c>
      <c r="G37" s="20">
        <f t="shared" si="0"/>
        <v>0</v>
      </c>
      <c r="H37" s="14">
        <f t="shared" si="6"/>
        <v>99736.972471795758</v>
      </c>
      <c r="I37" s="14">
        <f t="shared" si="4"/>
        <v>0</v>
      </c>
      <c r="J37" s="14">
        <f t="shared" si="1"/>
        <v>99736.972471795758</v>
      </c>
      <c r="K37" s="14">
        <f t="shared" si="2"/>
        <v>5801656.7221544171</v>
      </c>
      <c r="L37" s="23">
        <f t="shared" si="5"/>
        <v>58.169569201582149</v>
      </c>
      <c r="M37" s="22"/>
    </row>
    <row r="38" spans="1:13" x14ac:dyDescent="0.2">
      <c r="A38" s="17">
        <v>29</v>
      </c>
      <c r="B38" s="61">
        <v>0</v>
      </c>
      <c r="C38" s="62">
        <v>1373</v>
      </c>
      <c r="D38" s="62">
        <v>1360</v>
      </c>
      <c r="E38" s="74" t="s">
        <v>163</v>
      </c>
      <c r="F38" s="20">
        <f t="shared" si="3"/>
        <v>0</v>
      </c>
      <c r="G38" s="20">
        <f t="shared" si="0"/>
        <v>0</v>
      </c>
      <c r="H38" s="14">
        <f t="shared" si="6"/>
        <v>99736.972471795758</v>
      </c>
      <c r="I38" s="14">
        <f t="shared" si="4"/>
        <v>0</v>
      </c>
      <c r="J38" s="14">
        <f t="shared" si="1"/>
        <v>99736.972471795758</v>
      </c>
      <c r="K38" s="14">
        <f t="shared" si="2"/>
        <v>5701919.7496826211</v>
      </c>
      <c r="L38" s="23">
        <f t="shared" si="5"/>
        <v>57.169569201582149</v>
      </c>
      <c r="M38" s="22"/>
    </row>
    <row r="39" spans="1:13" x14ac:dyDescent="0.2">
      <c r="A39" s="17">
        <v>30</v>
      </c>
      <c r="B39" s="61">
        <v>0</v>
      </c>
      <c r="C39" s="62">
        <v>1397</v>
      </c>
      <c r="D39" s="62">
        <v>1364</v>
      </c>
      <c r="E39" s="74" t="s">
        <v>163</v>
      </c>
      <c r="F39" s="20">
        <f t="shared" si="3"/>
        <v>0</v>
      </c>
      <c r="G39" s="20">
        <f t="shared" si="0"/>
        <v>0</v>
      </c>
      <c r="H39" s="14">
        <f t="shared" si="6"/>
        <v>99736.972471795758</v>
      </c>
      <c r="I39" s="14">
        <f t="shared" si="4"/>
        <v>0</v>
      </c>
      <c r="J39" s="14">
        <f t="shared" si="1"/>
        <v>99736.972471795758</v>
      </c>
      <c r="K39" s="14">
        <f t="shared" si="2"/>
        <v>5602182.7772108251</v>
      </c>
      <c r="L39" s="23">
        <f t="shared" si="5"/>
        <v>56.169569201582142</v>
      </c>
      <c r="M39" s="22"/>
    </row>
    <row r="40" spans="1:13" x14ac:dyDescent="0.2">
      <c r="A40" s="17">
        <v>31</v>
      </c>
      <c r="B40" s="61">
        <v>0</v>
      </c>
      <c r="C40" s="62">
        <v>1503</v>
      </c>
      <c r="D40" s="62">
        <v>1386</v>
      </c>
      <c r="E40" s="74" t="s">
        <v>163</v>
      </c>
      <c r="F40" s="20">
        <f t="shared" si="3"/>
        <v>0</v>
      </c>
      <c r="G40" s="20">
        <f t="shared" si="0"/>
        <v>0</v>
      </c>
      <c r="H40" s="14">
        <f t="shared" si="6"/>
        <v>99736.972471795758</v>
      </c>
      <c r="I40" s="14">
        <f t="shared" si="4"/>
        <v>0</v>
      </c>
      <c r="J40" s="14">
        <f t="shared" si="1"/>
        <v>99736.972471795758</v>
      </c>
      <c r="K40" s="14">
        <f t="shared" si="2"/>
        <v>5502445.8047390291</v>
      </c>
      <c r="L40" s="23">
        <f t="shared" si="5"/>
        <v>55.169569201582142</v>
      </c>
      <c r="M40" s="22"/>
    </row>
    <row r="41" spans="1:13" x14ac:dyDescent="0.2">
      <c r="A41" s="17">
        <v>32</v>
      </c>
      <c r="B41" s="61">
        <v>1</v>
      </c>
      <c r="C41" s="62">
        <v>1516</v>
      </c>
      <c r="D41" s="62">
        <v>1495</v>
      </c>
      <c r="E41" s="74" t="s">
        <v>167</v>
      </c>
      <c r="F41" s="20">
        <f t="shared" si="3"/>
        <v>6.6423115244104952E-4</v>
      </c>
      <c r="G41" s="20">
        <f t="shared" si="0"/>
        <v>6.6417569785106624E-4</v>
      </c>
      <c r="H41" s="14">
        <f t="shared" si="6"/>
        <v>99736.972471795758</v>
      </c>
      <c r="I41" s="14">
        <f t="shared" si="4"/>
        <v>66.242873293007534</v>
      </c>
      <c r="J41" s="14">
        <f t="shared" si="1"/>
        <v>99728.645742622815</v>
      </c>
      <c r="K41" s="14">
        <f t="shared" si="2"/>
        <v>5402708.8322672332</v>
      </c>
      <c r="L41" s="23">
        <f t="shared" si="5"/>
        <v>54.169569201582142</v>
      </c>
      <c r="M41" s="22"/>
    </row>
    <row r="42" spans="1:13" x14ac:dyDescent="0.2">
      <c r="A42" s="17">
        <v>33</v>
      </c>
      <c r="B42" s="61">
        <v>0</v>
      </c>
      <c r="C42" s="62">
        <v>1553</v>
      </c>
      <c r="D42" s="62">
        <v>1509</v>
      </c>
      <c r="E42" s="74" t="s">
        <v>163</v>
      </c>
      <c r="F42" s="20">
        <f t="shared" si="3"/>
        <v>0</v>
      </c>
      <c r="G42" s="20">
        <f t="shared" si="0"/>
        <v>0</v>
      </c>
      <c r="H42" s="14">
        <f t="shared" si="6"/>
        <v>99670.729598502745</v>
      </c>
      <c r="I42" s="14">
        <f t="shared" si="4"/>
        <v>0</v>
      </c>
      <c r="J42" s="14">
        <f t="shared" si="1"/>
        <v>99670.729598502745</v>
      </c>
      <c r="K42" s="14">
        <f t="shared" si="2"/>
        <v>5302980.18652461</v>
      </c>
      <c r="L42" s="23">
        <f t="shared" si="5"/>
        <v>53.204990149929351</v>
      </c>
      <c r="M42" s="22"/>
    </row>
    <row r="43" spans="1:13" x14ac:dyDescent="0.2">
      <c r="A43" s="17">
        <v>34</v>
      </c>
      <c r="B43" s="61">
        <v>1</v>
      </c>
      <c r="C43" s="62">
        <v>1645</v>
      </c>
      <c r="D43" s="62">
        <v>1581</v>
      </c>
      <c r="E43" s="74" t="s">
        <v>168</v>
      </c>
      <c r="F43" s="20">
        <f t="shared" si="3"/>
        <v>6.1996280223186606E-4</v>
      </c>
      <c r="G43" s="20">
        <f t="shared" si="0"/>
        <v>6.1986411586797583E-4</v>
      </c>
      <c r="H43" s="14">
        <f t="shared" si="6"/>
        <v>99670.729598502745</v>
      </c>
      <c r="I43" s="14">
        <f t="shared" si="4"/>
        <v>61.782308680491994</v>
      </c>
      <c r="J43" s="14">
        <f t="shared" si="1"/>
        <v>99654.863901633595</v>
      </c>
      <c r="K43" s="14">
        <f t="shared" si="2"/>
        <v>5203309.4569261074</v>
      </c>
      <c r="L43" s="23">
        <f t="shared" si="5"/>
        <v>52.204990149929351</v>
      </c>
      <c r="M43" s="22"/>
    </row>
    <row r="44" spans="1:13" x14ac:dyDescent="0.2">
      <c r="A44" s="17">
        <v>35</v>
      </c>
      <c r="B44" s="61">
        <v>0</v>
      </c>
      <c r="C44" s="62">
        <v>1770</v>
      </c>
      <c r="D44" s="62">
        <v>1637</v>
      </c>
      <c r="E44" s="74" t="s">
        <v>163</v>
      </c>
      <c r="F44" s="20">
        <f t="shared" si="3"/>
        <v>0</v>
      </c>
      <c r="G44" s="20">
        <f t="shared" si="0"/>
        <v>0</v>
      </c>
      <c r="H44" s="14">
        <f t="shared" si="6"/>
        <v>99608.947289822259</v>
      </c>
      <c r="I44" s="14">
        <f t="shared" si="4"/>
        <v>0</v>
      </c>
      <c r="J44" s="14">
        <f t="shared" si="1"/>
        <v>99608.947289822259</v>
      </c>
      <c r="K44" s="14">
        <f t="shared" si="2"/>
        <v>5103654.5930244736</v>
      </c>
      <c r="L44" s="23">
        <f t="shared" si="5"/>
        <v>51.236909252487898</v>
      </c>
      <c r="M44" s="22"/>
    </row>
    <row r="45" spans="1:13" x14ac:dyDescent="0.2">
      <c r="A45" s="17">
        <v>36</v>
      </c>
      <c r="B45" s="61">
        <v>0</v>
      </c>
      <c r="C45" s="62">
        <v>1817</v>
      </c>
      <c r="D45" s="62">
        <v>1762</v>
      </c>
      <c r="E45" s="74" t="s">
        <v>163</v>
      </c>
      <c r="F45" s="20">
        <f t="shared" si="3"/>
        <v>0</v>
      </c>
      <c r="G45" s="20">
        <f t="shared" si="0"/>
        <v>0</v>
      </c>
      <c r="H45" s="14">
        <f t="shared" si="6"/>
        <v>99608.947289822259</v>
      </c>
      <c r="I45" s="14">
        <f t="shared" si="4"/>
        <v>0</v>
      </c>
      <c r="J45" s="14">
        <f t="shared" si="1"/>
        <v>99608.947289822259</v>
      </c>
      <c r="K45" s="14">
        <f t="shared" si="2"/>
        <v>5004045.645734651</v>
      </c>
      <c r="L45" s="23">
        <f t="shared" si="5"/>
        <v>50.236909252487898</v>
      </c>
      <c r="M45" s="22"/>
    </row>
    <row r="46" spans="1:13" x14ac:dyDescent="0.2">
      <c r="A46" s="17">
        <v>37</v>
      </c>
      <c r="B46" s="61">
        <v>1</v>
      </c>
      <c r="C46" s="62">
        <v>1843</v>
      </c>
      <c r="D46" s="62">
        <v>1809</v>
      </c>
      <c r="E46" s="74" t="s">
        <v>169</v>
      </c>
      <c r="F46" s="20">
        <f t="shared" si="3"/>
        <v>5.4764512595837896E-4</v>
      </c>
      <c r="G46" s="20">
        <f t="shared" si="0"/>
        <v>5.476287510789655E-4</v>
      </c>
      <c r="H46" s="14">
        <f t="shared" si="6"/>
        <v>99608.947289822259</v>
      </c>
      <c r="I46" s="14">
        <f t="shared" si="4"/>
        <v>54.54872340061587</v>
      </c>
      <c r="J46" s="14">
        <f t="shared" si="1"/>
        <v>99605.968929524592</v>
      </c>
      <c r="K46" s="14">
        <f t="shared" si="2"/>
        <v>4904436.6984448284</v>
      </c>
      <c r="L46" s="23">
        <f t="shared" si="5"/>
        <v>49.236909252487891</v>
      </c>
      <c r="M46" s="22"/>
    </row>
    <row r="47" spans="1:13" x14ac:dyDescent="0.2">
      <c r="A47" s="17">
        <v>38</v>
      </c>
      <c r="B47" s="61">
        <v>2</v>
      </c>
      <c r="C47" s="62">
        <v>1684</v>
      </c>
      <c r="D47" s="62">
        <v>1833</v>
      </c>
      <c r="E47" s="74" t="s">
        <v>170</v>
      </c>
      <c r="F47" s="20">
        <f t="shared" si="3"/>
        <v>1.1373329542223485E-3</v>
      </c>
      <c r="G47" s="20">
        <f t="shared" si="0"/>
        <v>1.1371950810399331E-3</v>
      </c>
      <c r="H47" s="14">
        <f t="shared" si="6"/>
        <v>99554.398566421645</v>
      </c>
      <c r="I47" s="14">
        <f t="shared" si="4"/>
        <v>113.21277234562366</v>
      </c>
      <c r="J47" s="14">
        <f t="shared" si="1"/>
        <v>99542.330084889603</v>
      </c>
      <c r="K47" s="14">
        <f t="shared" si="2"/>
        <v>4804830.7295153039</v>
      </c>
      <c r="L47" s="23">
        <f t="shared" si="5"/>
        <v>48.263369561813697</v>
      </c>
      <c r="M47" s="22"/>
    </row>
    <row r="48" spans="1:13" x14ac:dyDescent="0.2">
      <c r="A48" s="17">
        <v>39</v>
      </c>
      <c r="B48" s="61">
        <v>1</v>
      </c>
      <c r="C48" s="62">
        <v>1657</v>
      </c>
      <c r="D48" s="62">
        <v>1674</v>
      </c>
      <c r="E48" s="74" t="s">
        <v>171</v>
      </c>
      <c r="F48" s="20">
        <f t="shared" si="3"/>
        <v>6.0042029420594417E-4</v>
      </c>
      <c r="G48" s="20">
        <f t="shared" si="0"/>
        <v>6.0026668648347089E-4</v>
      </c>
      <c r="H48" s="14">
        <f t="shared" si="6"/>
        <v>99441.185794076024</v>
      </c>
      <c r="I48" s="14">
        <f t="shared" si="4"/>
        <v>59.691231096597214</v>
      </c>
      <c r="J48" s="14">
        <f t="shared" si="1"/>
        <v>99415.745391382647</v>
      </c>
      <c r="K48" s="14">
        <f t="shared" si="2"/>
        <v>4705288.3994304147</v>
      </c>
      <c r="L48" s="23">
        <f t="shared" si="5"/>
        <v>47.317299787375639</v>
      </c>
      <c r="M48" s="22"/>
    </row>
    <row r="49" spans="1:13" x14ac:dyDescent="0.2">
      <c r="A49" s="17">
        <v>40</v>
      </c>
      <c r="B49" s="61">
        <v>1</v>
      </c>
      <c r="C49" s="62">
        <v>1678</v>
      </c>
      <c r="D49" s="62">
        <v>1648</v>
      </c>
      <c r="E49" s="74" t="s">
        <v>172</v>
      </c>
      <c r="F49" s="20">
        <f t="shared" si="3"/>
        <v>6.0132291040288638E-4</v>
      </c>
      <c r="G49" s="20">
        <f t="shared" si="0"/>
        <v>6.0130613313014007E-4</v>
      </c>
      <c r="H49" s="14">
        <f t="shared" si="6"/>
        <v>99381.494562979424</v>
      </c>
      <c r="I49" s="14">
        <f t="shared" si="4"/>
        <v>59.758702200359195</v>
      </c>
      <c r="J49" s="14">
        <f t="shared" si="1"/>
        <v>99378.721759197331</v>
      </c>
      <c r="K49" s="14">
        <f t="shared" si="2"/>
        <v>4605872.6540390318</v>
      </c>
      <c r="L49" s="23">
        <f t="shared" si="5"/>
        <v>46.345375205846061</v>
      </c>
      <c r="M49" s="22"/>
    </row>
    <row r="50" spans="1:13" x14ac:dyDescent="0.2">
      <c r="A50" s="17">
        <v>41</v>
      </c>
      <c r="B50" s="61">
        <v>0</v>
      </c>
      <c r="C50" s="62">
        <v>1727</v>
      </c>
      <c r="D50" s="62">
        <v>1654</v>
      </c>
      <c r="E50" s="74" t="s">
        <v>163</v>
      </c>
      <c r="F50" s="20">
        <f t="shared" si="3"/>
        <v>0</v>
      </c>
      <c r="G50" s="20">
        <f t="shared" si="0"/>
        <v>0</v>
      </c>
      <c r="H50" s="14">
        <f t="shared" si="6"/>
        <v>99321.735860779067</v>
      </c>
      <c r="I50" s="14">
        <f t="shared" si="4"/>
        <v>0</v>
      </c>
      <c r="J50" s="14">
        <f t="shared" si="1"/>
        <v>99321.735860779067</v>
      </c>
      <c r="K50" s="14">
        <f t="shared" si="2"/>
        <v>4506493.9322798345</v>
      </c>
      <c r="L50" s="23">
        <f t="shared" si="5"/>
        <v>45.372685980807489</v>
      </c>
      <c r="M50" s="22"/>
    </row>
    <row r="51" spans="1:13" x14ac:dyDescent="0.2">
      <c r="A51" s="17">
        <v>42</v>
      </c>
      <c r="B51" s="61">
        <v>1</v>
      </c>
      <c r="C51" s="62">
        <v>1632</v>
      </c>
      <c r="D51" s="62">
        <v>1716</v>
      </c>
      <c r="E51" s="74" t="s">
        <v>173</v>
      </c>
      <c r="F51" s="20">
        <f t="shared" si="3"/>
        <v>5.9737156511350056E-4</v>
      </c>
      <c r="G51" s="20">
        <f t="shared" si="0"/>
        <v>5.9730038146588865E-4</v>
      </c>
      <c r="H51" s="14">
        <f t="shared" si="6"/>
        <v>99321.735860779067</v>
      </c>
      <c r="I51" s="14">
        <f t="shared" si="4"/>
        <v>59.324910717497566</v>
      </c>
      <c r="J51" s="14">
        <f t="shared" si="1"/>
        <v>99309.90054109093</v>
      </c>
      <c r="K51" s="14">
        <f t="shared" si="2"/>
        <v>4407172.1964190556</v>
      </c>
      <c r="L51" s="23">
        <f t="shared" si="5"/>
        <v>44.372685980807489</v>
      </c>
      <c r="M51" s="22"/>
    </row>
    <row r="52" spans="1:13" x14ac:dyDescent="0.2">
      <c r="A52" s="17">
        <v>43</v>
      </c>
      <c r="B52" s="61">
        <v>1</v>
      </c>
      <c r="C52" s="62">
        <v>1636</v>
      </c>
      <c r="D52" s="62">
        <v>1633</v>
      </c>
      <c r="E52" s="74" t="s">
        <v>174</v>
      </c>
      <c r="F52" s="20">
        <f t="shared" si="3"/>
        <v>6.1180789232181097E-4</v>
      </c>
      <c r="G52" s="20">
        <f t="shared" si="0"/>
        <v>6.114858942128181E-4</v>
      </c>
      <c r="H52" s="14">
        <f t="shared" si="6"/>
        <v>99262.410950061574</v>
      </c>
      <c r="I52" s="14">
        <f t="shared" si="4"/>
        <v>60.697564121518631</v>
      </c>
      <c r="J52" s="14">
        <f t="shared" si="1"/>
        <v>99210.168556622171</v>
      </c>
      <c r="K52" s="14">
        <f t="shared" si="2"/>
        <v>4307862.2958779642</v>
      </c>
      <c r="L52" s="23">
        <f t="shared" si="5"/>
        <v>43.39872721855636</v>
      </c>
      <c r="M52" s="22"/>
    </row>
    <row r="53" spans="1:13" x14ac:dyDescent="0.2">
      <c r="A53" s="17">
        <v>44</v>
      </c>
      <c r="B53" s="61">
        <v>0</v>
      </c>
      <c r="C53" s="62">
        <v>1705</v>
      </c>
      <c r="D53" s="62">
        <v>1649</v>
      </c>
      <c r="E53" s="74" t="s">
        <v>163</v>
      </c>
      <c r="F53" s="20">
        <f t="shared" si="3"/>
        <v>0</v>
      </c>
      <c r="G53" s="20">
        <f t="shared" si="0"/>
        <v>0</v>
      </c>
      <c r="H53" s="14">
        <f t="shared" si="6"/>
        <v>99201.713385940049</v>
      </c>
      <c r="I53" s="14">
        <f t="shared" si="4"/>
        <v>0</v>
      </c>
      <c r="J53" s="14">
        <f t="shared" si="1"/>
        <v>99201.713385940049</v>
      </c>
      <c r="K53" s="14">
        <f t="shared" si="2"/>
        <v>4208652.127321342</v>
      </c>
      <c r="L53" s="23">
        <f t="shared" si="5"/>
        <v>42.42519593333796</v>
      </c>
      <c r="M53" s="22"/>
    </row>
    <row r="54" spans="1:13" x14ac:dyDescent="0.2">
      <c r="A54" s="17">
        <v>45</v>
      </c>
      <c r="B54" s="61">
        <v>1</v>
      </c>
      <c r="C54" s="62">
        <v>1682</v>
      </c>
      <c r="D54" s="62">
        <v>1708</v>
      </c>
      <c r="E54" s="74" t="s">
        <v>175</v>
      </c>
      <c r="F54" s="20">
        <f t="shared" si="3"/>
        <v>5.8997050147492625E-4</v>
      </c>
      <c r="G54" s="20">
        <f t="shared" si="0"/>
        <v>5.8963877313624618E-4</v>
      </c>
      <c r="H54" s="14">
        <f t="shared" si="6"/>
        <v>99201.713385940049</v>
      </c>
      <c r="I54" s="14">
        <f t="shared" si="4"/>
        <v>58.49317657389922</v>
      </c>
      <c r="J54" s="14">
        <f t="shared" si="1"/>
        <v>99145.934292759179</v>
      </c>
      <c r="K54" s="14">
        <f t="shared" si="2"/>
        <v>4109450.4139354024</v>
      </c>
      <c r="L54" s="23">
        <f t="shared" si="5"/>
        <v>41.425195933337967</v>
      </c>
      <c r="M54" s="22"/>
    </row>
    <row r="55" spans="1:13" x14ac:dyDescent="0.2">
      <c r="A55" s="17">
        <v>46</v>
      </c>
      <c r="B55" s="61">
        <v>1</v>
      </c>
      <c r="C55" s="62">
        <v>1633</v>
      </c>
      <c r="D55" s="62">
        <v>1692</v>
      </c>
      <c r="E55" s="74" t="s">
        <v>176</v>
      </c>
      <c r="F55" s="20">
        <f t="shared" si="3"/>
        <v>6.0150375939849621E-4</v>
      </c>
      <c r="G55" s="20">
        <f t="shared" si="0"/>
        <v>6.0116981634562698E-4</v>
      </c>
      <c r="H55" s="14">
        <f t="shared" si="6"/>
        <v>99143.220209366147</v>
      </c>
      <c r="I55" s="14">
        <f t="shared" si="4"/>
        <v>59.601911485178697</v>
      </c>
      <c r="J55" s="14">
        <f t="shared" si="1"/>
        <v>99088.177844109581</v>
      </c>
      <c r="K55" s="14">
        <f t="shared" si="2"/>
        <v>4010304.4796426431</v>
      </c>
      <c r="L55" s="23">
        <f t="shared" si="5"/>
        <v>40.449608870620345</v>
      </c>
      <c r="M55" s="22"/>
    </row>
    <row r="56" spans="1:13" x14ac:dyDescent="0.2">
      <c r="A56" s="17">
        <v>47</v>
      </c>
      <c r="B56" s="61">
        <v>2</v>
      </c>
      <c r="C56" s="62">
        <v>1733</v>
      </c>
      <c r="D56" s="62">
        <v>1627</v>
      </c>
      <c r="E56" s="74" t="s">
        <v>177</v>
      </c>
      <c r="F56" s="20">
        <f t="shared" si="3"/>
        <v>1.1904761904761906E-3</v>
      </c>
      <c r="G56" s="20">
        <f t="shared" si="0"/>
        <v>1.1891610349981983E-3</v>
      </c>
      <c r="H56" s="14">
        <f t="shared" si="6"/>
        <v>99083.618297880967</v>
      </c>
      <c r="I56" s="14">
        <f t="shared" si="4"/>
        <v>117.82637808647455</v>
      </c>
      <c r="J56" s="14">
        <f t="shared" si="1"/>
        <v>98974.157592638629</v>
      </c>
      <c r="K56" s="14">
        <f t="shared" si="2"/>
        <v>3911216.3017985336</v>
      </c>
      <c r="L56" s="23">
        <f t="shared" si="5"/>
        <v>39.473894564891765</v>
      </c>
      <c r="M56" s="22"/>
    </row>
    <row r="57" spans="1:13" x14ac:dyDescent="0.2">
      <c r="A57" s="17">
        <v>48</v>
      </c>
      <c r="B57" s="61">
        <v>4</v>
      </c>
      <c r="C57" s="62">
        <v>1682</v>
      </c>
      <c r="D57" s="62">
        <v>1722</v>
      </c>
      <c r="E57" s="74" t="s">
        <v>178</v>
      </c>
      <c r="F57" s="20">
        <f t="shared" si="3"/>
        <v>2.3501762632197414E-3</v>
      </c>
      <c r="G57" s="20">
        <f t="shared" si="0"/>
        <v>2.3485739341643059E-3</v>
      </c>
      <c r="H57" s="14">
        <f t="shared" si="6"/>
        <v>98965.791919794487</v>
      </c>
      <c r="I57" s="14">
        <f t="shared" si="4"/>
        <v>232.4284792767578</v>
      </c>
      <c r="J57" s="14">
        <f t="shared" si="1"/>
        <v>98898.317932260441</v>
      </c>
      <c r="K57" s="14">
        <f t="shared" si="2"/>
        <v>3812242.1442058948</v>
      </c>
      <c r="L57" s="23">
        <f t="shared" si="5"/>
        <v>38.520806737902689</v>
      </c>
      <c r="M57" s="22"/>
    </row>
    <row r="58" spans="1:13" x14ac:dyDescent="0.2">
      <c r="A58" s="17">
        <v>49</v>
      </c>
      <c r="B58" s="61">
        <v>1</v>
      </c>
      <c r="C58" s="62">
        <v>1597</v>
      </c>
      <c r="D58" s="62">
        <v>1679</v>
      </c>
      <c r="E58" s="74" t="s">
        <v>179</v>
      </c>
      <c r="F58" s="20">
        <f t="shared" si="3"/>
        <v>6.105006105006105E-4</v>
      </c>
      <c r="G58" s="20">
        <f t="shared" si="0"/>
        <v>6.102654831828836E-4</v>
      </c>
      <c r="H58" s="14">
        <f t="shared" si="6"/>
        <v>98733.363440517729</v>
      </c>
      <c r="I58" s="14">
        <f t="shared" si="4"/>
        <v>60.253563746298809</v>
      </c>
      <c r="J58" s="14">
        <f t="shared" si="1"/>
        <v>98695.33741643744</v>
      </c>
      <c r="K58" s="14">
        <f t="shared" si="2"/>
        <v>3713343.8262736346</v>
      </c>
      <c r="L58" s="23">
        <f t="shared" si="5"/>
        <v>37.609817967061886</v>
      </c>
      <c r="M58" s="22"/>
    </row>
    <row r="59" spans="1:13" x14ac:dyDescent="0.2">
      <c r="A59" s="17">
        <v>50</v>
      </c>
      <c r="B59" s="61">
        <v>2</v>
      </c>
      <c r="C59" s="62">
        <v>1503</v>
      </c>
      <c r="D59" s="62">
        <v>1586</v>
      </c>
      <c r="E59" s="74" t="s">
        <v>180</v>
      </c>
      <c r="F59" s="20">
        <f t="shared" si="3"/>
        <v>1.2949174490126255E-3</v>
      </c>
      <c r="G59" s="20">
        <f t="shared" si="0"/>
        <v>1.2936724411029747E-3</v>
      </c>
      <c r="H59" s="14">
        <f t="shared" si="6"/>
        <v>98673.109876771428</v>
      </c>
      <c r="I59" s="14">
        <f t="shared" si="4"/>
        <v>127.65068292550494</v>
      </c>
      <c r="J59" s="14">
        <f t="shared" si="1"/>
        <v>98578.239889221193</v>
      </c>
      <c r="K59" s="14">
        <f t="shared" si="2"/>
        <v>3614648.4888571971</v>
      </c>
      <c r="L59" s="23">
        <f t="shared" si="5"/>
        <v>36.632558691738559</v>
      </c>
      <c r="M59" s="22"/>
    </row>
    <row r="60" spans="1:13" x14ac:dyDescent="0.2">
      <c r="A60" s="17">
        <v>51</v>
      </c>
      <c r="B60" s="61">
        <v>1</v>
      </c>
      <c r="C60" s="62">
        <v>1498</v>
      </c>
      <c r="D60" s="62">
        <v>1491</v>
      </c>
      <c r="E60" s="74" t="s">
        <v>181</v>
      </c>
      <c r="F60" s="20">
        <f t="shared" si="3"/>
        <v>6.6912010705921711E-4</v>
      </c>
      <c r="G60" s="20">
        <f t="shared" si="0"/>
        <v>6.6902350266184372E-4</v>
      </c>
      <c r="H60" s="14">
        <f t="shared" si="6"/>
        <v>98545.45919384592</v>
      </c>
      <c r="I60" s="14">
        <f t="shared" si="4"/>
        <v>65.929228281286584</v>
      </c>
      <c r="J60" s="14">
        <f t="shared" si="1"/>
        <v>98531.231666382824</v>
      </c>
      <c r="K60" s="14">
        <f t="shared" si="2"/>
        <v>3516070.2489679758</v>
      </c>
      <c r="L60" s="23">
        <f t="shared" si="5"/>
        <v>35.679677965187778</v>
      </c>
      <c r="M60" s="22"/>
    </row>
    <row r="61" spans="1:13" x14ac:dyDescent="0.2">
      <c r="A61" s="17">
        <v>52</v>
      </c>
      <c r="B61" s="61">
        <v>0</v>
      </c>
      <c r="C61" s="62">
        <v>1479</v>
      </c>
      <c r="D61" s="62">
        <v>1498</v>
      </c>
      <c r="E61" s="74" t="s">
        <v>163</v>
      </c>
      <c r="F61" s="20">
        <f t="shared" si="3"/>
        <v>0</v>
      </c>
      <c r="G61" s="20">
        <f t="shared" si="0"/>
        <v>0</v>
      </c>
      <c r="H61" s="14">
        <f t="shared" si="6"/>
        <v>98479.529965564638</v>
      </c>
      <c r="I61" s="14">
        <f t="shared" si="4"/>
        <v>0</v>
      </c>
      <c r="J61" s="14">
        <f t="shared" si="1"/>
        <v>98479.529965564638</v>
      </c>
      <c r="K61" s="14">
        <f t="shared" si="2"/>
        <v>3417539.017301593</v>
      </c>
      <c r="L61" s="23">
        <f t="shared" si="5"/>
        <v>34.703039489491928</v>
      </c>
      <c r="M61" s="22"/>
    </row>
    <row r="62" spans="1:13" x14ac:dyDescent="0.2">
      <c r="A62" s="17">
        <v>53</v>
      </c>
      <c r="B62" s="61">
        <v>4</v>
      </c>
      <c r="C62" s="62">
        <v>1462</v>
      </c>
      <c r="D62" s="62">
        <v>1476</v>
      </c>
      <c r="E62" s="74" t="s">
        <v>182</v>
      </c>
      <c r="F62" s="20">
        <f t="shared" si="3"/>
        <v>2.722940776038121E-3</v>
      </c>
      <c r="G62" s="20">
        <f t="shared" si="0"/>
        <v>2.7209114835797074E-3</v>
      </c>
      <c r="H62" s="14">
        <f t="shared" si="6"/>
        <v>98479.529965564638</v>
      </c>
      <c r="I62" s="14">
        <f t="shared" si="4"/>
        <v>267.95408398083674</v>
      </c>
      <c r="J62" s="14">
        <f t="shared" si="1"/>
        <v>98406.137341962298</v>
      </c>
      <c r="K62" s="14">
        <f t="shared" si="2"/>
        <v>3319059.4873360284</v>
      </c>
      <c r="L62" s="23">
        <f t="shared" si="5"/>
        <v>33.703039489491928</v>
      </c>
      <c r="M62" s="22"/>
    </row>
    <row r="63" spans="1:13" x14ac:dyDescent="0.2">
      <c r="A63" s="17">
        <v>54</v>
      </c>
      <c r="B63" s="61">
        <v>2</v>
      </c>
      <c r="C63" s="62">
        <v>1397</v>
      </c>
      <c r="D63" s="62">
        <v>1465</v>
      </c>
      <c r="E63" s="74" t="s">
        <v>183</v>
      </c>
      <c r="F63" s="20">
        <f t="shared" si="3"/>
        <v>1.397624039133473E-3</v>
      </c>
      <c r="G63" s="20">
        <f t="shared" si="0"/>
        <v>1.3965600770119088E-3</v>
      </c>
      <c r="H63" s="14">
        <f t="shared" si="6"/>
        <v>98211.575881583805</v>
      </c>
      <c r="I63" s="14">
        <f t="shared" si="4"/>
        <v>137.1583659766456</v>
      </c>
      <c r="J63" s="14">
        <f t="shared" si="1"/>
        <v>98136.810856289929</v>
      </c>
      <c r="K63" s="14">
        <f t="shared" si="2"/>
        <v>3220653.3499940662</v>
      </c>
      <c r="L63" s="23">
        <f t="shared" si="5"/>
        <v>32.79301162906998</v>
      </c>
      <c r="M63" s="22"/>
    </row>
    <row r="64" spans="1:13" x14ac:dyDescent="0.2">
      <c r="A64" s="17">
        <v>55</v>
      </c>
      <c r="B64" s="61">
        <v>6</v>
      </c>
      <c r="C64" s="62">
        <v>1677</v>
      </c>
      <c r="D64" s="62">
        <v>1388</v>
      </c>
      <c r="E64" s="74" t="s">
        <v>184</v>
      </c>
      <c r="F64" s="20">
        <f t="shared" si="3"/>
        <v>3.9151712887438824E-3</v>
      </c>
      <c r="G64" s="20">
        <f t="shared" si="0"/>
        <v>3.9079388605570559E-3</v>
      </c>
      <c r="H64" s="14">
        <f t="shared" si="6"/>
        <v>98074.417515607158</v>
      </c>
      <c r="I64" s="14">
        <f t="shared" si="4"/>
        <v>383.26882743573879</v>
      </c>
      <c r="J64" s="14">
        <f t="shared" si="1"/>
        <v>97893.246340878293</v>
      </c>
      <c r="K64" s="14">
        <f t="shared" si="2"/>
        <v>3122516.539137776</v>
      </c>
      <c r="L64" s="23">
        <f t="shared" si="5"/>
        <v>31.838236904551298</v>
      </c>
      <c r="M64" s="22"/>
    </row>
    <row r="65" spans="1:13" x14ac:dyDescent="0.2">
      <c r="A65" s="17">
        <v>56</v>
      </c>
      <c r="B65" s="61">
        <v>6</v>
      </c>
      <c r="C65" s="62">
        <v>1698</v>
      </c>
      <c r="D65" s="62">
        <v>1663</v>
      </c>
      <c r="E65" s="74" t="s">
        <v>185</v>
      </c>
      <c r="F65" s="20">
        <f t="shared" si="3"/>
        <v>3.5703659625111574E-3</v>
      </c>
      <c r="G65" s="20">
        <f t="shared" si="0"/>
        <v>3.5644608990520912E-3</v>
      </c>
      <c r="H65" s="14">
        <f t="shared" si="6"/>
        <v>97691.148688171423</v>
      </c>
      <c r="I65" s="14">
        <f t="shared" si="4"/>
        <v>348.21627968247105</v>
      </c>
      <c r="J65" s="14">
        <f t="shared" si="1"/>
        <v>97529.576334398764</v>
      </c>
      <c r="K65" s="14">
        <f t="shared" si="2"/>
        <v>3024623.2927968977</v>
      </c>
      <c r="L65" s="23">
        <f t="shared" si="5"/>
        <v>30.961078187865787</v>
      </c>
      <c r="M65" s="22"/>
    </row>
    <row r="66" spans="1:13" x14ac:dyDescent="0.2">
      <c r="A66" s="17">
        <v>57</v>
      </c>
      <c r="B66" s="61">
        <v>3</v>
      </c>
      <c r="C66" s="62">
        <v>1737</v>
      </c>
      <c r="D66" s="62">
        <v>1687</v>
      </c>
      <c r="E66" s="74" t="s">
        <v>186</v>
      </c>
      <c r="F66" s="20">
        <f t="shared" si="3"/>
        <v>1.7523364485981308E-3</v>
      </c>
      <c r="G66" s="20">
        <f t="shared" si="0"/>
        <v>1.7501467206334131E-3</v>
      </c>
      <c r="H66" s="14">
        <f t="shared" si="6"/>
        <v>97342.932408488952</v>
      </c>
      <c r="I66" s="14">
        <f t="shared" si="4"/>
        <v>170.36441393155692</v>
      </c>
      <c r="J66" s="14">
        <f t="shared" si="1"/>
        <v>97221.292216941816</v>
      </c>
      <c r="K66" s="14">
        <f t="shared" si="2"/>
        <v>2927093.716462499</v>
      </c>
      <c r="L66" s="23">
        <f t="shared" si="5"/>
        <v>30.069915134457538</v>
      </c>
      <c r="M66" s="22"/>
    </row>
    <row r="67" spans="1:13" x14ac:dyDescent="0.2">
      <c r="A67" s="17">
        <v>58</v>
      </c>
      <c r="B67" s="61">
        <v>5</v>
      </c>
      <c r="C67" s="62">
        <v>1845</v>
      </c>
      <c r="D67" s="62">
        <v>1739</v>
      </c>
      <c r="E67" s="74" t="s">
        <v>187</v>
      </c>
      <c r="F67" s="20">
        <f t="shared" si="3"/>
        <v>2.7901785714285715E-3</v>
      </c>
      <c r="G67" s="20">
        <f t="shared" si="0"/>
        <v>2.7867029681173309E-3</v>
      </c>
      <c r="H67" s="14">
        <f t="shared" si="6"/>
        <v>97172.567994557394</v>
      </c>
      <c r="I67" s="14">
        <f t="shared" si="4"/>
        <v>270.79108365001622</v>
      </c>
      <c r="J67" s="14">
        <f t="shared" si="1"/>
        <v>97051.524380165836</v>
      </c>
      <c r="K67" s="14">
        <f t="shared" si="2"/>
        <v>2829872.4242455573</v>
      </c>
      <c r="L67" s="23">
        <f t="shared" si="5"/>
        <v>29.122132744336422</v>
      </c>
      <c r="M67" s="22"/>
    </row>
    <row r="68" spans="1:13" x14ac:dyDescent="0.2">
      <c r="A68" s="17">
        <v>59</v>
      </c>
      <c r="B68" s="61">
        <v>4</v>
      </c>
      <c r="C68" s="62">
        <v>1787</v>
      </c>
      <c r="D68" s="62">
        <v>1841</v>
      </c>
      <c r="E68" s="74" t="s">
        <v>188</v>
      </c>
      <c r="F68" s="20">
        <f t="shared" si="3"/>
        <v>2.205071664829107E-3</v>
      </c>
      <c r="G68" s="20">
        <f t="shared" si="0"/>
        <v>2.202878501337698E-3</v>
      </c>
      <c r="H68" s="14">
        <f t="shared" si="6"/>
        <v>96901.776910907371</v>
      </c>
      <c r="I68" s="14">
        <f t="shared" si="4"/>
        <v>213.46284109845959</v>
      </c>
      <c r="J68" s="14">
        <f t="shared" si="1"/>
        <v>96805.398438151416</v>
      </c>
      <c r="K68" s="14">
        <f t="shared" si="2"/>
        <v>2732820.8998653917</v>
      </c>
      <c r="L68" s="23">
        <f t="shared" si="5"/>
        <v>28.201968911034307</v>
      </c>
      <c r="M68" s="22"/>
    </row>
    <row r="69" spans="1:13" x14ac:dyDescent="0.2">
      <c r="A69" s="17">
        <v>60</v>
      </c>
      <c r="B69" s="61">
        <v>6</v>
      </c>
      <c r="C69" s="62">
        <v>1616</v>
      </c>
      <c r="D69" s="62">
        <v>1781</v>
      </c>
      <c r="E69" s="74" t="s">
        <v>189</v>
      </c>
      <c r="F69" s="20">
        <f t="shared" si="3"/>
        <v>3.5325287017957019E-3</v>
      </c>
      <c r="G69" s="20">
        <f t="shared" si="0"/>
        <v>3.5271560446754283E-3</v>
      </c>
      <c r="H69" s="14">
        <f t="shared" si="6"/>
        <v>96688.314069808912</v>
      </c>
      <c r="I69" s="14">
        <f t="shared" si="4"/>
        <v>341.03477142080277</v>
      </c>
      <c r="J69" s="14">
        <f t="shared" si="1"/>
        <v>96541.259876372264</v>
      </c>
      <c r="K69" s="14">
        <f t="shared" si="2"/>
        <v>2636015.5014272402</v>
      </c>
      <c r="L69" s="23">
        <f t="shared" si="5"/>
        <v>27.263020632710987</v>
      </c>
      <c r="M69" s="22"/>
    </row>
    <row r="70" spans="1:13" x14ac:dyDescent="0.2">
      <c r="A70" s="17">
        <v>61</v>
      </c>
      <c r="B70" s="61">
        <v>4</v>
      </c>
      <c r="C70" s="62">
        <v>1462</v>
      </c>
      <c r="D70" s="62">
        <v>1626</v>
      </c>
      <c r="E70" s="74" t="s">
        <v>190</v>
      </c>
      <c r="F70" s="20">
        <f t="shared" si="3"/>
        <v>2.5906735751295338E-3</v>
      </c>
      <c r="G70" s="20">
        <f t="shared" si="0"/>
        <v>2.5860013540303086E-3</v>
      </c>
      <c r="H70" s="14">
        <f t="shared" si="6"/>
        <v>96347.279298388108</v>
      </c>
      <c r="I70" s="14">
        <f t="shared" si="4"/>
        <v>249.15419472276798</v>
      </c>
      <c r="J70" s="14">
        <f t="shared" si="1"/>
        <v>96173.51916298845</v>
      </c>
      <c r="K70" s="14">
        <f t="shared" si="2"/>
        <v>2539474.2415508679</v>
      </c>
      <c r="L70" s="23">
        <f t="shared" si="5"/>
        <v>26.357508588136678</v>
      </c>
      <c r="M70" s="22"/>
    </row>
    <row r="71" spans="1:13" x14ac:dyDescent="0.2">
      <c r="A71" s="17">
        <v>62</v>
      </c>
      <c r="B71" s="61">
        <v>7</v>
      </c>
      <c r="C71" s="62">
        <v>1290</v>
      </c>
      <c r="D71" s="62">
        <v>1454</v>
      </c>
      <c r="E71" s="74" t="s">
        <v>191</v>
      </c>
      <c r="F71" s="20">
        <f t="shared" si="3"/>
        <v>5.1020408163265302E-3</v>
      </c>
      <c r="G71" s="20">
        <f t="shared" si="0"/>
        <v>5.0853318687577543E-3</v>
      </c>
      <c r="H71" s="14">
        <f t="shared" si="6"/>
        <v>96098.125103665341</v>
      </c>
      <c r="I71" s="14">
        <f t="shared" si="4"/>
        <v>488.69085811753894</v>
      </c>
      <c r="J71" s="14">
        <f t="shared" si="1"/>
        <v>95783.408191037641</v>
      </c>
      <c r="K71" s="14">
        <f t="shared" si="2"/>
        <v>2443300.7223878796</v>
      </c>
      <c r="L71" s="23">
        <f t="shared" si="5"/>
        <v>25.425061308450939</v>
      </c>
      <c r="M71" s="22"/>
    </row>
    <row r="72" spans="1:13" x14ac:dyDescent="0.2">
      <c r="A72" s="17">
        <v>63</v>
      </c>
      <c r="B72" s="61">
        <v>5</v>
      </c>
      <c r="C72" s="62">
        <v>1145</v>
      </c>
      <c r="D72" s="62">
        <v>1290</v>
      </c>
      <c r="E72" s="74" t="s">
        <v>192</v>
      </c>
      <c r="F72" s="20">
        <f t="shared" si="3"/>
        <v>4.1067761806981521E-3</v>
      </c>
      <c r="G72" s="20">
        <f t="shared" si="0"/>
        <v>4.1012449739242845E-3</v>
      </c>
      <c r="H72" s="14">
        <f t="shared" si="6"/>
        <v>95609.434245547804</v>
      </c>
      <c r="I72" s="14">
        <f t="shared" si="4"/>
        <v>392.1177116592973</v>
      </c>
      <c r="J72" s="14">
        <f t="shared" si="1"/>
        <v>95480.662789038892</v>
      </c>
      <c r="K72" s="14">
        <f t="shared" si="2"/>
        <v>2347517.3141968418</v>
      </c>
      <c r="L72" s="23">
        <f t="shared" si="5"/>
        <v>24.55319741949166</v>
      </c>
      <c r="M72" s="22"/>
    </row>
    <row r="73" spans="1:13" x14ac:dyDescent="0.2">
      <c r="A73" s="17">
        <v>64</v>
      </c>
      <c r="B73" s="61">
        <v>3</v>
      </c>
      <c r="C73" s="62">
        <v>967</v>
      </c>
      <c r="D73" s="62">
        <v>1137</v>
      </c>
      <c r="E73" s="74" t="s">
        <v>193</v>
      </c>
      <c r="F73" s="20">
        <f t="shared" si="3"/>
        <v>2.8517110266159697E-3</v>
      </c>
      <c r="G73" s="20">
        <f t="shared" ref="G73:G108" si="7">F73/((1+(1-E73)*F73))</f>
        <v>2.8471488224619543E-3</v>
      </c>
      <c r="H73" s="14">
        <f t="shared" si="6"/>
        <v>95217.316533888501</v>
      </c>
      <c r="I73" s="14">
        <f t="shared" si="4"/>
        <v>271.09787064744779</v>
      </c>
      <c r="J73" s="14">
        <f t="shared" ref="J73:J108" si="8">H74+I73*E73</f>
        <v>95064.986640371702</v>
      </c>
      <c r="K73" s="14">
        <f t="shared" ref="K73:K97" si="9">K74+J73</f>
        <v>2252036.6514078029</v>
      </c>
      <c r="L73" s="23">
        <f t="shared" si="5"/>
        <v>23.6515450485972</v>
      </c>
      <c r="M73" s="22"/>
    </row>
    <row r="74" spans="1:13" x14ac:dyDescent="0.2">
      <c r="A74" s="17">
        <v>65</v>
      </c>
      <c r="B74" s="61">
        <v>6</v>
      </c>
      <c r="C74" s="62">
        <v>826</v>
      </c>
      <c r="D74" s="62">
        <v>975</v>
      </c>
      <c r="E74" s="74" t="s">
        <v>194</v>
      </c>
      <c r="F74" s="20">
        <f t="shared" ref="F74:F108" si="10">B74/((C74+D74)/2)</f>
        <v>6.6629650194336481E-3</v>
      </c>
      <c r="G74" s="20">
        <f t="shared" si="7"/>
        <v>6.6345011308507175E-3</v>
      </c>
      <c r="H74" s="14">
        <f t="shared" si="6"/>
        <v>94946.218663241059</v>
      </c>
      <c r="I74" s="14">
        <f t="shared" ref="I74:I108" si="11">H74*G74</f>
        <v>629.92079509127234</v>
      </c>
      <c r="J74" s="14">
        <f t="shared" si="8"/>
        <v>94540.61266328179</v>
      </c>
      <c r="K74" s="14">
        <f t="shared" si="9"/>
        <v>2156971.6647674311</v>
      </c>
      <c r="L74" s="23">
        <f t="shared" ref="L74:L108" si="12">K74/H74</f>
        <v>22.717825892760008</v>
      </c>
      <c r="M74" s="22"/>
    </row>
    <row r="75" spans="1:13" x14ac:dyDescent="0.2">
      <c r="A75" s="17">
        <v>66</v>
      </c>
      <c r="B75" s="61">
        <v>5</v>
      </c>
      <c r="C75" s="62">
        <v>803</v>
      </c>
      <c r="D75" s="62">
        <v>825</v>
      </c>
      <c r="E75" s="74" t="s">
        <v>195</v>
      </c>
      <c r="F75" s="20">
        <f t="shared" si="10"/>
        <v>6.1425061425061421E-3</v>
      </c>
      <c r="G75" s="20">
        <f t="shared" si="7"/>
        <v>6.1233724841358722E-3</v>
      </c>
      <c r="H75" s="14">
        <f t="shared" ref="H75:H108" si="13">H74-I74</f>
        <v>94316.297868149792</v>
      </c>
      <c r="I75" s="14">
        <f t="shared" si="11"/>
        <v>577.5338231713913</v>
      </c>
      <c r="J75" s="14">
        <f t="shared" si="8"/>
        <v>94022.506412302493</v>
      </c>
      <c r="K75" s="14">
        <f t="shared" si="9"/>
        <v>2062431.0521041495</v>
      </c>
      <c r="L75" s="23">
        <f t="shared" si="12"/>
        <v>21.867175649614037</v>
      </c>
      <c r="M75" s="22"/>
    </row>
    <row r="76" spans="1:13" x14ac:dyDescent="0.2">
      <c r="A76" s="17">
        <v>67</v>
      </c>
      <c r="B76" s="61">
        <v>6</v>
      </c>
      <c r="C76" s="62">
        <v>810</v>
      </c>
      <c r="D76" s="62">
        <v>803</v>
      </c>
      <c r="E76" s="74" t="s">
        <v>196</v>
      </c>
      <c r="F76" s="20">
        <f t="shared" si="10"/>
        <v>7.4395536267823931E-3</v>
      </c>
      <c r="G76" s="20">
        <f t="shared" si="7"/>
        <v>7.4110598704941995E-3</v>
      </c>
      <c r="H76" s="14">
        <f t="shared" si="13"/>
        <v>93738.764044978394</v>
      </c>
      <c r="I76" s="14">
        <f t="shared" si="11"/>
        <v>694.70359252346395</v>
      </c>
      <c r="J76" s="14">
        <f t="shared" si="8"/>
        <v>93379.741228362269</v>
      </c>
      <c r="K76" s="14">
        <f t="shared" si="9"/>
        <v>1968408.5456918469</v>
      </c>
      <c r="L76" s="23">
        <f t="shared" si="12"/>
        <v>20.998874539751252</v>
      </c>
      <c r="M76" s="22"/>
    </row>
    <row r="77" spans="1:13" x14ac:dyDescent="0.2">
      <c r="A77" s="17">
        <v>68</v>
      </c>
      <c r="B77" s="61">
        <v>2</v>
      </c>
      <c r="C77" s="62">
        <v>638</v>
      </c>
      <c r="D77" s="62">
        <v>810</v>
      </c>
      <c r="E77" s="74" t="s">
        <v>197</v>
      </c>
      <c r="F77" s="20">
        <f t="shared" si="10"/>
        <v>2.7624309392265192E-3</v>
      </c>
      <c r="G77" s="20">
        <f t="shared" si="7"/>
        <v>2.756979431279255E-3</v>
      </c>
      <c r="H77" s="14">
        <f t="shared" si="13"/>
        <v>93044.060452454927</v>
      </c>
      <c r="I77" s="14">
        <f t="shared" si="11"/>
        <v>256.52056087012181</v>
      </c>
      <c r="J77" s="14">
        <f t="shared" si="8"/>
        <v>92860.443034984099</v>
      </c>
      <c r="K77" s="14">
        <f t="shared" si="9"/>
        <v>1875028.8044634846</v>
      </c>
      <c r="L77" s="23">
        <f t="shared" si="12"/>
        <v>20.152052644151482</v>
      </c>
      <c r="M77" s="22"/>
    </row>
    <row r="78" spans="1:13" x14ac:dyDescent="0.2">
      <c r="A78" s="17">
        <v>69</v>
      </c>
      <c r="B78" s="61">
        <v>6</v>
      </c>
      <c r="C78" s="62">
        <v>553</v>
      </c>
      <c r="D78" s="62">
        <v>640</v>
      </c>
      <c r="E78" s="74" t="s">
        <v>198</v>
      </c>
      <c r="F78" s="20">
        <f t="shared" si="10"/>
        <v>1.0058675607711651E-2</v>
      </c>
      <c r="G78" s="20">
        <f t="shared" si="7"/>
        <v>9.9872695604003425E-3</v>
      </c>
      <c r="H78" s="14">
        <f t="shared" si="13"/>
        <v>92787.539891584805</v>
      </c>
      <c r="I78" s="14">
        <f t="shared" si="11"/>
        <v>926.69417274365742</v>
      </c>
      <c r="J78" s="14">
        <f t="shared" si="8"/>
        <v>92128.845673598611</v>
      </c>
      <c r="K78" s="14">
        <f t="shared" si="9"/>
        <v>1782168.3614285004</v>
      </c>
      <c r="L78" s="23">
        <f t="shared" si="12"/>
        <v>19.206979336997499</v>
      </c>
      <c r="M78" s="22"/>
    </row>
    <row r="79" spans="1:13" x14ac:dyDescent="0.2">
      <c r="A79" s="17">
        <v>70</v>
      </c>
      <c r="B79" s="61">
        <v>7</v>
      </c>
      <c r="C79" s="62">
        <v>562</v>
      </c>
      <c r="D79" s="62">
        <v>545</v>
      </c>
      <c r="E79" s="74" t="s">
        <v>199</v>
      </c>
      <c r="F79" s="20">
        <f t="shared" si="10"/>
        <v>1.2646793134598013E-2</v>
      </c>
      <c r="G79" s="20">
        <f t="shared" si="7"/>
        <v>1.2564435360557114E-2</v>
      </c>
      <c r="H79" s="14">
        <f t="shared" si="13"/>
        <v>91860.845718841141</v>
      </c>
      <c r="I79" s="14">
        <f t="shared" si="11"/>
        <v>1154.1796582004893</v>
      </c>
      <c r="J79" s="14">
        <f t="shared" si="8"/>
        <v>91262.634401995834</v>
      </c>
      <c r="K79" s="14">
        <f t="shared" si="9"/>
        <v>1690039.5157549018</v>
      </c>
      <c r="L79" s="23">
        <f t="shared" si="12"/>
        <v>18.39782229882373</v>
      </c>
      <c r="M79" s="22"/>
    </row>
    <row r="80" spans="1:13" x14ac:dyDescent="0.2">
      <c r="A80" s="17">
        <v>71</v>
      </c>
      <c r="B80" s="61">
        <v>4</v>
      </c>
      <c r="C80" s="62">
        <v>516</v>
      </c>
      <c r="D80" s="62">
        <v>561</v>
      </c>
      <c r="E80" s="74" t="s">
        <v>200</v>
      </c>
      <c r="F80" s="20">
        <f t="shared" si="10"/>
        <v>7.4280408542246983E-3</v>
      </c>
      <c r="G80" s="20">
        <f t="shared" si="7"/>
        <v>7.4089440772901046E-3</v>
      </c>
      <c r="H80" s="14">
        <f t="shared" si="13"/>
        <v>90706.666060640651</v>
      </c>
      <c r="I80" s="14">
        <f t="shared" si="11"/>
        <v>672.04061628071486</v>
      </c>
      <c r="J80" s="14">
        <f t="shared" si="8"/>
        <v>90473.467966791242</v>
      </c>
      <c r="K80" s="14">
        <f t="shared" si="9"/>
        <v>1598776.8813529059</v>
      </c>
      <c r="L80" s="23">
        <f t="shared" si="12"/>
        <v>17.625792577185742</v>
      </c>
      <c r="M80" s="22"/>
    </row>
    <row r="81" spans="1:13" x14ac:dyDescent="0.2">
      <c r="A81" s="17">
        <v>72</v>
      </c>
      <c r="B81" s="61">
        <v>3</v>
      </c>
      <c r="C81" s="62">
        <v>512</v>
      </c>
      <c r="D81" s="62">
        <v>515</v>
      </c>
      <c r="E81" s="74" t="s">
        <v>201</v>
      </c>
      <c r="F81" s="20">
        <f t="shared" si="10"/>
        <v>5.8422590068159686E-3</v>
      </c>
      <c r="G81" s="20">
        <f t="shared" si="7"/>
        <v>5.8253037993019731E-3</v>
      </c>
      <c r="H81" s="14">
        <f t="shared" si="13"/>
        <v>90034.625444359932</v>
      </c>
      <c r="I81" s="14">
        <f t="shared" si="11"/>
        <v>524.47904566976001</v>
      </c>
      <c r="J81" s="14">
        <f t="shared" si="8"/>
        <v>89773.329983807256</v>
      </c>
      <c r="K81" s="14">
        <f t="shared" si="9"/>
        <v>1508303.4133861146</v>
      </c>
      <c r="L81" s="23">
        <f t="shared" si="12"/>
        <v>16.752481680708762</v>
      </c>
      <c r="M81" s="22"/>
    </row>
    <row r="82" spans="1:13" x14ac:dyDescent="0.2">
      <c r="A82" s="17">
        <v>73</v>
      </c>
      <c r="B82" s="61">
        <v>3</v>
      </c>
      <c r="C82" s="62">
        <v>351</v>
      </c>
      <c r="D82" s="62">
        <v>508</v>
      </c>
      <c r="E82" s="74" t="s">
        <v>202</v>
      </c>
      <c r="F82" s="20">
        <f t="shared" si="10"/>
        <v>6.9848661233993014E-3</v>
      </c>
      <c r="G82" s="20">
        <f t="shared" si="7"/>
        <v>6.948311050871828E-3</v>
      </c>
      <c r="H82" s="14">
        <f t="shared" si="13"/>
        <v>89510.146398690165</v>
      </c>
      <c r="I82" s="14">
        <f t="shared" si="11"/>
        <v>621.94433938717407</v>
      </c>
      <c r="J82" s="14">
        <f t="shared" si="8"/>
        <v>89041.697922263746</v>
      </c>
      <c r="K82" s="14">
        <f t="shared" si="9"/>
        <v>1418530.0834023075</v>
      </c>
      <c r="L82" s="23">
        <f t="shared" si="12"/>
        <v>15.847701522953439</v>
      </c>
      <c r="M82" s="22"/>
    </row>
    <row r="83" spans="1:13" x14ac:dyDescent="0.2">
      <c r="A83" s="17">
        <v>74</v>
      </c>
      <c r="B83" s="61">
        <v>5</v>
      </c>
      <c r="C83" s="62">
        <v>303</v>
      </c>
      <c r="D83" s="62">
        <v>343</v>
      </c>
      <c r="E83" s="74" t="s">
        <v>203</v>
      </c>
      <c r="F83" s="20">
        <f t="shared" si="10"/>
        <v>1.5479876160990712E-2</v>
      </c>
      <c r="G83" s="20">
        <f t="shared" si="7"/>
        <v>1.5328301562873629E-2</v>
      </c>
      <c r="H83" s="14">
        <f t="shared" si="13"/>
        <v>88888.202059302988</v>
      </c>
      <c r="I83" s="14">
        <f t="shared" si="11"/>
        <v>1362.5051665466408</v>
      </c>
      <c r="J83" s="14">
        <f t="shared" si="8"/>
        <v>88017.833758912995</v>
      </c>
      <c r="K83" s="14">
        <f t="shared" si="9"/>
        <v>1329488.3854800437</v>
      </c>
      <c r="L83" s="23">
        <f t="shared" si="12"/>
        <v>14.956859905806816</v>
      </c>
      <c r="M83" s="22"/>
    </row>
    <row r="84" spans="1:13" x14ac:dyDescent="0.2">
      <c r="A84" s="17">
        <v>75</v>
      </c>
      <c r="B84" s="61">
        <v>5</v>
      </c>
      <c r="C84" s="62">
        <v>394</v>
      </c>
      <c r="D84" s="62">
        <v>293</v>
      </c>
      <c r="E84" s="74" t="s">
        <v>204</v>
      </c>
      <c r="F84" s="20">
        <f t="shared" si="10"/>
        <v>1.4556040756914119E-2</v>
      </c>
      <c r="G84" s="20">
        <f t="shared" si="7"/>
        <v>1.4426933353338679E-2</v>
      </c>
      <c r="H84" s="14">
        <f t="shared" si="13"/>
        <v>87525.696892756343</v>
      </c>
      <c r="I84" s="14">
        <f t="shared" si="11"/>
        <v>1262.727395776318</v>
      </c>
      <c r="J84" s="14">
        <f t="shared" si="8"/>
        <v>86749.37208983305</v>
      </c>
      <c r="K84" s="14">
        <f t="shared" si="9"/>
        <v>1241470.5517211307</v>
      </c>
      <c r="L84" s="23">
        <f t="shared" si="12"/>
        <v>14.184069316720576</v>
      </c>
      <c r="M84" s="22"/>
    </row>
    <row r="85" spans="1:13" x14ac:dyDescent="0.2">
      <c r="A85" s="17">
        <v>76</v>
      </c>
      <c r="B85" s="61">
        <v>6</v>
      </c>
      <c r="C85" s="62">
        <v>233</v>
      </c>
      <c r="D85" s="62">
        <v>389</v>
      </c>
      <c r="E85" s="74" t="s">
        <v>205</v>
      </c>
      <c r="F85" s="20">
        <f t="shared" si="10"/>
        <v>1.9292604501607719E-2</v>
      </c>
      <c r="G85" s="20">
        <f t="shared" si="7"/>
        <v>1.9154103702871329E-2</v>
      </c>
      <c r="H85" s="14">
        <f t="shared" si="13"/>
        <v>86262.969496980018</v>
      </c>
      <c r="I85" s="14">
        <f t="shared" si="11"/>
        <v>1652.2898634627816</v>
      </c>
      <c r="J85" s="14">
        <f t="shared" si="8"/>
        <v>85643.691256154169</v>
      </c>
      <c r="K85" s="14">
        <f t="shared" si="9"/>
        <v>1154721.1796312977</v>
      </c>
      <c r="L85" s="23">
        <f t="shared" si="12"/>
        <v>13.386058773130031</v>
      </c>
      <c r="M85" s="22"/>
    </row>
    <row r="86" spans="1:13" x14ac:dyDescent="0.2">
      <c r="A86" s="17">
        <v>77</v>
      </c>
      <c r="B86" s="61">
        <v>6</v>
      </c>
      <c r="C86" s="62">
        <v>280</v>
      </c>
      <c r="D86" s="62">
        <v>226</v>
      </c>
      <c r="E86" s="74" t="s">
        <v>91</v>
      </c>
      <c r="F86" s="20">
        <f t="shared" si="10"/>
        <v>2.3715415019762844E-2</v>
      </c>
      <c r="G86" s="20">
        <f t="shared" si="7"/>
        <v>2.3427232283350814E-2</v>
      </c>
      <c r="H86" s="14">
        <f t="shared" si="13"/>
        <v>84610.67963351724</v>
      </c>
      <c r="I86" s="14">
        <f t="shared" si="11"/>
        <v>1982.1940454265884</v>
      </c>
      <c r="J86" s="14">
        <f t="shared" si="8"/>
        <v>83582.515582154476</v>
      </c>
      <c r="K86" s="14">
        <f t="shared" si="9"/>
        <v>1069077.4883751436</v>
      </c>
      <c r="L86" s="23">
        <f t="shared" si="12"/>
        <v>12.635254710229804</v>
      </c>
      <c r="M86" s="22"/>
    </row>
    <row r="87" spans="1:13" x14ac:dyDescent="0.2">
      <c r="A87" s="17">
        <v>78</v>
      </c>
      <c r="B87" s="61">
        <v>4</v>
      </c>
      <c r="C87" s="62">
        <v>307</v>
      </c>
      <c r="D87" s="62">
        <v>270</v>
      </c>
      <c r="E87" s="74" t="s">
        <v>206</v>
      </c>
      <c r="F87" s="20">
        <f t="shared" si="10"/>
        <v>1.3864818024263431E-2</v>
      </c>
      <c r="G87" s="20">
        <f t="shared" si="7"/>
        <v>1.3751129311494706E-2</v>
      </c>
      <c r="H87" s="14">
        <f t="shared" si="13"/>
        <v>82628.485588090654</v>
      </c>
      <c r="I87" s="14">
        <f t="shared" si="11"/>
        <v>1136.2349901348114</v>
      </c>
      <c r="J87" s="14">
        <f t="shared" si="8"/>
        <v>81950.948663473275</v>
      </c>
      <c r="K87" s="14">
        <f t="shared" si="9"/>
        <v>985494.97279298923</v>
      </c>
      <c r="L87" s="23">
        <f t="shared" si="12"/>
        <v>11.926818769325598</v>
      </c>
      <c r="M87" s="22"/>
    </row>
    <row r="88" spans="1:13" x14ac:dyDescent="0.2">
      <c r="A88" s="17">
        <v>79</v>
      </c>
      <c r="B88" s="61">
        <v>8</v>
      </c>
      <c r="C88" s="62">
        <v>316</v>
      </c>
      <c r="D88" s="62">
        <v>304</v>
      </c>
      <c r="E88" s="74" t="s">
        <v>207</v>
      </c>
      <c r="F88" s="20">
        <f t="shared" si="10"/>
        <v>2.5806451612903226E-2</v>
      </c>
      <c r="G88" s="20">
        <f t="shared" si="7"/>
        <v>2.5479459733535811E-2</v>
      </c>
      <c r="H88" s="14">
        <f t="shared" si="13"/>
        <v>81492.250597955848</v>
      </c>
      <c r="I88" s="14">
        <f t="shared" si="11"/>
        <v>2076.3785177058257</v>
      </c>
      <c r="J88" s="14">
        <f t="shared" si="8"/>
        <v>80459.667561100738</v>
      </c>
      <c r="K88" s="14">
        <f t="shared" si="9"/>
        <v>903544.02412951598</v>
      </c>
      <c r="L88" s="23">
        <f t="shared" si="12"/>
        <v>11.087483993872915</v>
      </c>
      <c r="M88" s="22"/>
    </row>
    <row r="89" spans="1:13" x14ac:dyDescent="0.2">
      <c r="A89" s="17">
        <v>80</v>
      </c>
      <c r="B89" s="61">
        <v>8</v>
      </c>
      <c r="C89" s="62">
        <v>290</v>
      </c>
      <c r="D89" s="62">
        <v>312</v>
      </c>
      <c r="E89" s="74" t="s">
        <v>208</v>
      </c>
      <c r="F89" s="20">
        <f t="shared" si="10"/>
        <v>2.6578073089700997E-2</v>
      </c>
      <c r="G89" s="20">
        <f t="shared" si="7"/>
        <v>2.6206755577452757E-2</v>
      </c>
      <c r="H89" s="14">
        <f t="shared" si="13"/>
        <v>79415.872080250017</v>
      </c>
      <c r="I89" s="14">
        <f t="shared" si="11"/>
        <v>2081.2323485773668</v>
      </c>
      <c r="J89" s="14">
        <f t="shared" si="8"/>
        <v>78306.367115223416</v>
      </c>
      <c r="K89" s="14">
        <f t="shared" si="9"/>
        <v>823084.3565684153</v>
      </c>
      <c r="L89" s="23">
        <f t="shared" si="12"/>
        <v>10.364229907803388</v>
      </c>
      <c r="M89" s="22"/>
    </row>
    <row r="90" spans="1:13" x14ac:dyDescent="0.2">
      <c r="A90" s="17">
        <v>81</v>
      </c>
      <c r="B90" s="61">
        <v>10</v>
      </c>
      <c r="C90" s="62">
        <v>263</v>
      </c>
      <c r="D90" s="62">
        <v>288</v>
      </c>
      <c r="E90" s="74" t="s">
        <v>209</v>
      </c>
      <c r="F90" s="20">
        <f t="shared" si="10"/>
        <v>3.6297640653357534E-2</v>
      </c>
      <c r="G90" s="20">
        <f t="shared" si="7"/>
        <v>3.5455837981002762E-2</v>
      </c>
      <c r="H90" s="14">
        <f t="shared" si="13"/>
        <v>77334.639731672651</v>
      </c>
      <c r="I90" s="14">
        <f t="shared" si="11"/>
        <v>2741.9644566454044</v>
      </c>
      <c r="J90" s="14">
        <f t="shared" si="8"/>
        <v>75541.120780580881</v>
      </c>
      <c r="K90" s="14">
        <f t="shared" si="9"/>
        <v>744777.98945319187</v>
      </c>
      <c r="L90" s="23">
        <f t="shared" si="12"/>
        <v>9.6305871733202846</v>
      </c>
      <c r="M90" s="22"/>
    </row>
    <row r="91" spans="1:13" x14ac:dyDescent="0.2">
      <c r="A91" s="17">
        <v>82</v>
      </c>
      <c r="B91" s="61">
        <v>16</v>
      </c>
      <c r="C91" s="62">
        <v>257</v>
      </c>
      <c r="D91" s="62">
        <v>244</v>
      </c>
      <c r="E91" s="74" t="s">
        <v>210</v>
      </c>
      <c r="F91" s="20">
        <f t="shared" si="10"/>
        <v>6.3872255489021951E-2</v>
      </c>
      <c r="G91" s="20">
        <f t="shared" si="7"/>
        <v>6.1894401960814652E-2</v>
      </c>
      <c r="H91" s="14">
        <f t="shared" si="13"/>
        <v>74592.675275027243</v>
      </c>
      <c r="I91" s="14">
        <f t="shared" si="11"/>
        <v>4616.8690268050568</v>
      </c>
      <c r="J91" s="14">
        <f t="shared" si="8"/>
        <v>72282.855700916669</v>
      </c>
      <c r="K91" s="14">
        <f t="shared" si="9"/>
        <v>669236.86867261096</v>
      </c>
      <c r="L91" s="23">
        <f t="shared" si="12"/>
        <v>8.971884520900991</v>
      </c>
      <c r="M91" s="22"/>
    </row>
    <row r="92" spans="1:13" x14ac:dyDescent="0.2">
      <c r="A92" s="17">
        <v>83</v>
      </c>
      <c r="B92" s="61">
        <v>11</v>
      </c>
      <c r="C92" s="62">
        <v>256</v>
      </c>
      <c r="D92" s="62">
        <v>254</v>
      </c>
      <c r="E92" s="74" t="s">
        <v>211</v>
      </c>
      <c r="F92" s="20">
        <f t="shared" si="10"/>
        <v>4.3137254901960784E-2</v>
      </c>
      <c r="G92" s="20">
        <f t="shared" si="7"/>
        <v>4.2377697003318941E-2</v>
      </c>
      <c r="H92" s="14">
        <f t="shared" si="13"/>
        <v>69975.806248222187</v>
      </c>
      <c r="I92" s="14">
        <f t="shared" si="11"/>
        <v>2965.4135147501124</v>
      </c>
      <c r="J92" s="14">
        <f t="shared" si="8"/>
        <v>68743.676932843518</v>
      </c>
      <c r="K92" s="14">
        <f t="shared" si="9"/>
        <v>596954.01297169435</v>
      </c>
      <c r="L92" s="23">
        <f t="shared" si="12"/>
        <v>8.5308629507482188</v>
      </c>
      <c r="M92" s="22"/>
    </row>
    <row r="93" spans="1:13" x14ac:dyDescent="0.2">
      <c r="A93" s="17">
        <v>84</v>
      </c>
      <c r="B93" s="61">
        <v>13</v>
      </c>
      <c r="C93" s="62">
        <v>240</v>
      </c>
      <c r="D93" s="62">
        <v>248</v>
      </c>
      <c r="E93" s="74" t="s">
        <v>212</v>
      </c>
      <c r="F93" s="20">
        <f t="shared" si="10"/>
        <v>5.3278688524590161E-2</v>
      </c>
      <c r="G93" s="20">
        <f t="shared" si="7"/>
        <v>5.172200456983804E-2</v>
      </c>
      <c r="H93" s="14">
        <f t="shared" si="13"/>
        <v>67010.392733472079</v>
      </c>
      <c r="I93" s="14">
        <f t="shared" si="11"/>
        <v>3465.9118391872848</v>
      </c>
      <c r="J93" s="14">
        <f t="shared" si="8"/>
        <v>65052.499135515187</v>
      </c>
      <c r="K93" s="14">
        <f t="shared" si="9"/>
        <v>528210.33603885083</v>
      </c>
      <c r="L93" s="23">
        <f t="shared" si="12"/>
        <v>7.882513659332826</v>
      </c>
      <c r="M93" s="22"/>
    </row>
    <row r="94" spans="1:13" x14ac:dyDescent="0.2">
      <c r="A94" s="17">
        <v>85</v>
      </c>
      <c r="B94" s="61">
        <v>18</v>
      </c>
      <c r="C94" s="62">
        <v>211</v>
      </c>
      <c r="D94" s="62">
        <v>228</v>
      </c>
      <c r="E94" s="74" t="s">
        <v>213</v>
      </c>
      <c r="F94" s="20">
        <f t="shared" si="10"/>
        <v>8.2004555808656038E-2</v>
      </c>
      <c r="G94" s="20">
        <f t="shared" si="7"/>
        <v>7.842925376307916E-2</v>
      </c>
      <c r="H94" s="14">
        <f t="shared" si="13"/>
        <v>63544.480894284796</v>
      </c>
      <c r="I94" s="14">
        <f t="shared" si="11"/>
        <v>4983.7462173009972</v>
      </c>
      <c r="J94" s="14">
        <f t="shared" si="8"/>
        <v>60774.016372087171</v>
      </c>
      <c r="K94" s="14">
        <f t="shared" si="9"/>
        <v>463157.83690333564</v>
      </c>
      <c r="L94" s="23">
        <f t="shared" si="12"/>
        <v>7.2887185540765378</v>
      </c>
      <c r="M94" s="22"/>
    </row>
    <row r="95" spans="1:13" x14ac:dyDescent="0.2">
      <c r="A95" s="17">
        <v>86</v>
      </c>
      <c r="B95" s="61">
        <v>13</v>
      </c>
      <c r="C95" s="62">
        <v>211</v>
      </c>
      <c r="D95" s="62">
        <v>193</v>
      </c>
      <c r="E95" s="74" t="s">
        <v>214</v>
      </c>
      <c r="F95" s="20">
        <f t="shared" si="10"/>
        <v>6.4356435643564358E-2</v>
      </c>
      <c r="G95" s="20">
        <f t="shared" si="7"/>
        <v>6.2052594824718123E-2</v>
      </c>
      <c r="H95" s="14">
        <f t="shared" si="13"/>
        <v>58560.734676983797</v>
      </c>
      <c r="I95" s="14">
        <f t="shared" si="11"/>
        <v>3633.845541548696</v>
      </c>
      <c r="J95" s="14">
        <f t="shared" si="8"/>
        <v>56464.369184064351</v>
      </c>
      <c r="K95" s="14">
        <f t="shared" si="9"/>
        <v>402383.82053124846</v>
      </c>
      <c r="L95" s="23">
        <f t="shared" si="12"/>
        <v>6.8712222063258697</v>
      </c>
      <c r="M95" s="22"/>
    </row>
    <row r="96" spans="1:13" x14ac:dyDescent="0.2">
      <c r="A96" s="17">
        <v>87</v>
      </c>
      <c r="B96" s="61">
        <v>19</v>
      </c>
      <c r="C96" s="62">
        <v>171</v>
      </c>
      <c r="D96" s="62">
        <v>188</v>
      </c>
      <c r="E96" s="74" t="s">
        <v>215</v>
      </c>
      <c r="F96" s="20">
        <f t="shared" si="10"/>
        <v>0.10584958217270195</v>
      </c>
      <c r="G96" s="20">
        <f t="shared" si="7"/>
        <v>9.9736014517364288E-2</v>
      </c>
      <c r="H96" s="14">
        <f t="shared" si="13"/>
        <v>54926.8891354351</v>
      </c>
      <c r="I96" s="14">
        <f t="shared" si="11"/>
        <v>5478.1890122054137</v>
      </c>
      <c r="J96" s="14">
        <f t="shared" si="8"/>
        <v>51754.469878466945</v>
      </c>
      <c r="K96" s="14">
        <f t="shared" si="9"/>
        <v>345919.45134718413</v>
      </c>
      <c r="L96" s="23">
        <f t="shared" si="12"/>
        <v>6.297816184241543</v>
      </c>
      <c r="M96" s="22"/>
    </row>
    <row r="97" spans="1:13" x14ac:dyDescent="0.2">
      <c r="A97" s="17">
        <v>88</v>
      </c>
      <c r="B97" s="61">
        <v>17</v>
      </c>
      <c r="C97" s="62">
        <v>144</v>
      </c>
      <c r="D97" s="62">
        <v>156</v>
      </c>
      <c r="E97" s="74" t="s">
        <v>216</v>
      </c>
      <c r="F97" s="20">
        <f t="shared" si="10"/>
        <v>0.11333333333333333</v>
      </c>
      <c r="G97" s="20">
        <f t="shared" si="7"/>
        <v>0.10676996975269562</v>
      </c>
      <c r="H97" s="14">
        <f t="shared" si="13"/>
        <v>49448.70012322969</v>
      </c>
      <c r="I97" s="14">
        <f t="shared" si="11"/>
        <v>5279.6362164673501</v>
      </c>
      <c r="J97" s="14">
        <f t="shared" si="8"/>
        <v>46585.025439417805</v>
      </c>
      <c r="K97" s="14">
        <f t="shared" si="9"/>
        <v>294164.98146871722</v>
      </c>
      <c r="L97" s="23">
        <f t="shared" si="12"/>
        <v>5.948892098996275</v>
      </c>
      <c r="M97" s="22"/>
    </row>
    <row r="98" spans="1:13" x14ac:dyDescent="0.2">
      <c r="A98" s="17">
        <v>89</v>
      </c>
      <c r="B98" s="61">
        <v>13</v>
      </c>
      <c r="C98" s="62">
        <v>153</v>
      </c>
      <c r="D98" s="62">
        <v>133</v>
      </c>
      <c r="E98" s="74" t="s">
        <v>217</v>
      </c>
      <c r="F98" s="20">
        <f t="shared" si="10"/>
        <v>9.0909090909090912E-2</v>
      </c>
      <c r="G98" s="20">
        <f t="shared" si="7"/>
        <v>8.6670133472005542E-2</v>
      </c>
      <c r="H98" s="14">
        <f t="shared" si="13"/>
        <v>44169.063906762342</v>
      </c>
      <c r="I98" s="14">
        <f t="shared" si="11"/>
        <v>3828.1386641326349</v>
      </c>
      <c r="J98" s="14">
        <f t="shared" si="8"/>
        <v>42109.525305458985</v>
      </c>
      <c r="K98" s="14">
        <f>K99+J98</f>
        <v>247579.95602929941</v>
      </c>
      <c r="L98" s="23">
        <f t="shared" si="12"/>
        <v>5.6052796715801483</v>
      </c>
      <c r="M98" s="22"/>
    </row>
    <row r="99" spans="1:13" x14ac:dyDescent="0.2">
      <c r="A99" s="17">
        <v>90</v>
      </c>
      <c r="B99" s="61">
        <v>10</v>
      </c>
      <c r="C99" s="62">
        <v>122</v>
      </c>
      <c r="D99" s="62">
        <v>138</v>
      </c>
      <c r="E99" s="75" t="s">
        <v>218</v>
      </c>
      <c r="F99" s="25">
        <f t="shared" si="10"/>
        <v>7.6923076923076927E-2</v>
      </c>
      <c r="G99" s="25">
        <f t="shared" si="7"/>
        <v>7.4312976531962019E-2</v>
      </c>
      <c r="H99" s="26">
        <f t="shared" si="13"/>
        <v>40340.92524262971</v>
      </c>
      <c r="I99" s="26">
        <f t="shared" si="11"/>
        <v>2997.8542308331757</v>
      </c>
      <c r="J99" s="26">
        <f t="shared" si="8"/>
        <v>38972.105000831281</v>
      </c>
      <c r="K99" s="26">
        <f t="shared" ref="K99:K108" si="14">K100+J99</f>
        <v>205470.43072384043</v>
      </c>
      <c r="L99" s="27">
        <f t="shared" si="12"/>
        <v>5.0933494828897086</v>
      </c>
      <c r="M99" s="22"/>
    </row>
    <row r="100" spans="1:13" x14ac:dyDescent="0.2">
      <c r="A100" s="17">
        <v>91</v>
      </c>
      <c r="B100" s="61">
        <v>12</v>
      </c>
      <c r="C100" s="62">
        <v>112</v>
      </c>
      <c r="D100" s="62">
        <v>111</v>
      </c>
      <c r="E100" s="75" t="s">
        <v>219</v>
      </c>
      <c r="F100" s="25">
        <f t="shared" si="10"/>
        <v>0.10762331838565023</v>
      </c>
      <c r="G100" s="25">
        <f t="shared" si="7"/>
        <v>0.10176080106102596</v>
      </c>
      <c r="H100" s="26">
        <f t="shared" si="13"/>
        <v>37343.071011796535</v>
      </c>
      <c r="I100" s="26">
        <f t="shared" si="11"/>
        <v>3800.0608202391927</v>
      </c>
      <c r="J100" s="26">
        <f t="shared" si="8"/>
        <v>35308.89845472249</v>
      </c>
      <c r="K100" s="26">
        <f t="shared" si="14"/>
        <v>166498.32572300915</v>
      </c>
      <c r="L100" s="27">
        <f t="shared" si="12"/>
        <v>4.4586136386697541</v>
      </c>
      <c r="M100" s="22"/>
    </row>
    <row r="101" spans="1:13" x14ac:dyDescent="0.2">
      <c r="A101" s="17">
        <v>92</v>
      </c>
      <c r="B101" s="61">
        <v>15</v>
      </c>
      <c r="C101" s="62">
        <v>77</v>
      </c>
      <c r="D101" s="62">
        <v>95</v>
      </c>
      <c r="E101" s="75" t="s">
        <v>220</v>
      </c>
      <c r="F101" s="25">
        <f t="shared" si="10"/>
        <v>0.1744186046511628</v>
      </c>
      <c r="G101" s="25">
        <f t="shared" si="7"/>
        <v>0.16120105532957557</v>
      </c>
      <c r="H101" s="26">
        <f t="shared" si="13"/>
        <v>33543.01019155734</v>
      </c>
      <c r="I101" s="26">
        <f t="shared" si="11"/>
        <v>5407.1686418097515</v>
      </c>
      <c r="J101" s="26">
        <f t="shared" si="8"/>
        <v>31001.100213042573</v>
      </c>
      <c r="K101" s="26">
        <f t="shared" si="14"/>
        <v>131189.42726828667</v>
      </c>
      <c r="L101" s="27">
        <f t="shared" si="12"/>
        <v>3.911080923241248</v>
      </c>
      <c r="M101" s="22"/>
    </row>
    <row r="102" spans="1:13" x14ac:dyDescent="0.2">
      <c r="A102" s="17">
        <v>93</v>
      </c>
      <c r="B102" s="61">
        <v>12</v>
      </c>
      <c r="C102" s="62">
        <v>68</v>
      </c>
      <c r="D102" s="62">
        <v>64</v>
      </c>
      <c r="E102" s="75" t="s">
        <v>221</v>
      </c>
      <c r="F102" s="25">
        <f t="shared" si="10"/>
        <v>0.18181818181818182</v>
      </c>
      <c r="G102" s="25">
        <f t="shared" si="7"/>
        <v>0.16465512983056987</v>
      </c>
      <c r="H102" s="26">
        <f t="shared" si="13"/>
        <v>28135.841549747587</v>
      </c>
      <c r="I102" s="26">
        <f t="shared" si="11"/>
        <v>4632.7106432660312</v>
      </c>
      <c r="J102" s="26">
        <f t="shared" si="8"/>
        <v>25479.908537963172</v>
      </c>
      <c r="K102" s="26">
        <f t="shared" si="14"/>
        <v>100188.3270552441</v>
      </c>
      <c r="L102" s="27">
        <f t="shared" si="12"/>
        <v>3.5608789905252687</v>
      </c>
      <c r="M102" s="22"/>
    </row>
    <row r="103" spans="1:13" x14ac:dyDescent="0.2">
      <c r="A103" s="17">
        <v>94</v>
      </c>
      <c r="B103" s="61">
        <v>12</v>
      </c>
      <c r="C103" s="62">
        <v>41</v>
      </c>
      <c r="D103" s="62">
        <v>57</v>
      </c>
      <c r="E103" s="75" t="s">
        <v>222</v>
      </c>
      <c r="F103" s="25">
        <f t="shared" si="10"/>
        <v>0.24489795918367346</v>
      </c>
      <c r="G103" s="25">
        <f t="shared" si="7"/>
        <v>0.21655646348858024</v>
      </c>
      <c r="H103" s="26">
        <f t="shared" si="13"/>
        <v>23503.130906481558</v>
      </c>
      <c r="I103" s="26">
        <f t="shared" si="11"/>
        <v>5089.7549100167953</v>
      </c>
      <c r="J103" s="26">
        <f t="shared" si="8"/>
        <v>20783.165882568581</v>
      </c>
      <c r="K103" s="26">
        <f t="shared" si="14"/>
        <v>74708.418517280923</v>
      </c>
      <c r="L103" s="27">
        <f t="shared" si="12"/>
        <v>3.1786581462080128</v>
      </c>
      <c r="M103" s="22"/>
    </row>
    <row r="104" spans="1:13" x14ac:dyDescent="0.2">
      <c r="A104" s="17">
        <v>95</v>
      </c>
      <c r="B104" s="61">
        <v>6</v>
      </c>
      <c r="C104" s="62">
        <v>43</v>
      </c>
      <c r="D104" s="62">
        <v>36</v>
      </c>
      <c r="E104" s="75" t="s">
        <v>223</v>
      </c>
      <c r="F104" s="25">
        <f t="shared" si="10"/>
        <v>0.15189873417721519</v>
      </c>
      <c r="G104" s="25">
        <f t="shared" si="7"/>
        <v>0.14013191083873619</v>
      </c>
      <c r="H104" s="26">
        <f t="shared" si="13"/>
        <v>18413.375996464762</v>
      </c>
      <c r="I104" s="26">
        <f t="shared" si="11"/>
        <v>2580.301563376725</v>
      </c>
      <c r="J104" s="26">
        <f t="shared" si="8"/>
        <v>16986.985292230107</v>
      </c>
      <c r="K104" s="26">
        <f t="shared" si="14"/>
        <v>53925.252634712342</v>
      </c>
      <c r="L104" s="27">
        <f t="shared" si="12"/>
        <v>2.9285912939086027</v>
      </c>
      <c r="M104" s="22"/>
    </row>
    <row r="105" spans="1:13" x14ac:dyDescent="0.2">
      <c r="A105" s="17">
        <v>96</v>
      </c>
      <c r="B105" s="61">
        <v>5</v>
      </c>
      <c r="C105" s="62">
        <v>22</v>
      </c>
      <c r="D105" s="62">
        <v>41</v>
      </c>
      <c r="E105" s="75" t="s">
        <v>224</v>
      </c>
      <c r="F105" s="25">
        <f t="shared" si="10"/>
        <v>0.15873015873015872</v>
      </c>
      <c r="G105" s="25">
        <f t="shared" si="7"/>
        <v>0.15113959252765855</v>
      </c>
      <c r="H105" s="26">
        <f t="shared" si="13"/>
        <v>15833.074433088037</v>
      </c>
      <c r="I105" s="26">
        <f t="shared" si="11"/>
        <v>2393.0044182770143</v>
      </c>
      <c r="J105" s="26">
        <f t="shared" si="8"/>
        <v>15075.92783514519</v>
      </c>
      <c r="K105" s="26">
        <f t="shared" si="14"/>
        <v>36938.267342482235</v>
      </c>
      <c r="L105" s="27">
        <f t="shared" si="12"/>
        <v>2.3329813485426723</v>
      </c>
      <c r="M105" s="22"/>
    </row>
    <row r="106" spans="1:13" x14ac:dyDescent="0.2">
      <c r="A106" s="17">
        <v>97</v>
      </c>
      <c r="B106" s="61">
        <v>8</v>
      </c>
      <c r="C106" s="62">
        <v>17</v>
      </c>
      <c r="D106" s="62">
        <v>14</v>
      </c>
      <c r="E106" s="75" t="s">
        <v>225</v>
      </c>
      <c r="F106" s="25">
        <f t="shared" si="10"/>
        <v>0.5161290322580645</v>
      </c>
      <c r="G106" s="25">
        <f t="shared" si="7"/>
        <v>0.40487469128304793</v>
      </c>
      <c r="H106" s="26">
        <f t="shared" si="13"/>
        <v>13440.070014811023</v>
      </c>
      <c r="I106" s="26">
        <f t="shared" si="11"/>
        <v>5441.5441980691621</v>
      </c>
      <c r="J106" s="26">
        <f t="shared" si="8"/>
        <v>10542.991883759001</v>
      </c>
      <c r="K106" s="26">
        <f t="shared" si="14"/>
        <v>21862.339507337045</v>
      </c>
      <c r="L106" s="27">
        <f t="shared" si="12"/>
        <v>1.6266536917772483</v>
      </c>
      <c r="M106" s="22"/>
    </row>
    <row r="107" spans="1:13" x14ac:dyDescent="0.2">
      <c r="A107" s="17">
        <v>98</v>
      </c>
      <c r="B107" s="61">
        <v>4</v>
      </c>
      <c r="C107" s="62">
        <v>8</v>
      </c>
      <c r="D107" s="62">
        <v>11</v>
      </c>
      <c r="E107" s="75" t="s">
        <v>226</v>
      </c>
      <c r="F107" s="25">
        <f t="shared" si="10"/>
        <v>0.42105263157894735</v>
      </c>
      <c r="G107" s="25">
        <f t="shared" si="7"/>
        <v>0.33303360309055186</v>
      </c>
      <c r="H107" s="26">
        <f t="shared" si="13"/>
        <v>7998.5258167418606</v>
      </c>
      <c r="I107" s="26">
        <f t="shared" si="11"/>
        <v>2663.7778721623408</v>
      </c>
      <c r="J107" s="26">
        <f t="shared" si="8"/>
        <v>6326.4724463855591</v>
      </c>
      <c r="K107" s="26">
        <f t="shared" si="14"/>
        <v>11319.347623578044</v>
      </c>
      <c r="L107" s="27">
        <f t="shared" si="12"/>
        <v>1.415179232138666</v>
      </c>
      <c r="M107" s="22"/>
    </row>
    <row r="108" spans="1:13" x14ac:dyDescent="0.2">
      <c r="A108" s="17">
        <v>99</v>
      </c>
      <c r="B108" s="61">
        <v>3</v>
      </c>
      <c r="C108" s="62">
        <v>4</v>
      </c>
      <c r="D108" s="62">
        <v>5</v>
      </c>
      <c r="E108" s="75" t="s">
        <v>227</v>
      </c>
      <c r="F108" s="25">
        <f t="shared" si="10"/>
        <v>0.66666666666666663</v>
      </c>
      <c r="G108" s="25">
        <f t="shared" si="7"/>
        <v>0.47719030349303299</v>
      </c>
      <c r="H108" s="26">
        <f t="shared" si="13"/>
        <v>5334.7479445795198</v>
      </c>
      <c r="I108" s="26">
        <f t="shared" si="11"/>
        <v>2545.6899907327352</v>
      </c>
      <c r="J108" s="26">
        <f t="shared" si="8"/>
        <v>3818.5349860991028</v>
      </c>
      <c r="K108" s="26">
        <f t="shared" si="14"/>
        <v>4992.8751771924854</v>
      </c>
      <c r="L108" s="27">
        <f t="shared" si="12"/>
        <v>0.93591585376879871</v>
      </c>
      <c r="M108" s="22"/>
    </row>
    <row r="109" spans="1:13" x14ac:dyDescent="0.2">
      <c r="A109" s="17" t="s">
        <v>28</v>
      </c>
      <c r="B109" s="26">
        <v>4</v>
      </c>
      <c r="C109" s="62">
        <v>10</v>
      </c>
      <c r="D109" s="62">
        <v>9</v>
      </c>
      <c r="E109" s="24"/>
      <c r="F109" s="25">
        <f>B109/((C109+D109)/2)</f>
        <v>0.42105263157894735</v>
      </c>
      <c r="G109" s="25">
        <v>1</v>
      </c>
      <c r="H109" s="26">
        <f>H108-I108</f>
        <v>2789.0579538467846</v>
      </c>
      <c r="I109" s="26">
        <f>H109*G109</f>
        <v>2789.0579538467846</v>
      </c>
      <c r="J109" s="26">
        <f>H109*F109</f>
        <v>1174.3401910933828</v>
      </c>
      <c r="K109" s="26">
        <f>J109</f>
        <v>1174.3401910933828</v>
      </c>
      <c r="L109" s="27">
        <f>K109/H109</f>
        <v>0.42105263157894729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31" customWidth="1"/>
    <col min="2" max="2" width="12.7109375" style="31" customWidth="1"/>
    <col min="3" max="4" width="12.7109375" style="77" customWidth="1"/>
    <col min="5" max="7" width="11.42578125" style="22"/>
    <col min="8" max="11" width="11.42578125" style="31"/>
    <col min="12" max="256" width="11.42578125" style="22"/>
    <col min="257" max="257" width="8.7109375" style="22" customWidth="1"/>
    <col min="258" max="260" width="12.7109375" style="22" customWidth="1"/>
    <col min="261" max="512" width="11.42578125" style="22"/>
    <col min="513" max="513" width="8.7109375" style="22" customWidth="1"/>
    <col min="514" max="516" width="12.7109375" style="22" customWidth="1"/>
    <col min="517" max="768" width="11.42578125" style="22"/>
    <col min="769" max="769" width="8.7109375" style="22" customWidth="1"/>
    <col min="770" max="772" width="12.7109375" style="22" customWidth="1"/>
    <col min="773" max="1024" width="11.42578125" style="22"/>
    <col min="1025" max="1025" width="8.7109375" style="22" customWidth="1"/>
    <col min="1026" max="1028" width="12.7109375" style="22" customWidth="1"/>
    <col min="1029" max="1280" width="11.42578125" style="22"/>
    <col min="1281" max="1281" width="8.7109375" style="22" customWidth="1"/>
    <col min="1282" max="1284" width="12.7109375" style="22" customWidth="1"/>
    <col min="1285" max="1536" width="11.42578125" style="22"/>
    <col min="1537" max="1537" width="8.7109375" style="22" customWidth="1"/>
    <col min="1538" max="1540" width="12.7109375" style="22" customWidth="1"/>
    <col min="1541" max="1792" width="11.42578125" style="22"/>
    <col min="1793" max="1793" width="8.7109375" style="22" customWidth="1"/>
    <col min="1794" max="1796" width="12.7109375" style="22" customWidth="1"/>
    <col min="1797" max="2048" width="11.42578125" style="22"/>
    <col min="2049" max="2049" width="8.7109375" style="22" customWidth="1"/>
    <col min="2050" max="2052" width="12.7109375" style="22" customWidth="1"/>
    <col min="2053" max="2304" width="11.42578125" style="22"/>
    <col min="2305" max="2305" width="8.7109375" style="22" customWidth="1"/>
    <col min="2306" max="2308" width="12.7109375" style="22" customWidth="1"/>
    <col min="2309" max="2560" width="11.42578125" style="22"/>
    <col min="2561" max="2561" width="8.7109375" style="22" customWidth="1"/>
    <col min="2562" max="2564" width="12.7109375" style="22" customWidth="1"/>
    <col min="2565" max="2816" width="11.42578125" style="22"/>
    <col min="2817" max="2817" width="8.7109375" style="22" customWidth="1"/>
    <col min="2818" max="2820" width="12.7109375" style="22" customWidth="1"/>
    <col min="2821" max="3072" width="11.42578125" style="22"/>
    <col min="3073" max="3073" width="8.7109375" style="22" customWidth="1"/>
    <col min="3074" max="3076" width="12.7109375" style="22" customWidth="1"/>
    <col min="3077" max="3328" width="11.42578125" style="22"/>
    <col min="3329" max="3329" width="8.7109375" style="22" customWidth="1"/>
    <col min="3330" max="3332" width="12.7109375" style="22" customWidth="1"/>
    <col min="3333" max="3584" width="11.42578125" style="22"/>
    <col min="3585" max="3585" width="8.7109375" style="22" customWidth="1"/>
    <col min="3586" max="3588" width="12.7109375" style="22" customWidth="1"/>
    <col min="3589" max="3840" width="11.42578125" style="22"/>
    <col min="3841" max="3841" width="8.7109375" style="22" customWidth="1"/>
    <col min="3842" max="3844" width="12.7109375" style="22" customWidth="1"/>
    <col min="3845" max="4096" width="11.42578125" style="22"/>
    <col min="4097" max="4097" width="8.7109375" style="22" customWidth="1"/>
    <col min="4098" max="4100" width="12.7109375" style="22" customWidth="1"/>
    <col min="4101" max="4352" width="11.42578125" style="22"/>
    <col min="4353" max="4353" width="8.7109375" style="22" customWidth="1"/>
    <col min="4354" max="4356" width="12.7109375" style="22" customWidth="1"/>
    <col min="4357" max="4608" width="11.42578125" style="22"/>
    <col min="4609" max="4609" width="8.7109375" style="22" customWidth="1"/>
    <col min="4610" max="4612" width="12.7109375" style="22" customWidth="1"/>
    <col min="4613" max="4864" width="11.42578125" style="22"/>
    <col min="4865" max="4865" width="8.7109375" style="22" customWidth="1"/>
    <col min="4866" max="4868" width="12.7109375" style="22" customWidth="1"/>
    <col min="4869" max="5120" width="11.42578125" style="22"/>
    <col min="5121" max="5121" width="8.7109375" style="22" customWidth="1"/>
    <col min="5122" max="5124" width="12.7109375" style="22" customWidth="1"/>
    <col min="5125" max="5376" width="11.42578125" style="22"/>
    <col min="5377" max="5377" width="8.7109375" style="22" customWidth="1"/>
    <col min="5378" max="5380" width="12.7109375" style="22" customWidth="1"/>
    <col min="5381" max="5632" width="11.42578125" style="22"/>
    <col min="5633" max="5633" width="8.7109375" style="22" customWidth="1"/>
    <col min="5634" max="5636" width="12.7109375" style="22" customWidth="1"/>
    <col min="5637" max="5888" width="11.42578125" style="22"/>
    <col min="5889" max="5889" width="8.7109375" style="22" customWidth="1"/>
    <col min="5890" max="5892" width="12.7109375" style="22" customWidth="1"/>
    <col min="5893" max="6144" width="11.42578125" style="22"/>
    <col min="6145" max="6145" width="8.7109375" style="22" customWidth="1"/>
    <col min="6146" max="6148" width="12.7109375" style="22" customWidth="1"/>
    <col min="6149" max="6400" width="11.42578125" style="22"/>
    <col min="6401" max="6401" width="8.7109375" style="22" customWidth="1"/>
    <col min="6402" max="6404" width="12.7109375" style="22" customWidth="1"/>
    <col min="6405" max="6656" width="11.42578125" style="22"/>
    <col min="6657" max="6657" width="8.7109375" style="22" customWidth="1"/>
    <col min="6658" max="6660" width="12.7109375" style="22" customWidth="1"/>
    <col min="6661" max="6912" width="11.42578125" style="22"/>
    <col min="6913" max="6913" width="8.7109375" style="22" customWidth="1"/>
    <col min="6914" max="6916" width="12.7109375" style="22" customWidth="1"/>
    <col min="6917" max="7168" width="11.42578125" style="22"/>
    <col min="7169" max="7169" width="8.7109375" style="22" customWidth="1"/>
    <col min="7170" max="7172" width="12.7109375" style="22" customWidth="1"/>
    <col min="7173" max="7424" width="11.42578125" style="22"/>
    <col min="7425" max="7425" width="8.7109375" style="22" customWidth="1"/>
    <col min="7426" max="7428" width="12.7109375" style="22" customWidth="1"/>
    <col min="7429" max="7680" width="11.42578125" style="22"/>
    <col min="7681" max="7681" width="8.7109375" style="22" customWidth="1"/>
    <col min="7682" max="7684" width="12.7109375" style="22" customWidth="1"/>
    <col min="7685" max="7936" width="11.42578125" style="22"/>
    <col min="7937" max="7937" width="8.7109375" style="22" customWidth="1"/>
    <col min="7938" max="7940" width="12.7109375" style="22" customWidth="1"/>
    <col min="7941" max="8192" width="11.42578125" style="22"/>
    <col min="8193" max="8193" width="8.7109375" style="22" customWidth="1"/>
    <col min="8194" max="8196" width="12.7109375" style="22" customWidth="1"/>
    <col min="8197" max="8448" width="11.42578125" style="22"/>
    <col min="8449" max="8449" width="8.7109375" style="22" customWidth="1"/>
    <col min="8450" max="8452" width="12.7109375" style="22" customWidth="1"/>
    <col min="8453" max="8704" width="11.42578125" style="22"/>
    <col min="8705" max="8705" width="8.7109375" style="22" customWidth="1"/>
    <col min="8706" max="8708" width="12.7109375" style="22" customWidth="1"/>
    <col min="8709" max="8960" width="11.42578125" style="22"/>
    <col min="8961" max="8961" width="8.7109375" style="22" customWidth="1"/>
    <col min="8962" max="8964" width="12.7109375" style="22" customWidth="1"/>
    <col min="8965" max="9216" width="11.42578125" style="22"/>
    <col min="9217" max="9217" width="8.7109375" style="22" customWidth="1"/>
    <col min="9218" max="9220" width="12.7109375" style="22" customWidth="1"/>
    <col min="9221" max="9472" width="11.42578125" style="22"/>
    <col min="9473" max="9473" width="8.7109375" style="22" customWidth="1"/>
    <col min="9474" max="9476" width="12.7109375" style="22" customWidth="1"/>
    <col min="9477" max="9728" width="11.42578125" style="22"/>
    <col min="9729" max="9729" width="8.7109375" style="22" customWidth="1"/>
    <col min="9730" max="9732" width="12.7109375" style="22" customWidth="1"/>
    <col min="9733" max="9984" width="11.42578125" style="22"/>
    <col min="9985" max="9985" width="8.7109375" style="22" customWidth="1"/>
    <col min="9986" max="9988" width="12.7109375" style="22" customWidth="1"/>
    <col min="9989" max="10240" width="11.42578125" style="22"/>
    <col min="10241" max="10241" width="8.7109375" style="22" customWidth="1"/>
    <col min="10242" max="10244" width="12.7109375" style="22" customWidth="1"/>
    <col min="10245" max="10496" width="11.42578125" style="22"/>
    <col min="10497" max="10497" width="8.7109375" style="22" customWidth="1"/>
    <col min="10498" max="10500" width="12.7109375" style="22" customWidth="1"/>
    <col min="10501" max="10752" width="11.42578125" style="22"/>
    <col min="10753" max="10753" width="8.7109375" style="22" customWidth="1"/>
    <col min="10754" max="10756" width="12.7109375" style="22" customWidth="1"/>
    <col min="10757" max="11008" width="11.42578125" style="22"/>
    <col min="11009" max="11009" width="8.7109375" style="22" customWidth="1"/>
    <col min="11010" max="11012" width="12.7109375" style="22" customWidth="1"/>
    <col min="11013" max="11264" width="11.42578125" style="22"/>
    <col min="11265" max="11265" width="8.7109375" style="22" customWidth="1"/>
    <col min="11266" max="11268" width="12.7109375" style="22" customWidth="1"/>
    <col min="11269" max="11520" width="11.42578125" style="22"/>
    <col min="11521" max="11521" width="8.7109375" style="22" customWidth="1"/>
    <col min="11522" max="11524" width="12.7109375" style="22" customWidth="1"/>
    <col min="11525" max="11776" width="11.42578125" style="22"/>
    <col min="11777" max="11777" width="8.7109375" style="22" customWidth="1"/>
    <col min="11778" max="11780" width="12.7109375" style="22" customWidth="1"/>
    <col min="11781" max="12032" width="11.42578125" style="22"/>
    <col min="12033" max="12033" width="8.7109375" style="22" customWidth="1"/>
    <col min="12034" max="12036" width="12.7109375" style="22" customWidth="1"/>
    <col min="12037" max="12288" width="11.42578125" style="22"/>
    <col min="12289" max="12289" width="8.7109375" style="22" customWidth="1"/>
    <col min="12290" max="12292" width="12.7109375" style="22" customWidth="1"/>
    <col min="12293" max="12544" width="11.42578125" style="22"/>
    <col min="12545" max="12545" width="8.7109375" style="22" customWidth="1"/>
    <col min="12546" max="12548" width="12.7109375" style="22" customWidth="1"/>
    <col min="12549" max="12800" width="11.42578125" style="22"/>
    <col min="12801" max="12801" width="8.7109375" style="22" customWidth="1"/>
    <col min="12802" max="12804" width="12.7109375" style="22" customWidth="1"/>
    <col min="12805" max="13056" width="11.42578125" style="22"/>
    <col min="13057" max="13057" width="8.7109375" style="22" customWidth="1"/>
    <col min="13058" max="13060" width="12.7109375" style="22" customWidth="1"/>
    <col min="13061" max="13312" width="11.42578125" style="22"/>
    <col min="13313" max="13313" width="8.7109375" style="22" customWidth="1"/>
    <col min="13314" max="13316" width="12.7109375" style="22" customWidth="1"/>
    <col min="13317" max="13568" width="11.42578125" style="22"/>
    <col min="13569" max="13569" width="8.7109375" style="22" customWidth="1"/>
    <col min="13570" max="13572" width="12.7109375" style="22" customWidth="1"/>
    <col min="13573" max="13824" width="11.42578125" style="22"/>
    <col min="13825" max="13825" width="8.7109375" style="22" customWidth="1"/>
    <col min="13826" max="13828" width="12.7109375" style="22" customWidth="1"/>
    <col min="13829" max="14080" width="11.42578125" style="22"/>
    <col min="14081" max="14081" width="8.7109375" style="22" customWidth="1"/>
    <col min="14082" max="14084" width="12.7109375" style="22" customWidth="1"/>
    <col min="14085" max="14336" width="11.42578125" style="22"/>
    <col min="14337" max="14337" width="8.7109375" style="22" customWidth="1"/>
    <col min="14338" max="14340" width="12.7109375" style="22" customWidth="1"/>
    <col min="14341" max="14592" width="11.42578125" style="22"/>
    <col min="14593" max="14593" width="8.7109375" style="22" customWidth="1"/>
    <col min="14594" max="14596" width="12.7109375" style="22" customWidth="1"/>
    <col min="14597" max="14848" width="11.42578125" style="22"/>
    <col min="14849" max="14849" width="8.7109375" style="22" customWidth="1"/>
    <col min="14850" max="14852" width="12.7109375" style="22" customWidth="1"/>
    <col min="14853" max="15104" width="11.42578125" style="22"/>
    <col min="15105" max="15105" width="8.7109375" style="22" customWidth="1"/>
    <col min="15106" max="15108" width="12.7109375" style="22" customWidth="1"/>
    <col min="15109" max="15360" width="11.42578125" style="22"/>
    <col min="15361" max="15361" width="8.7109375" style="22" customWidth="1"/>
    <col min="15362" max="15364" width="12.7109375" style="22" customWidth="1"/>
    <col min="15365" max="15616" width="11.42578125" style="22"/>
    <col min="15617" max="15617" width="8.7109375" style="22" customWidth="1"/>
    <col min="15618" max="15620" width="12.7109375" style="22" customWidth="1"/>
    <col min="15621" max="15872" width="11.42578125" style="22"/>
    <col min="15873" max="15873" width="8.7109375" style="22" customWidth="1"/>
    <col min="15874" max="15876" width="12.7109375" style="22" customWidth="1"/>
    <col min="15877" max="16128" width="11.42578125" style="22"/>
    <col min="16129" max="16129" width="8.7109375" style="22" customWidth="1"/>
    <col min="16130" max="16132" width="12.7109375" style="22" customWidth="1"/>
    <col min="16133" max="16384" width="11.42578125" style="22"/>
  </cols>
  <sheetData>
    <row r="2" spans="1:13" x14ac:dyDescent="0.2">
      <c r="G2" s="3"/>
      <c r="H2" s="30"/>
      <c r="I2" s="30"/>
      <c r="J2" s="30"/>
      <c r="K2" s="30"/>
      <c r="L2" s="32"/>
      <c r="M2" s="32"/>
    </row>
    <row r="4" spans="1:13" s="5" customFormat="1" ht="15.75" x14ac:dyDescent="0.25">
      <c r="A4" s="13" t="s">
        <v>31</v>
      </c>
      <c r="B4" s="31"/>
      <c r="C4" s="77"/>
      <c r="D4" s="77"/>
      <c r="E4" s="31"/>
      <c r="F4" s="31"/>
      <c r="G4" s="31"/>
      <c r="H4" s="31"/>
      <c r="I4" s="31"/>
      <c r="J4" s="31"/>
      <c r="K4" s="31"/>
      <c r="L4" s="31"/>
    </row>
    <row r="5" spans="1:13" x14ac:dyDescent="0.2">
      <c r="A5" s="14"/>
    </row>
    <row r="6" spans="1:13" ht="14.25" x14ac:dyDescent="0.2">
      <c r="A6" s="38" t="s">
        <v>0</v>
      </c>
      <c r="B6" s="39" t="s">
        <v>1</v>
      </c>
      <c r="C6" s="102" t="s">
        <v>2</v>
      </c>
      <c r="D6" s="102"/>
      <c r="E6" s="53" t="s">
        <v>3</v>
      </c>
      <c r="F6" s="53" t="s">
        <v>4</v>
      </c>
      <c r="G6" s="53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3" t="s">
        <v>10</v>
      </c>
    </row>
    <row r="7" spans="1:13" x14ac:dyDescent="0.2">
      <c r="A7" s="41"/>
      <c r="B7" s="42"/>
      <c r="C7" s="78">
        <v>42005</v>
      </c>
      <c r="D7" s="79">
        <v>42370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4"/>
      <c r="B8" s="14"/>
      <c r="C8" s="80"/>
      <c r="D8" s="80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61">
        <v>1</v>
      </c>
      <c r="C9" s="81">
        <v>953</v>
      </c>
      <c r="D9" s="82">
        <v>856</v>
      </c>
      <c r="E9" s="76">
        <v>0</v>
      </c>
      <c r="F9" s="20">
        <f>B9/((C9+D9)/2)</f>
        <v>1.1055831951354339E-3</v>
      </c>
      <c r="G9" s="20">
        <f t="shared" ref="G9:G72" si="0">F9/((1+(1-E9)*F9))</f>
        <v>1.1043622308117061E-3</v>
      </c>
      <c r="H9" s="14">
        <v>100000</v>
      </c>
      <c r="I9" s="14">
        <f>H9*G9</f>
        <v>110.43622308117061</v>
      </c>
      <c r="J9" s="14">
        <f t="shared" ref="J9:J72" si="1">H10+I9*E9</f>
        <v>99889.563776918832</v>
      </c>
      <c r="K9" s="14">
        <f t="shared" ref="K9:K72" si="2">K10+J9</f>
        <v>8579648.2826877981</v>
      </c>
      <c r="L9" s="21">
        <f>K9/H9</f>
        <v>85.796482826877977</v>
      </c>
    </row>
    <row r="10" spans="1:13" x14ac:dyDescent="0.2">
      <c r="A10" s="17">
        <v>1</v>
      </c>
      <c r="B10" s="61">
        <v>0</v>
      </c>
      <c r="C10" s="81">
        <v>937</v>
      </c>
      <c r="D10" s="82">
        <v>969</v>
      </c>
      <c r="E10" s="76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99889.563776918832</v>
      </c>
      <c r="I10" s="14">
        <f t="shared" ref="I10:I73" si="4">H10*G10</f>
        <v>0</v>
      </c>
      <c r="J10" s="14">
        <f t="shared" si="1"/>
        <v>99889.563776918832</v>
      </c>
      <c r="K10" s="14">
        <f t="shared" si="2"/>
        <v>8479758.7189108785</v>
      </c>
      <c r="L10" s="23">
        <f t="shared" ref="L10:L73" si="5">K10/H10</f>
        <v>84.891337976493091</v>
      </c>
    </row>
    <row r="11" spans="1:13" x14ac:dyDescent="0.2">
      <c r="A11" s="17">
        <v>2</v>
      </c>
      <c r="B11" s="61">
        <v>0</v>
      </c>
      <c r="C11" s="81">
        <v>977</v>
      </c>
      <c r="D11" s="82">
        <v>911</v>
      </c>
      <c r="E11" s="76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99889.563776918832</v>
      </c>
      <c r="I11" s="14">
        <f t="shared" si="4"/>
        <v>0</v>
      </c>
      <c r="J11" s="14">
        <f t="shared" si="1"/>
        <v>99889.563776918832</v>
      </c>
      <c r="K11" s="14">
        <f t="shared" si="2"/>
        <v>8379869.1551339589</v>
      </c>
      <c r="L11" s="23">
        <f t="shared" si="5"/>
        <v>83.891337976493091</v>
      </c>
    </row>
    <row r="12" spans="1:13" x14ac:dyDescent="0.2">
      <c r="A12" s="17">
        <v>3</v>
      </c>
      <c r="B12" s="61">
        <v>0</v>
      </c>
      <c r="C12" s="81">
        <v>977</v>
      </c>
      <c r="D12" s="82">
        <v>975</v>
      </c>
      <c r="E12" s="76">
        <v>0</v>
      </c>
      <c r="F12" s="20">
        <f t="shared" si="3"/>
        <v>0</v>
      </c>
      <c r="G12" s="20">
        <f t="shared" si="0"/>
        <v>0</v>
      </c>
      <c r="H12" s="14">
        <f t="shared" si="6"/>
        <v>99889.563776918832</v>
      </c>
      <c r="I12" s="14">
        <f t="shared" si="4"/>
        <v>0</v>
      </c>
      <c r="J12" s="14">
        <f t="shared" si="1"/>
        <v>99889.563776918832</v>
      </c>
      <c r="K12" s="14">
        <f t="shared" si="2"/>
        <v>8279979.5913570402</v>
      </c>
      <c r="L12" s="23">
        <f t="shared" si="5"/>
        <v>82.891337976493091</v>
      </c>
    </row>
    <row r="13" spans="1:13" x14ac:dyDescent="0.2">
      <c r="A13" s="17">
        <v>4</v>
      </c>
      <c r="B13" s="61">
        <v>0</v>
      </c>
      <c r="C13" s="81">
        <v>1069</v>
      </c>
      <c r="D13" s="82">
        <v>965</v>
      </c>
      <c r="E13" s="76">
        <v>0</v>
      </c>
      <c r="F13" s="20">
        <f t="shared" si="3"/>
        <v>0</v>
      </c>
      <c r="G13" s="20">
        <f t="shared" si="0"/>
        <v>0</v>
      </c>
      <c r="H13" s="14">
        <f t="shared" si="6"/>
        <v>99889.563776918832</v>
      </c>
      <c r="I13" s="14">
        <f t="shared" si="4"/>
        <v>0</v>
      </c>
      <c r="J13" s="14">
        <f t="shared" si="1"/>
        <v>99889.563776918832</v>
      </c>
      <c r="K13" s="14">
        <f t="shared" si="2"/>
        <v>8180090.0275801215</v>
      </c>
      <c r="L13" s="23">
        <f t="shared" si="5"/>
        <v>81.891337976493091</v>
      </c>
    </row>
    <row r="14" spans="1:13" x14ac:dyDescent="0.2">
      <c r="A14" s="17">
        <v>5</v>
      </c>
      <c r="B14" s="61">
        <v>1</v>
      </c>
      <c r="C14" s="81">
        <v>1134</v>
      </c>
      <c r="D14" s="82">
        <v>1056</v>
      </c>
      <c r="E14" s="76" t="s">
        <v>103</v>
      </c>
      <c r="F14" s="20">
        <f t="shared" si="3"/>
        <v>9.1324200913242006E-4</v>
      </c>
      <c r="G14" s="20">
        <f t="shared" si="0"/>
        <v>9.1246803624469046E-4</v>
      </c>
      <c r="H14" s="14">
        <f t="shared" si="6"/>
        <v>99889.563776918832</v>
      </c>
      <c r="I14" s="14">
        <f t="shared" si="4"/>
        <v>91.146034100863886</v>
      </c>
      <c r="J14" s="14">
        <f t="shared" si="1"/>
        <v>99804.907340445949</v>
      </c>
      <c r="K14" s="14">
        <f t="shared" si="2"/>
        <v>8080200.4638032028</v>
      </c>
      <c r="L14" s="23">
        <f t="shared" si="5"/>
        <v>80.891337976493091</v>
      </c>
    </row>
    <row r="15" spans="1:13" x14ac:dyDescent="0.2">
      <c r="A15" s="17">
        <v>6</v>
      </c>
      <c r="B15" s="61">
        <v>0</v>
      </c>
      <c r="C15" s="81">
        <v>1177</v>
      </c>
      <c r="D15" s="82">
        <v>1124</v>
      </c>
      <c r="E15" s="76">
        <v>0</v>
      </c>
      <c r="F15" s="20">
        <f t="shared" si="3"/>
        <v>0</v>
      </c>
      <c r="G15" s="20">
        <f t="shared" si="0"/>
        <v>0</v>
      </c>
      <c r="H15" s="14">
        <f t="shared" si="6"/>
        <v>99798.417742817968</v>
      </c>
      <c r="I15" s="14">
        <f t="shared" si="4"/>
        <v>0</v>
      </c>
      <c r="J15" s="14">
        <f t="shared" si="1"/>
        <v>99798.417742817968</v>
      </c>
      <c r="K15" s="14">
        <f t="shared" si="2"/>
        <v>7980395.5564627573</v>
      </c>
      <c r="L15" s="23">
        <f t="shared" si="5"/>
        <v>79.965151121216749</v>
      </c>
    </row>
    <row r="16" spans="1:13" x14ac:dyDescent="0.2">
      <c r="A16" s="17">
        <v>7</v>
      </c>
      <c r="B16" s="61">
        <v>0</v>
      </c>
      <c r="C16" s="81">
        <v>1107</v>
      </c>
      <c r="D16" s="82">
        <v>1155</v>
      </c>
      <c r="E16" s="76">
        <v>0</v>
      </c>
      <c r="F16" s="20">
        <f t="shared" si="3"/>
        <v>0</v>
      </c>
      <c r="G16" s="20">
        <f t="shared" si="0"/>
        <v>0</v>
      </c>
      <c r="H16" s="14">
        <f t="shared" si="6"/>
        <v>99798.417742817968</v>
      </c>
      <c r="I16" s="14">
        <f t="shared" si="4"/>
        <v>0</v>
      </c>
      <c r="J16" s="14">
        <f t="shared" si="1"/>
        <v>99798.417742817968</v>
      </c>
      <c r="K16" s="14">
        <f t="shared" si="2"/>
        <v>7880597.1387199396</v>
      </c>
      <c r="L16" s="23">
        <f t="shared" si="5"/>
        <v>78.965151121216749</v>
      </c>
    </row>
    <row r="17" spans="1:12" x14ac:dyDescent="0.2">
      <c r="A17" s="17">
        <v>8</v>
      </c>
      <c r="B17" s="61">
        <v>0</v>
      </c>
      <c r="C17" s="81">
        <v>1086</v>
      </c>
      <c r="D17" s="82">
        <v>1102</v>
      </c>
      <c r="E17" s="76">
        <v>0</v>
      </c>
      <c r="F17" s="20">
        <f t="shared" si="3"/>
        <v>0</v>
      </c>
      <c r="G17" s="20">
        <f t="shared" si="0"/>
        <v>0</v>
      </c>
      <c r="H17" s="14">
        <f t="shared" si="6"/>
        <v>99798.417742817968</v>
      </c>
      <c r="I17" s="14">
        <f t="shared" si="4"/>
        <v>0</v>
      </c>
      <c r="J17" s="14">
        <f t="shared" si="1"/>
        <v>99798.417742817968</v>
      </c>
      <c r="K17" s="14">
        <f t="shared" si="2"/>
        <v>7780798.720977122</v>
      </c>
      <c r="L17" s="23">
        <f t="shared" si="5"/>
        <v>77.965151121216749</v>
      </c>
    </row>
    <row r="18" spans="1:12" x14ac:dyDescent="0.2">
      <c r="A18" s="17">
        <v>9</v>
      </c>
      <c r="B18" s="61">
        <v>1</v>
      </c>
      <c r="C18" s="81">
        <v>1089</v>
      </c>
      <c r="D18" s="82">
        <v>1083</v>
      </c>
      <c r="E18" s="76" t="s">
        <v>104</v>
      </c>
      <c r="F18" s="20">
        <f t="shared" si="3"/>
        <v>9.2081031307550648E-4</v>
      </c>
      <c r="G18" s="20">
        <f t="shared" si="0"/>
        <v>9.2033895715656498E-4</v>
      </c>
      <c r="H18" s="14">
        <f t="shared" si="6"/>
        <v>99798.417742817968</v>
      </c>
      <c r="I18" s="14">
        <f t="shared" si="4"/>
        <v>91.848371711300317</v>
      </c>
      <c r="J18" s="14">
        <f t="shared" si="1"/>
        <v>99747.331678472139</v>
      </c>
      <c r="K18" s="14">
        <f t="shared" si="2"/>
        <v>7681000.3032343043</v>
      </c>
      <c r="L18" s="23">
        <f t="shared" si="5"/>
        <v>76.965151121216749</v>
      </c>
    </row>
    <row r="19" spans="1:12" x14ac:dyDescent="0.2">
      <c r="A19" s="17">
        <v>10</v>
      </c>
      <c r="B19" s="61">
        <v>0</v>
      </c>
      <c r="C19" s="81">
        <v>1088</v>
      </c>
      <c r="D19" s="82">
        <v>1084</v>
      </c>
      <c r="E19" s="76">
        <v>0</v>
      </c>
      <c r="F19" s="20">
        <f t="shared" si="3"/>
        <v>0</v>
      </c>
      <c r="G19" s="20">
        <f t="shared" si="0"/>
        <v>0</v>
      </c>
      <c r="H19" s="14">
        <f t="shared" si="6"/>
        <v>99706.569371106671</v>
      </c>
      <c r="I19" s="14">
        <f t="shared" si="4"/>
        <v>0</v>
      </c>
      <c r="J19" s="14">
        <f t="shared" si="1"/>
        <v>99706.569371106671</v>
      </c>
      <c r="K19" s="14">
        <f t="shared" si="2"/>
        <v>7581252.9715558318</v>
      </c>
      <c r="L19" s="23">
        <f t="shared" si="5"/>
        <v>76.035641576820254</v>
      </c>
    </row>
    <row r="20" spans="1:12" x14ac:dyDescent="0.2">
      <c r="A20" s="17">
        <v>11</v>
      </c>
      <c r="B20" s="61">
        <v>0</v>
      </c>
      <c r="C20" s="81">
        <v>1136</v>
      </c>
      <c r="D20" s="82">
        <v>1075</v>
      </c>
      <c r="E20" s="76">
        <v>0</v>
      </c>
      <c r="F20" s="20">
        <f t="shared" si="3"/>
        <v>0</v>
      </c>
      <c r="G20" s="20">
        <f t="shared" si="0"/>
        <v>0</v>
      </c>
      <c r="H20" s="14">
        <f t="shared" si="6"/>
        <v>99706.569371106671</v>
      </c>
      <c r="I20" s="14">
        <f t="shared" si="4"/>
        <v>0</v>
      </c>
      <c r="J20" s="14">
        <f t="shared" si="1"/>
        <v>99706.569371106671</v>
      </c>
      <c r="K20" s="14">
        <f t="shared" si="2"/>
        <v>7481546.4021847248</v>
      </c>
      <c r="L20" s="23">
        <f t="shared" si="5"/>
        <v>75.035641576820254</v>
      </c>
    </row>
    <row r="21" spans="1:12" x14ac:dyDescent="0.2">
      <c r="A21" s="17">
        <v>12</v>
      </c>
      <c r="B21" s="61">
        <v>0</v>
      </c>
      <c r="C21" s="81">
        <v>1048</v>
      </c>
      <c r="D21" s="82">
        <v>1133</v>
      </c>
      <c r="E21" s="76">
        <v>0</v>
      </c>
      <c r="F21" s="20">
        <f t="shared" si="3"/>
        <v>0</v>
      </c>
      <c r="G21" s="20">
        <f t="shared" si="0"/>
        <v>0</v>
      </c>
      <c r="H21" s="14">
        <f t="shared" si="6"/>
        <v>99706.569371106671</v>
      </c>
      <c r="I21" s="14">
        <f t="shared" si="4"/>
        <v>0</v>
      </c>
      <c r="J21" s="14">
        <f t="shared" si="1"/>
        <v>99706.569371106671</v>
      </c>
      <c r="K21" s="14">
        <f t="shared" si="2"/>
        <v>7381839.8328136178</v>
      </c>
      <c r="L21" s="23">
        <f t="shared" si="5"/>
        <v>74.035641576820254</v>
      </c>
    </row>
    <row r="22" spans="1:12" x14ac:dyDescent="0.2">
      <c r="A22" s="17">
        <v>13</v>
      </c>
      <c r="B22" s="61">
        <v>0</v>
      </c>
      <c r="C22" s="81">
        <v>1085</v>
      </c>
      <c r="D22" s="82">
        <v>1045</v>
      </c>
      <c r="E22" s="76">
        <v>0</v>
      </c>
      <c r="F22" s="20">
        <f t="shared" si="3"/>
        <v>0</v>
      </c>
      <c r="G22" s="20">
        <f t="shared" si="0"/>
        <v>0</v>
      </c>
      <c r="H22" s="14">
        <f t="shared" si="6"/>
        <v>99706.569371106671</v>
      </c>
      <c r="I22" s="14">
        <f t="shared" si="4"/>
        <v>0</v>
      </c>
      <c r="J22" s="14">
        <f t="shared" si="1"/>
        <v>99706.569371106671</v>
      </c>
      <c r="K22" s="14">
        <f t="shared" si="2"/>
        <v>7282133.2634425107</v>
      </c>
      <c r="L22" s="23">
        <f t="shared" si="5"/>
        <v>73.035641576820254</v>
      </c>
    </row>
    <row r="23" spans="1:12" x14ac:dyDescent="0.2">
      <c r="A23" s="17">
        <v>14</v>
      </c>
      <c r="B23" s="61">
        <v>0</v>
      </c>
      <c r="C23" s="81">
        <v>1034</v>
      </c>
      <c r="D23" s="82">
        <v>1077</v>
      </c>
      <c r="E23" s="76">
        <v>0</v>
      </c>
      <c r="F23" s="20">
        <f t="shared" si="3"/>
        <v>0</v>
      </c>
      <c r="G23" s="20">
        <f t="shared" si="0"/>
        <v>0</v>
      </c>
      <c r="H23" s="14">
        <f t="shared" si="6"/>
        <v>99706.569371106671</v>
      </c>
      <c r="I23" s="14">
        <f t="shared" si="4"/>
        <v>0</v>
      </c>
      <c r="J23" s="14">
        <f t="shared" si="1"/>
        <v>99706.569371106671</v>
      </c>
      <c r="K23" s="14">
        <f t="shared" si="2"/>
        <v>7182426.6940714037</v>
      </c>
      <c r="L23" s="23">
        <f t="shared" si="5"/>
        <v>72.03564157682024</v>
      </c>
    </row>
    <row r="24" spans="1:12" x14ac:dyDescent="0.2">
      <c r="A24" s="17">
        <v>15</v>
      </c>
      <c r="B24" s="61">
        <v>0</v>
      </c>
      <c r="C24" s="81">
        <v>1028</v>
      </c>
      <c r="D24" s="82">
        <v>1038</v>
      </c>
      <c r="E24" s="76">
        <v>0</v>
      </c>
      <c r="F24" s="20">
        <f t="shared" si="3"/>
        <v>0</v>
      </c>
      <c r="G24" s="20">
        <f t="shared" si="0"/>
        <v>0</v>
      </c>
      <c r="H24" s="14">
        <f t="shared" si="6"/>
        <v>99706.569371106671</v>
      </c>
      <c r="I24" s="14">
        <f t="shared" si="4"/>
        <v>0</v>
      </c>
      <c r="J24" s="14">
        <f t="shared" si="1"/>
        <v>99706.569371106671</v>
      </c>
      <c r="K24" s="14">
        <f t="shared" si="2"/>
        <v>7082720.1247002967</v>
      </c>
      <c r="L24" s="23">
        <f t="shared" si="5"/>
        <v>71.03564157682024</v>
      </c>
    </row>
    <row r="25" spans="1:12" x14ac:dyDescent="0.2">
      <c r="A25" s="17">
        <v>16</v>
      </c>
      <c r="B25" s="61">
        <v>0</v>
      </c>
      <c r="C25" s="81">
        <v>925</v>
      </c>
      <c r="D25" s="82">
        <v>1033</v>
      </c>
      <c r="E25" s="76">
        <v>0</v>
      </c>
      <c r="F25" s="20">
        <f t="shared" si="3"/>
        <v>0</v>
      </c>
      <c r="G25" s="20">
        <f t="shared" si="0"/>
        <v>0</v>
      </c>
      <c r="H25" s="14">
        <f t="shared" si="6"/>
        <v>99706.569371106671</v>
      </c>
      <c r="I25" s="14">
        <f t="shared" si="4"/>
        <v>0</v>
      </c>
      <c r="J25" s="14">
        <f t="shared" si="1"/>
        <v>99706.569371106671</v>
      </c>
      <c r="K25" s="14">
        <f t="shared" si="2"/>
        <v>6983013.5553291896</v>
      </c>
      <c r="L25" s="23">
        <f t="shared" si="5"/>
        <v>70.03564157682024</v>
      </c>
    </row>
    <row r="26" spans="1:12" x14ac:dyDescent="0.2">
      <c r="A26" s="17">
        <v>17</v>
      </c>
      <c r="B26" s="61">
        <v>0</v>
      </c>
      <c r="C26" s="81">
        <v>883</v>
      </c>
      <c r="D26" s="82">
        <v>944</v>
      </c>
      <c r="E26" s="76">
        <v>0</v>
      </c>
      <c r="F26" s="20">
        <f t="shared" si="3"/>
        <v>0</v>
      </c>
      <c r="G26" s="20">
        <f t="shared" si="0"/>
        <v>0</v>
      </c>
      <c r="H26" s="14">
        <f t="shared" si="6"/>
        <v>99706.569371106671</v>
      </c>
      <c r="I26" s="14">
        <f t="shared" si="4"/>
        <v>0</v>
      </c>
      <c r="J26" s="14">
        <f t="shared" si="1"/>
        <v>99706.569371106671</v>
      </c>
      <c r="K26" s="14">
        <f t="shared" si="2"/>
        <v>6883306.9859580826</v>
      </c>
      <c r="L26" s="23">
        <f t="shared" si="5"/>
        <v>69.03564157682024</v>
      </c>
    </row>
    <row r="27" spans="1:12" x14ac:dyDescent="0.2">
      <c r="A27" s="17">
        <v>18</v>
      </c>
      <c r="B27" s="61">
        <v>0</v>
      </c>
      <c r="C27" s="81">
        <v>951</v>
      </c>
      <c r="D27" s="82">
        <v>909</v>
      </c>
      <c r="E27" s="76">
        <v>0</v>
      </c>
      <c r="F27" s="20">
        <f t="shared" si="3"/>
        <v>0</v>
      </c>
      <c r="G27" s="20">
        <f t="shared" si="0"/>
        <v>0</v>
      </c>
      <c r="H27" s="14">
        <f t="shared" si="6"/>
        <v>99706.569371106671</v>
      </c>
      <c r="I27" s="14">
        <f t="shared" si="4"/>
        <v>0</v>
      </c>
      <c r="J27" s="14">
        <f t="shared" si="1"/>
        <v>99706.569371106671</v>
      </c>
      <c r="K27" s="14">
        <f t="shared" si="2"/>
        <v>6783600.4165869756</v>
      </c>
      <c r="L27" s="23">
        <f t="shared" si="5"/>
        <v>68.035641576820225</v>
      </c>
    </row>
    <row r="28" spans="1:12" x14ac:dyDescent="0.2">
      <c r="A28" s="17">
        <v>19</v>
      </c>
      <c r="B28" s="61">
        <v>0</v>
      </c>
      <c r="C28" s="81">
        <v>923</v>
      </c>
      <c r="D28" s="82">
        <v>973</v>
      </c>
      <c r="E28" s="76">
        <v>0</v>
      </c>
      <c r="F28" s="20">
        <f t="shared" si="3"/>
        <v>0</v>
      </c>
      <c r="G28" s="20">
        <f t="shared" si="0"/>
        <v>0</v>
      </c>
      <c r="H28" s="14">
        <f t="shared" si="6"/>
        <v>99706.569371106671</v>
      </c>
      <c r="I28" s="14">
        <f t="shared" si="4"/>
        <v>0</v>
      </c>
      <c r="J28" s="14">
        <f t="shared" si="1"/>
        <v>99706.569371106671</v>
      </c>
      <c r="K28" s="14">
        <f t="shared" si="2"/>
        <v>6683893.8472158685</v>
      </c>
      <c r="L28" s="23">
        <f t="shared" si="5"/>
        <v>67.035641576820225</v>
      </c>
    </row>
    <row r="29" spans="1:12" x14ac:dyDescent="0.2">
      <c r="A29" s="17">
        <v>20</v>
      </c>
      <c r="B29" s="61">
        <v>0</v>
      </c>
      <c r="C29" s="81">
        <v>943</v>
      </c>
      <c r="D29" s="82">
        <v>930</v>
      </c>
      <c r="E29" s="76">
        <v>0</v>
      </c>
      <c r="F29" s="20">
        <f t="shared" si="3"/>
        <v>0</v>
      </c>
      <c r="G29" s="20">
        <f t="shared" si="0"/>
        <v>0</v>
      </c>
      <c r="H29" s="14">
        <f t="shared" si="6"/>
        <v>99706.569371106671</v>
      </c>
      <c r="I29" s="14">
        <f t="shared" si="4"/>
        <v>0</v>
      </c>
      <c r="J29" s="14">
        <f t="shared" si="1"/>
        <v>99706.569371106671</v>
      </c>
      <c r="K29" s="14">
        <f t="shared" si="2"/>
        <v>6584187.2778447615</v>
      </c>
      <c r="L29" s="23">
        <f t="shared" si="5"/>
        <v>66.035641576820225</v>
      </c>
    </row>
    <row r="30" spans="1:12" x14ac:dyDescent="0.2">
      <c r="A30" s="17">
        <v>21</v>
      </c>
      <c r="B30" s="61">
        <v>0</v>
      </c>
      <c r="C30" s="81">
        <v>1076</v>
      </c>
      <c r="D30" s="82">
        <v>971</v>
      </c>
      <c r="E30" s="76">
        <v>0</v>
      </c>
      <c r="F30" s="20">
        <f t="shared" si="3"/>
        <v>0</v>
      </c>
      <c r="G30" s="20">
        <f t="shared" si="0"/>
        <v>0</v>
      </c>
      <c r="H30" s="14">
        <f t="shared" si="6"/>
        <v>99706.569371106671</v>
      </c>
      <c r="I30" s="14">
        <f t="shared" si="4"/>
        <v>0</v>
      </c>
      <c r="J30" s="14">
        <f t="shared" si="1"/>
        <v>99706.569371106671</v>
      </c>
      <c r="K30" s="14">
        <f t="shared" si="2"/>
        <v>6484480.7084736545</v>
      </c>
      <c r="L30" s="23">
        <f t="shared" si="5"/>
        <v>65.035641576820225</v>
      </c>
    </row>
    <row r="31" spans="1:12" x14ac:dyDescent="0.2">
      <c r="A31" s="17">
        <v>22</v>
      </c>
      <c r="B31" s="61">
        <v>0</v>
      </c>
      <c r="C31" s="81">
        <v>1122</v>
      </c>
      <c r="D31" s="82">
        <v>1070</v>
      </c>
      <c r="E31" s="76">
        <v>0</v>
      </c>
      <c r="F31" s="20">
        <f t="shared" si="3"/>
        <v>0</v>
      </c>
      <c r="G31" s="20">
        <f t="shared" si="0"/>
        <v>0</v>
      </c>
      <c r="H31" s="14">
        <f t="shared" si="6"/>
        <v>99706.569371106671</v>
      </c>
      <c r="I31" s="14">
        <f t="shared" si="4"/>
        <v>0</v>
      </c>
      <c r="J31" s="14">
        <f t="shared" si="1"/>
        <v>99706.569371106671</v>
      </c>
      <c r="K31" s="14">
        <f t="shared" si="2"/>
        <v>6384774.1391025474</v>
      </c>
      <c r="L31" s="23">
        <f t="shared" si="5"/>
        <v>64.035641576820211</v>
      </c>
    </row>
    <row r="32" spans="1:12" x14ac:dyDescent="0.2">
      <c r="A32" s="17">
        <v>23</v>
      </c>
      <c r="B32" s="61">
        <v>0</v>
      </c>
      <c r="C32" s="81">
        <v>1166</v>
      </c>
      <c r="D32" s="82">
        <v>1126</v>
      </c>
      <c r="E32" s="76">
        <v>0</v>
      </c>
      <c r="F32" s="20">
        <f t="shared" si="3"/>
        <v>0</v>
      </c>
      <c r="G32" s="20">
        <f t="shared" si="0"/>
        <v>0</v>
      </c>
      <c r="H32" s="14">
        <f t="shared" si="6"/>
        <v>99706.569371106671</v>
      </c>
      <c r="I32" s="14">
        <f t="shared" si="4"/>
        <v>0</v>
      </c>
      <c r="J32" s="14">
        <f t="shared" si="1"/>
        <v>99706.569371106671</v>
      </c>
      <c r="K32" s="14">
        <f t="shared" si="2"/>
        <v>6285067.5697314404</v>
      </c>
      <c r="L32" s="23">
        <f t="shared" si="5"/>
        <v>63.035641576820211</v>
      </c>
    </row>
    <row r="33" spans="1:12" x14ac:dyDescent="0.2">
      <c r="A33" s="17">
        <v>24</v>
      </c>
      <c r="B33" s="61">
        <v>0</v>
      </c>
      <c r="C33" s="81">
        <v>1212</v>
      </c>
      <c r="D33" s="82">
        <v>1166</v>
      </c>
      <c r="E33" s="76">
        <v>0</v>
      </c>
      <c r="F33" s="20">
        <f t="shared" si="3"/>
        <v>0</v>
      </c>
      <c r="G33" s="20">
        <f t="shared" si="0"/>
        <v>0</v>
      </c>
      <c r="H33" s="14">
        <f t="shared" si="6"/>
        <v>99706.569371106671</v>
      </c>
      <c r="I33" s="14">
        <f t="shared" si="4"/>
        <v>0</v>
      </c>
      <c r="J33" s="14">
        <f t="shared" si="1"/>
        <v>99706.569371106671</v>
      </c>
      <c r="K33" s="14">
        <f t="shared" si="2"/>
        <v>6185361.0003603334</v>
      </c>
      <c r="L33" s="23">
        <f t="shared" si="5"/>
        <v>62.035641576820211</v>
      </c>
    </row>
    <row r="34" spans="1:12" x14ac:dyDescent="0.2">
      <c r="A34" s="17">
        <v>25</v>
      </c>
      <c r="B34" s="61">
        <v>0</v>
      </c>
      <c r="C34" s="81">
        <v>1229</v>
      </c>
      <c r="D34" s="82">
        <v>1185</v>
      </c>
      <c r="E34" s="76">
        <v>0</v>
      </c>
      <c r="F34" s="20">
        <f t="shared" si="3"/>
        <v>0</v>
      </c>
      <c r="G34" s="20">
        <f t="shared" si="0"/>
        <v>0</v>
      </c>
      <c r="H34" s="14">
        <f t="shared" si="6"/>
        <v>99706.569371106671</v>
      </c>
      <c r="I34" s="14">
        <f t="shared" si="4"/>
        <v>0</v>
      </c>
      <c r="J34" s="14">
        <f t="shared" si="1"/>
        <v>99706.569371106671</v>
      </c>
      <c r="K34" s="14">
        <f t="shared" si="2"/>
        <v>6085654.4309892263</v>
      </c>
      <c r="L34" s="23">
        <f t="shared" si="5"/>
        <v>61.035641576820204</v>
      </c>
    </row>
    <row r="35" spans="1:12" x14ac:dyDescent="0.2">
      <c r="A35" s="17">
        <v>26</v>
      </c>
      <c r="B35" s="61">
        <v>0</v>
      </c>
      <c r="C35" s="81">
        <v>1267</v>
      </c>
      <c r="D35" s="82">
        <v>1197</v>
      </c>
      <c r="E35" s="76">
        <v>0</v>
      </c>
      <c r="F35" s="20">
        <f t="shared" si="3"/>
        <v>0</v>
      </c>
      <c r="G35" s="20">
        <f t="shared" si="0"/>
        <v>0</v>
      </c>
      <c r="H35" s="14">
        <f t="shared" si="6"/>
        <v>99706.569371106671</v>
      </c>
      <c r="I35" s="14">
        <f t="shared" si="4"/>
        <v>0</v>
      </c>
      <c r="J35" s="14">
        <f t="shared" si="1"/>
        <v>99706.569371106671</v>
      </c>
      <c r="K35" s="14">
        <f t="shared" si="2"/>
        <v>5985947.8616181193</v>
      </c>
      <c r="L35" s="23">
        <f t="shared" si="5"/>
        <v>60.035641576820204</v>
      </c>
    </row>
    <row r="36" spans="1:12" x14ac:dyDescent="0.2">
      <c r="A36" s="17">
        <v>27</v>
      </c>
      <c r="B36" s="61">
        <v>0</v>
      </c>
      <c r="C36" s="81">
        <v>1403</v>
      </c>
      <c r="D36" s="82">
        <v>1237</v>
      </c>
      <c r="E36" s="76">
        <v>0</v>
      </c>
      <c r="F36" s="20">
        <f t="shared" si="3"/>
        <v>0</v>
      </c>
      <c r="G36" s="20">
        <f t="shared" si="0"/>
        <v>0</v>
      </c>
      <c r="H36" s="14">
        <f t="shared" si="6"/>
        <v>99706.569371106671</v>
      </c>
      <c r="I36" s="14">
        <f t="shared" si="4"/>
        <v>0</v>
      </c>
      <c r="J36" s="14">
        <f t="shared" si="1"/>
        <v>99706.569371106671</v>
      </c>
      <c r="K36" s="14">
        <f t="shared" si="2"/>
        <v>5886241.2922470123</v>
      </c>
      <c r="L36" s="23">
        <f t="shared" si="5"/>
        <v>59.035641576820197</v>
      </c>
    </row>
    <row r="37" spans="1:12" x14ac:dyDescent="0.2">
      <c r="A37" s="17">
        <v>28</v>
      </c>
      <c r="B37" s="61">
        <v>0</v>
      </c>
      <c r="C37" s="81">
        <v>1404</v>
      </c>
      <c r="D37" s="82">
        <v>1383</v>
      </c>
      <c r="E37" s="76">
        <v>0</v>
      </c>
      <c r="F37" s="20">
        <f t="shared" si="3"/>
        <v>0</v>
      </c>
      <c r="G37" s="20">
        <f t="shared" si="0"/>
        <v>0</v>
      </c>
      <c r="H37" s="14">
        <f t="shared" si="6"/>
        <v>99706.569371106671</v>
      </c>
      <c r="I37" s="14">
        <f t="shared" si="4"/>
        <v>0</v>
      </c>
      <c r="J37" s="14">
        <f t="shared" si="1"/>
        <v>99706.569371106671</v>
      </c>
      <c r="K37" s="14">
        <f t="shared" si="2"/>
        <v>5786534.7228759052</v>
      </c>
      <c r="L37" s="23">
        <f t="shared" si="5"/>
        <v>58.035641576820197</v>
      </c>
    </row>
    <row r="38" spans="1:12" x14ac:dyDescent="0.2">
      <c r="A38" s="17">
        <v>29</v>
      </c>
      <c r="B38" s="61">
        <v>0</v>
      </c>
      <c r="C38" s="81">
        <v>1477</v>
      </c>
      <c r="D38" s="82">
        <v>1373</v>
      </c>
      <c r="E38" s="76">
        <v>0</v>
      </c>
      <c r="F38" s="20">
        <f t="shared" si="3"/>
        <v>0</v>
      </c>
      <c r="G38" s="20">
        <f t="shared" si="0"/>
        <v>0</v>
      </c>
      <c r="H38" s="14">
        <f t="shared" si="6"/>
        <v>99706.569371106671</v>
      </c>
      <c r="I38" s="14">
        <f t="shared" si="4"/>
        <v>0</v>
      </c>
      <c r="J38" s="14">
        <f t="shared" si="1"/>
        <v>99706.569371106671</v>
      </c>
      <c r="K38" s="14">
        <f t="shared" si="2"/>
        <v>5686828.1535047982</v>
      </c>
      <c r="L38" s="23">
        <f t="shared" si="5"/>
        <v>57.03564157682019</v>
      </c>
    </row>
    <row r="39" spans="1:12" x14ac:dyDescent="0.2">
      <c r="A39" s="17">
        <v>30</v>
      </c>
      <c r="B39" s="61">
        <v>1</v>
      </c>
      <c r="C39" s="81">
        <v>1549</v>
      </c>
      <c r="D39" s="82">
        <v>1397</v>
      </c>
      <c r="E39" s="76" t="s">
        <v>105</v>
      </c>
      <c r="F39" s="20">
        <f t="shared" si="3"/>
        <v>6.7888662593346908E-4</v>
      </c>
      <c r="G39" s="20">
        <f t="shared" si="0"/>
        <v>6.7853957113856356E-4</v>
      </c>
      <c r="H39" s="14">
        <f t="shared" si="6"/>
        <v>99706.569371106671</v>
      </c>
      <c r="I39" s="14">
        <f t="shared" si="4"/>
        <v>67.654852820768156</v>
      </c>
      <c r="J39" s="14">
        <f t="shared" si="1"/>
        <v>99655.598204991504</v>
      </c>
      <c r="K39" s="14">
        <f t="shared" si="2"/>
        <v>5587121.5841336912</v>
      </c>
      <c r="L39" s="23">
        <f t="shared" si="5"/>
        <v>56.03564157682019</v>
      </c>
    </row>
    <row r="40" spans="1:12" x14ac:dyDescent="0.2">
      <c r="A40" s="17">
        <v>31</v>
      </c>
      <c r="B40" s="61">
        <v>0</v>
      </c>
      <c r="C40" s="81">
        <v>1554</v>
      </c>
      <c r="D40" s="82">
        <v>1503</v>
      </c>
      <c r="E40" s="76">
        <v>0</v>
      </c>
      <c r="F40" s="20">
        <f t="shared" si="3"/>
        <v>0</v>
      </c>
      <c r="G40" s="20">
        <f t="shared" si="0"/>
        <v>0</v>
      </c>
      <c r="H40" s="14">
        <f t="shared" si="6"/>
        <v>99638.914518285907</v>
      </c>
      <c r="I40" s="14">
        <f t="shared" si="4"/>
        <v>0</v>
      </c>
      <c r="J40" s="14">
        <f t="shared" si="1"/>
        <v>99638.914518285907</v>
      </c>
      <c r="K40" s="14">
        <f t="shared" si="2"/>
        <v>5487465.9859286994</v>
      </c>
      <c r="L40" s="23">
        <f t="shared" si="5"/>
        <v>55.07352235277142</v>
      </c>
    </row>
    <row r="41" spans="1:12" x14ac:dyDescent="0.2">
      <c r="A41" s="17">
        <v>32</v>
      </c>
      <c r="B41" s="61">
        <v>0</v>
      </c>
      <c r="C41" s="81">
        <v>1568</v>
      </c>
      <c r="D41" s="82">
        <v>1516</v>
      </c>
      <c r="E41" s="76">
        <v>0</v>
      </c>
      <c r="F41" s="20">
        <f t="shared" si="3"/>
        <v>0</v>
      </c>
      <c r="G41" s="20">
        <f t="shared" si="0"/>
        <v>0</v>
      </c>
      <c r="H41" s="14">
        <f t="shared" si="6"/>
        <v>99638.914518285907</v>
      </c>
      <c r="I41" s="14">
        <f t="shared" si="4"/>
        <v>0</v>
      </c>
      <c r="J41" s="14">
        <f t="shared" si="1"/>
        <v>99638.914518285907</v>
      </c>
      <c r="K41" s="14">
        <f t="shared" si="2"/>
        <v>5387827.0714104138</v>
      </c>
      <c r="L41" s="23">
        <f t="shared" si="5"/>
        <v>54.07352235277142</v>
      </c>
    </row>
    <row r="42" spans="1:12" x14ac:dyDescent="0.2">
      <c r="A42" s="17">
        <v>33</v>
      </c>
      <c r="B42" s="61">
        <v>1</v>
      </c>
      <c r="C42" s="81">
        <v>1667</v>
      </c>
      <c r="D42" s="82">
        <v>1553</v>
      </c>
      <c r="E42" s="76" t="s">
        <v>106</v>
      </c>
      <c r="F42" s="20">
        <f t="shared" si="3"/>
        <v>6.2111801242236027E-4</v>
      </c>
      <c r="G42" s="20">
        <f t="shared" si="0"/>
        <v>6.2097430122693342E-4</v>
      </c>
      <c r="H42" s="14">
        <f t="shared" si="6"/>
        <v>99638.914518285907</v>
      </c>
      <c r="I42" s="14">
        <f t="shared" si="4"/>
        <v>61.873205318002739</v>
      </c>
      <c r="J42" s="14">
        <f t="shared" si="1"/>
        <v>99615.860561984417</v>
      </c>
      <c r="K42" s="14">
        <f t="shared" si="2"/>
        <v>5288188.1568921283</v>
      </c>
      <c r="L42" s="23">
        <f t="shared" si="5"/>
        <v>53.073522352771427</v>
      </c>
    </row>
    <row r="43" spans="1:12" x14ac:dyDescent="0.2">
      <c r="A43" s="17">
        <v>34</v>
      </c>
      <c r="B43" s="61">
        <v>0</v>
      </c>
      <c r="C43" s="81">
        <v>1824</v>
      </c>
      <c r="D43" s="82">
        <v>1645</v>
      </c>
      <c r="E43" s="76">
        <v>0</v>
      </c>
      <c r="F43" s="20">
        <f t="shared" si="3"/>
        <v>0</v>
      </c>
      <c r="G43" s="20">
        <f t="shared" si="0"/>
        <v>0</v>
      </c>
      <c r="H43" s="14">
        <f t="shared" si="6"/>
        <v>99577.041312967907</v>
      </c>
      <c r="I43" s="14">
        <f t="shared" si="4"/>
        <v>0</v>
      </c>
      <c r="J43" s="14">
        <f t="shared" si="1"/>
        <v>99577.041312967907</v>
      </c>
      <c r="K43" s="14">
        <f t="shared" si="2"/>
        <v>5188572.2963301437</v>
      </c>
      <c r="L43" s="23">
        <f t="shared" si="5"/>
        <v>52.106110283218833</v>
      </c>
    </row>
    <row r="44" spans="1:12" x14ac:dyDescent="0.2">
      <c r="A44" s="17">
        <v>35</v>
      </c>
      <c r="B44" s="61">
        <v>0</v>
      </c>
      <c r="C44" s="81">
        <v>1834</v>
      </c>
      <c r="D44" s="82">
        <v>1770</v>
      </c>
      <c r="E44" s="76">
        <v>0</v>
      </c>
      <c r="F44" s="20">
        <f t="shared" si="3"/>
        <v>0</v>
      </c>
      <c r="G44" s="20">
        <f t="shared" si="0"/>
        <v>0</v>
      </c>
      <c r="H44" s="14">
        <f t="shared" si="6"/>
        <v>99577.041312967907</v>
      </c>
      <c r="I44" s="14">
        <f t="shared" si="4"/>
        <v>0</v>
      </c>
      <c r="J44" s="14">
        <f t="shared" si="1"/>
        <v>99577.041312967907</v>
      </c>
      <c r="K44" s="14">
        <f t="shared" si="2"/>
        <v>5088995.2550171753</v>
      </c>
      <c r="L44" s="23">
        <f t="shared" si="5"/>
        <v>51.106110283218833</v>
      </c>
    </row>
    <row r="45" spans="1:12" x14ac:dyDescent="0.2">
      <c r="A45" s="17">
        <v>36</v>
      </c>
      <c r="B45" s="61">
        <v>1</v>
      </c>
      <c r="C45" s="81">
        <v>1850</v>
      </c>
      <c r="D45" s="82">
        <v>1817</v>
      </c>
      <c r="E45" s="76" t="s">
        <v>107</v>
      </c>
      <c r="F45" s="20">
        <f t="shared" si="3"/>
        <v>5.4540496318516497E-4</v>
      </c>
      <c r="G45" s="20">
        <f t="shared" si="0"/>
        <v>5.4526319772764842E-4</v>
      </c>
      <c r="H45" s="14">
        <f t="shared" si="6"/>
        <v>99577.041312967907</v>
      </c>
      <c r="I45" s="14">
        <f t="shared" si="4"/>
        <v>54.295695966567038</v>
      </c>
      <c r="J45" s="14">
        <f t="shared" si="1"/>
        <v>99551.158554700654</v>
      </c>
      <c r="K45" s="14">
        <f t="shared" si="2"/>
        <v>4989418.213704207</v>
      </c>
      <c r="L45" s="23">
        <f t="shared" si="5"/>
        <v>50.106110283218825</v>
      </c>
    </row>
    <row r="46" spans="1:12" x14ac:dyDescent="0.2">
      <c r="A46" s="17">
        <v>37</v>
      </c>
      <c r="B46" s="61">
        <v>1</v>
      </c>
      <c r="C46" s="81">
        <v>1722</v>
      </c>
      <c r="D46" s="82">
        <v>1843</v>
      </c>
      <c r="E46" s="76" t="s">
        <v>108</v>
      </c>
      <c r="F46" s="20">
        <f t="shared" si="3"/>
        <v>5.6100981767180928E-4</v>
      </c>
      <c r="G46" s="20">
        <f t="shared" si="0"/>
        <v>5.6090635287022513E-4</v>
      </c>
      <c r="H46" s="14">
        <f t="shared" si="6"/>
        <v>99522.745617001347</v>
      </c>
      <c r="I46" s="14">
        <f t="shared" si="4"/>
        <v>55.822940271663406</v>
      </c>
      <c r="J46" s="14">
        <f t="shared" si="1"/>
        <v>99504.39103424002</v>
      </c>
      <c r="K46" s="14">
        <f t="shared" si="2"/>
        <v>4889867.0551495068</v>
      </c>
      <c r="L46" s="23">
        <f t="shared" si="5"/>
        <v>49.133160714510844</v>
      </c>
    </row>
    <row r="47" spans="1:12" x14ac:dyDescent="0.2">
      <c r="A47" s="17">
        <v>38</v>
      </c>
      <c r="B47" s="61">
        <v>1</v>
      </c>
      <c r="C47" s="81">
        <v>1664</v>
      </c>
      <c r="D47" s="82">
        <v>1684</v>
      </c>
      <c r="E47" s="76" t="s">
        <v>109</v>
      </c>
      <c r="F47" s="20">
        <f t="shared" si="3"/>
        <v>5.9737156511350056E-4</v>
      </c>
      <c r="G47" s="20">
        <f t="shared" si="0"/>
        <v>5.9721419881535404E-4</v>
      </c>
      <c r="H47" s="14">
        <f t="shared" si="6"/>
        <v>99466.922676729679</v>
      </c>
      <c r="I47" s="14">
        <f t="shared" si="4"/>
        <v>59.403058535011887</v>
      </c>
      <c r="J47" s="14">
        <f t="shared" si="1"/>
        <v>99440.719987609889</v>
      </c>
      <c r="K47" s="14">
        <f t="shared" si="2"/>
        <v>4790362.6641152669</v>
      </c>
      <c r="L47" s="23">
        <f t="shared" si="5"/>
        <v>48.160358591610212</v>
      </c>
    </row>
    <row r="48" spans="1:12" x14ac:dyDescent="0.2">
      <c r="A48" s="17">
        <v>39</v>
      </c>
      <c r="B48" s="61">
        <v>1</v>
      </c>
      <c r="C48" s="81">
        <v>1726</v>
      </c>
      <c r="D48" s="82">
        <v>1657</v>
      </c>
      <c r="E48" s="76" t="s">
        <v>110</v>
      </c>
      <c r="F48" s="20">
        <f t="shared" si="3"/>
        <v>5.9119125036949458E-4</v>
      </c>
      <c r="G48" s="20">
        <f t="shared" si="0"/>
        <v>5.9101990176776422E-4</v>
      </c>
      <c r="H48" s="14">
        <f t="shared" si="6"/>
        <v>99407.519618194667</v>
      </c>
      <c r="I48" s="14">
        <f t="shared" si="4"/>
        <v>58.751822479722506</v>
      </c>
      <c r="J48" s="14">
        <f t="shared" si="1"/>
        <v>99378.707724450607</v>
      </c>
      <c r="K48" s="14">
        <f t="shared" si="2"/>
        <v>4690921.9441276575</v>
      </c>
      <c r="L48" s="23">
        <f t="shared" si="5"/>
        <v>47.188803846475544</v>
      </c>
    </row>
    <row r="49" spans="1:12" x14ac:dyDescent="0.2">
      <c r="A49" s="17">
        <v>40</v>
      </c>
      <c r="B49" s="61">
        <v>1</v>
      </c>
      <c r="C49" s="81">
        <v>1760</v>
      </c>
      <c r="D49" s="82">
        <v>1678</v>
      </c>
      <c r="E49" s="76" t="s">
        <v>107</v>
      </c>
      <c r="F49" s="20">
        <f t="shared" si="3"/>
        <v>5.8173356602675972E-4</v>
      </c>
      <c r="G49" s="20">
        <f t="shared" si="0"/>
        <v>5.8157228882485003E-4</v>
      </c>
      <c r="H49" s="14">
        <f t="shared" si="6"/>
        <v>99348.767795714943</v>
      </c>
      <c r="I49" s="14">
        <f t="shared" si="4"/>
        <v>57.778490278882487</v>
      </c>
      <c r="J49" s="14">
        <f t="shared" si="1"/>
        <v>99321.224789398999</v>
      </c>
      <c r="K49" s="14">
        <f t="shared" si="2"/>
        <v>4591543.2364032073</v>
      </c>
      <c r="L49" s="23">
        <f t="shared" si="5"/>
        <v>46.216408499847013</v>
      </c>
    </row>
    <row r="50" spans="1:12" x14ac:dyDescent="0.2">
      <c r="A50" s="17">
        <v>41</v>
      </c>
      <c r="B50" s="61">
        <v>1</v>
      </c>
      <c r="C50" s="81">
        <v>1637</v>
      </c>
      <c r="D50" s="82">
        <v>1727</v>
      </c>
      <c r="E50" s="76" t="s">
        <v>111</v>
      </c>
      <c r="F50" s="20">
        <f t="shared" si="3"/>
        <v>5.9453032104637331E-4</v>
      </c>
      <c r="G50" s="20">
        <f t="shared" si="0"/>
        <v>5.9444511253470137E-4</v>
      </c>
      <c r="H50" s="14">
        <f t="shared" si="6"/>
        <v>99290.989305436058</v>
      </c>
      <c r="I50" s="14">
        <f t="shared" si="4"/>
        <v>59.023043311351771</v>
      </c>
      <c r="J50" s="14">
        <f t="shared" si="1"/>
        <v>99276.758849693695</v>
      </c>
      <c r="K50" s="14">
        <f t="shared" si="2"/>
        <v>4492222.0116138086</v>
      </c>
      <c r="L50" s="23">
        <f t="shared" si="5"/>
        <v>45.24299780914626</v>
      </c>
    </row>
    <row r="51" spans="1:12" x14ac:dyDescent="0.2">
      <c r="A51" s="17">
        <v>42</v>
      </c>
      <c r="B51" s="61">
        <v>2</v>
      </c>
      <c r="C51" s="81">
        <v>1667</v>
      </c>
      <c r="D51" s="82">
        <v>1632</v>
      </c>
      <c r="E51" s="76" t="s">
        <v>112</v>
      </c>
      <c r="F51" s="20">
        <f t="shared" si="3"/>
        <v>1.2124886329190664E-3</v>
      </c>
      <c r="G51" s="20">
        <f t="shared" si="0"/>
        <v>1.2115207383879673E-3</v>
      </c>
      <c r="H51" s="14">
        <f t="shared" si="6"/>
        <v>99231.966262124712</v>
      </c>
      <c r="I51" s="14">
        <f t="shared" si="4"/>
        <v>120.22158503757919</v>
      </c>
      <c r="J51" s="14">
        <f t="shared" si="1"/>
        <v>99152.752259743444</v>
      </c>
      <c r="K51" s="14">
        <f t="shared" si="2"/>
        <v>4392945.2527641151</v>
      </c>
      <c r="L51" s="23">
        <f t="shared" si="5"/>
        <v>44.269456892146998</v>
      </c>
    </row>
    <row r="52" spans="1:12" x14ac:dyDescent="0.2">
      <c r="A52" s="17">
        <v>43</v>
      </c>
      <c r="B52" s="61">
        <v>1</v>
      </c>
      <c r="C52" s="81">
        <v>1723</v>
      </c>
      <c r="D52" s="82">
        <v>1636</v>
      </c>
      <c r="E52" s="76" t="s">
        <v>113</v>
      </c>
      <c r="F52" s="20">
        <f t="shared" si="3"/>
        <v>5.9541530217326586E-4</v>
      </c>
      <c r="G52" s="20">
        <f t="shared" si="0"/>
        <v>5.9513182169850616E-4</v>
      </c>
      <c r="H52" s="14">
        <f t="shared" si="6"/>
        <v>99111.744677087132</v>
      </c>
      <c r="I52" s="14">
        <f t="shared" si="4"/>
        <v>58.984553161392085</v>
      </c>
      <c r="J52" s="14">
        <f t="shared" si="1"/>
        <v>99064.55703455802</v>
      </c>
      <c r="K52" s="14">
        <f t="shared" si="2"/>
        <v>4293792.5005043717</v>
      </c>
      <c r="L52" s="23">
        <f t="shared" si="5"/>
        <v>43.322741563008933</v>
      </c>
    </row>
    <row r="53" spans="1:12" x14ac:dyDescent="0.2">
      <c r="A53" s="17">
        <v>44</v>
      </c>
      <c r="B53" s="61">
        <v>2</v>
      </c>
      <c r="C53" s="81">
        <v>1712</v>
      </c>
      <c r="D53" s="82">
        <v>1705</v>
      </c>
      <c r="E53" s="76" t="s">
        <v>114</v>
      </c>
      <c r="F53" s="20">
        <f t="shared" si="3"/>
        <v>1.1706175007316359E-3</v>
      </c>
      <c r="G53" s="20">
        <f t="shared" si="0"/>
        <v>1.1700864588585316E-3</v>
      </c>
      <c r="H53" s="14">
        <f t="shared" si="6"/>
        <v>99052.760123925735</v>
      </c>
      <c r="I53" s="14">
        <f t="shared" si="4"/>
        <v>115.90029333356783</v>
      </c>
      <c r="J53" s="14">
        <f t="shared" si="1"/>
        <v>99007.825580200311</v>
      </c>
      <c r="K53" s="14">
        <f t="shared" si="2"/>
        <v>4194727.943469814</v>
      </c>
      <c r="L53" s="23">
        <f t="shared" si="5"/>
        <v>42.348420561140898</v>
      </c>
    </row>
    <row r="54" spans="1:12" x14ac:dyDescent="0.2">
      <c r="A54" s="17">
        <v>45</v>
      </c>
      <c r="B54" s="61">
        <v>2</v>
      </c>
      <c r="C54" s="81">
        <v>1648</v>
      </c>
      <c r="D54" s="82">
        <v>1682</v>
      </c>
      <c r="E54" s="76" t="s">
        <v>115</v>
      </c>
      <c r="F54" s="20">
        <f t="shared" si="3"/>
        <v>1.2012012012012011E-3</v>
      </c>
      <c r="G54" s="20">
        <f t="shared" si="0"/>
        <v>1.2003420014430513E-3</v>
      </c>
      <c r="H54" s="14">
        <f t="shared" si="6"/>
        <v>98936.859830592162</v>
      </c>
      <c r="I54" s="14">
        <f t="shared" si="4"/>
        <v>118.75806834554362</v>
      </c>
      <c r="J54" s="14">
        <f t="shared" si="1"/>
        <v>98866.091897665057</v>
      </c>
      <c r="K54" s="14">
        <f t="shared" si="2"/>
        <v>4095720.1178896138</v>
      </c>
      <c r="L54" s="23">
        <f t="shared" si="5"/>
        <v>41.397312638612576</v>
      </c>
    </row>
    <row r="55" spans="1:12" x14ac:dyDescent="0.2">
      <c r="A55" s="17">
        <v>46</v>
      </c>
      <c r="B55" s="61">
        <v>2</v>
      </c>
      <c r="C55" s="81">
        <v>1755</v>
      </c>
      <c r="D55" s="82">
        <v>1633</v>
      </c>
      <c r="E55" s="76" t="s">
        <v>116</v>
      </c>
      <c r="F55" s="20">
        <f t="shared" si="3"/>
        <v>1.1806375442739079E-3</v>
      </c>
      <c r="G55" s="20">
        <f t="shared" si="0"/>
        <v>1.1796091813229175E-3</v>
      </c>
      <c r="H55" s="14">
        <f t="shared" si="6"/>
        <v>98818.101762246617</v>
      </c>
      <c r="I55" s="14">
        <f t="shared" si="4"/>
        <v>116.56674011964849</v>
      </c>
      <c r="J55" s="14">
        <f t="shared" si="1"/>
        <v>98732.028881342267</v>
      </c>
      <c r="K55" s="14">
        <f t="shared" si="2"/>
        <v>3996854.0259919488</v>
      </c>
      <c r="L55" s="23">
        <f t="shared" si="5"/>
        <v>40.446577648377215</v>
      </c>
    </row>
    <row r="56" spans="1:12" x14ac:dyDescent="0.2">
      <c r="A56" s="17">
        <v>47</v>
      </c>
      <c r="B56" s="61">
        <v>5</v>
      </c>
      <c r="C56" s="81">
        <v>1687</v>
      </c>
      <c r="D56" s="82">
        <v>1733</v>
      </c>
      <c r="E56" s="76" t="s">
        <v>117</v>
      </c>
      <c r="F56" s="20">
        <f t="shared" si="3"/>
        <v>2.9239766081871343E-3</v>
      </c>
      <c r="G56" s="20">
        <f t="shared" si="0"/>
        <v>2.9213644641720941E-3</v>
      </c>
      <c r="H56" s="14">
        <f t="shared" si="6"/>
        <v>98701.535022126962</v>
      </c>
      <c r="I56" s="14">
        <f t="shared" si="4"/>
        <v>288.34315697287911</v>
      </c>
      <c r="J56" s="14">
        <f t="shared" si="1"/>
        <v>98613.359684724652</v>
      </c>
      <c r="K56" s="14">
        <f t="shared" si="2"/>
        <v>3898121.9971106066</v>
      </c>
      <c r="L56" s="23">
        <f t="shared" si="5"/>
        <v>39.494036199505139</v>
      </c>
    </row>
    <row r="57" spans="1:12" x14ac:dyDescent="0.2">
      <c r="A57" s="17">
        <v>48</v>
      </c>
      <c r="B57" s="61">
        <v>4</v>
      </c>
      <c r="C57" s="81">
        <v>1602</v>
      </c>
      <c r="D57" s="82">
        <v>1682</v>
      </c>
      <c r="E57" s="76" t="s">
        <v>118</v>
      </c>
      <c r="F57" s="20">
        <f t="shared" si="3"/>
        <v>2.4360535931790498E-3</v>
      </c>
      <c r="G57" s="20">
        <f t="shared" si="0"/>
        <v>2.4336780151506194E-3</v>
      </c>
      <c r="H57" s="14">
        <f t="shared" si="6"/>
        <v>98413.191865154076</v>
      </c>
      <c r="I57" s="14">
        <f t="shared" si="4"/>
        <v>239.50602144302525</v>
      </c>
      <c r="J57" s="14">
        <f t="shared" si="1"/>
        <v>98317.221802361848</v>
      </c>
      <c r="K57" s="14">
        <f t="shared" si="2"/>
        <v>3799508.6374258818</v>
      </c>
      <c r="L57" s="23">
        <f t="shared" si="5"/>
        <v>38.607716764557082</v>
      </c>
    </row>
    <row r="58" spans="1:12" x14ac:dyDescent="0.2">
      <c r="A58" s="17">
        <v>49</v>
      </c>
      <c r="B58" s="61">
        <v>2</v>
      </c>
      <c r="C58" s="81">
        <v>1508</v>
      </c>
      <c r="D58" s="82">
        <v>1597</v>
      </c>
      <c r="E58" s="76" t="s">
        <v>119</v>
      </c>
      <c r="F58" s="20">
        <f t="shared" si="3"/>
        <v>1.2882447665056361E-3</v>
      </c>
      <c r="G58" s="20">
        <f t="shared" si="0"/>
        <v>1.2873429216350594E-3</v>
      </c>
      <c r="H58" s="14">
        <f t="shared" si="6"/>
        <v>98173.68584371105</v>
      </c>
      <c r="I58" s="14">
        <f t="shared" si="4"/>
        <v>126.38319956172546</v>
      </c>
      <c r="J58" s="14">
        <f t="shared" si="1"/>
        <v>98104.958659789379</v>
      </c>
      <c r="K58" s="14">
        <f t="shared" si="2"/>
        <v>3701191.41562352</v>
      </c>
      <c r="L58" s="23">
        <f t="shared" si="5"/>
        <v>37.700442677844272</v>
      </c>
    </row>
    <row r="59" spans="1:12" x14ac:dyDescent="0.2">
      <c r="A59" s="17">
        <v>50</v>
      </c>
      <c r="B59" s="61">
        <v>1</v>
      </c>
      <c r="C59" s="81">
        <v>1522</v>
      </c>
      <c r="D59" s="82">
        <v>1503</v>
      </c>
      <c r="E59" s="76" t="s">
        <v>120</v>
      </c>
      <c r="F59" s="20">
        <f t="shared" si="3"/>
        <v>6.6115702479338848E-4</v>
      </c>
      <c r="G59" s="20">
        <f t="shared" si="0"/>
        <v>6.6109473983442895E-4</v>
      </c>
      <c r="H59" s="14">
        <f t="shared" si="6"/>
        <v>98047.302644149328</v>
      </c>
      <c r="I59" s="14">
        <f t="shared" si="4"/>
        <v>64.818556033001414</v>
      </c>
      <c r="J59" s="14">
        <f t="shared" si="1"/>
        <v>98038.06599991463</v>
      </c>
      <c r="K59" s="14">
        <f t="shared" si="2"/>
        <v>3603086.4569637305</v>
      </c>
      <c r="L59" s="23">
        <f t="shared" si="5"/>
        <v>36.748450592676591</v>
      </c>
    </row>
    <row r="60" spans="1:12" x14ac:dyDescent="0.2">
      <c r="A60" s="17">
        <v>51</v>
      </c>
      <c r="B60" s="61">
        <v>4</v>
      </c>
      <c r="C60" s="81">
        <v>1499</v>
      </c>
      <c r="D60" s="82">
        <v>1498</v>
      </c>
      <c r="E60" s="76" t="s">
        <v>121</v>
      </c>
      <c r="F60" s="20">
        <f t="shared" si="3"/>
        <v>2.6693360026693361E-3</v>
      </c>
      <c r="G60" s="20">
        <f t="shared" si="0"/>
        <v>2.6670877109132964E-3</v>
      </c>
      <c r="H60" s="14">
        <f t="shared" si="6"/>
        <v>97982.484088116325</v>
      </c>
      <c r="I60" s="14">
        <f t="shared" si="4"/>
        <v>261.32787919617266</v>
      </c>
      <c r="J60" s="14">
        <f t="shared" si="1"/>
        <v>97899.956743866162</v>
      </c>
      <c r="K60" s="14">
        <f t="shared" si="2"/>
        <v>3505048.3909638161</v>
      </c>
      <c r="L60" s="23">
        <f t="shared" si="5"/>
        <v>35.772193607703414</v>
      </c>
    </row>
    <row r="61" spans="1:12" x14ac:dyDescent="0.2">
      <c r="A61" s="17">
        <v>52</v>
      </c>
      <c r="B61" s="61">
        <v>3</v>
      </c>
      <c r="C61" s="81">
        <v>1469</v>
      </c>
      <c r="D61" s="82">
        <v>1479</v>
      </c>
      <c r="E61" s="76" t="s">
        <v>122</v>
      </c>
      <c r="F61" s="20">
        <f t="shared" si="3"/>
        <v>2.0352781546811396E-3</v>
      </c>
      <c r="G61" s="20">
        <f t="shared" si="0"/>
        <v>2.0323656946697076E-3</v>
      </c>
      <c r="H61" s="14">
        <f t="shared" si="6"/>
        <v>97721.156208920147</v>
      </c>
      <c r="I61" s="14">
        <f t="shared" si="4"/>
        <v>198.605125522469</v>
      </c>
      <c r="J61" s="14">
        <f t="shared" si="1"/>
        <v>97581.318340039768</v>
      </c>
      <c r="K61" s="14">
        <f t="shared" si="2"/>
        <v>3407148.4342199499</v>
      </c>
      <c r="L61" s="23">
        <f t="shared" si="5"/>
        <v>34.866026625142815</v>
      </c>
    </row>
    <row r="62" spans="1:12" x14ac:dyDescent="0.2">
      <c r="A62" s="17">
        <v>53</v>
      </c>
      <c r="B62" s="61">
        <v>3</v>
      </c>
      <c r="C62" s="81">
        <v>1410</v>
      </c>
      <c r="D62" s="82">
        <v>1462</v>
      </c>
      <c r="E62" s="76" t="s">
        <v>123</v>
      </c>
      <c r="F62" s="20">
        <f t="shared" si="3"/>
        <v>2.0891364902506965E-3</v>
      </c>
      <c r="G62" s="20">
        <f t="shared" si="0"/>
        <v>2.0875952169575082E-3</v>
      </c>
      <c r="H62" s="14">
        <f t="shared" si="6"/>
        <v>97522.551083397673</v>
      </c>
      <c r="I62" s="14">
        <f t="shared" si="4"/>
        <v>203.58761118719525</v>
      </c>
      <c r="J62" s="14">
        <f t="shared" si="1"/>
        <v>97450.60322160412</v>
      </c>
      <c r="K62" s="14">
        <f t="shared" si="2"/>
        <v>3309567.1158799101</v>
      </c>
      <c r="L62" s="23">
        <f t="shared" si="5"/>
        <v>33.936428847617933</v>
      </c>
    </row>
    <row r="63" spans="1:12" x14ac:dyDescent="0.2">
      <c r="A63" s="17">
        <v>54</v>
      </c>
      <c r="B63" s="61">
        <v>4</v>
      </c>
      <c r="C63" s="81">
        <v>1695</v>
      </c>
      <c r="D63" s="82">
        <v>1397</v>
      </c>
      <c r="E63" s="76" t="s">
        <v>124</v>
      </c>
      <c r="F63" s="20">
        <f t="shared" si="3"/>
        <v>2.5873221216041399E-3</v>
      </c>
      <c r="G63" s="20">
        <f t="shared" si="0"/>
        <v>2.5848349285642102E-3</v>
      </c>
      <c r="H63" s="14">
        <f t="shared" si="6"/>
        <v>97318.963472210482</v>
      </c>
      <c r="I63" s="14">
        <f t="shared" si="4"/>
        <v>251.55345599463416</v>
      </c>
      <c r="J63" s="14">
        <f t="shared" si="1"/>
        <v>97225.410741926069</v>
      </c>
      <c r="K63" s="14">
        <f t="shared" si="2"/>
        <v>3212116.5126583059</v>
      </c>
      <c r="L63" s="23">
        <f t="shared" si="5"/>
        <v>33.00606991745785</v>
      </c>
    </row>
    <row r="64" spans="1:12" x14ac:dyDescent="0.2">
      <c r="A64" s="17">
        <v>55</v>
      </c>
      <c r="B64" s="61">
        <v>2</v>
      </c>
      <c r="C64" s="81">
        <v>1725</v>
      </c>
      <c r="D64" s="82">
        <v>1677</v>
      </c>
      <c r="E64" s="76" t="s">
        <v>125</v>
      </c>
      <c r="F64" s="20">
        <f t="shared" si="3"/>
        <v>1.1757789535567313E-3</v>
      </c>
      <c r="G64" s="20">
        <f t="shared" si="0"/>
        <v>1.1754192103228137E-3</v>
      </c>
      <c r="H64" s="14">
        <f t="shared" si="6"/>
        <v>97067.410016215843</v>
      </c>
      <c r="I64" s="14">
        <f t="shared" si="4"/>
        <v>114.0948984293412</v>
      </c>
      <c r="J64" s="14">
        <f t="shared" si="1"/>
        <v>97037.711114154692</v>
      </c>
      <c r="K64" s="14">
        <f t="shared" si="2"/>
        <v>3114891.1019163798</v>
      </c>
      <c r="L64" s="23">
        <f t="shared" si="5"/>
        <v>32.08997851488995</v>
      </c>
    </row>
    <row r="65" spans="1:12" x14ac:dyDescent="0.2">
      <c r="A65" s="17">
        <v>56</v>
      </c>
      <c r="B65" s="61">
        <v>7</v>
      </c>
      <c r="C65" s="81">
        <v>1763</v>
      </c>
      <c r="D65" s="82">
        <v>1698</v>
      </c>
      <c r="E65" s="76" t="s">
        <v>126</v>
      </c>
      <c r="F65" s="20">
        <f t="shared" si="3"/>
        <v>4.0450736781277091E-3</v>
      </c>
      <c r="G65" s="20">
        <f t="shared" si="0"/>
        <v>4.0379015902237102E-3</v>
      </c>
      <c r="H65" s="14">
        <f t="shared" si="6"/>
        <v>96953.315117786507</v>
      </c>
      <c r="I65" s="14">
        <f t="shared" si="4"/>
        <v>391.48794529157061</v>
      </c>
      <c r="J65" s="14">
        <f t="shared" si="1"/>
        <v>96781.412761008978</v>
      </c>
      <c r="K65" s="14">
        <f t="shared" si="2"/>
        <v>3017853.3908022251</v>
      </c>
      <c r="L65" s="23">
        <f t="shared" si="5"/>
        <v>31.126871599345517</v>
      </c>
    </row>
    <row r="66" spans="1:12" x14ac:dyDescent="0.2">
      <c r="A66" s="17">
        <v>57</v>
      </c>
      <c r="B66" s="61">
        <v>2</v>
      </c>
      <c r="C66" s="81">
        <v>1850</v>
      </c>
      <c r="D66" s="82">
        <v>1737</v>
      </c>
      <c r="E66" s="76" t="s">
        <v>127</v>
      </c>
      <c r="F66" s="20">
        <f t="shared" si="3"/>
        <v>1.115137998327293E-3</v>
      </c>
      <c r="G66" s="20">
        <f t="shared" si="0"/>
        <v>1.1145523534218764E-3</v>
      </c>
      <c r="H66" s="14">
        <f t="shared" si="6"/>
        <v>96561.82717249493</v>
      </c>
      <c r="I66" s="14">
        <f t="shared" si="4"/>
        <v>107.62321172582071</v>
      </c>
      <c r="J66" s="14">
        <f t="shared" si="1"/>
        <v>96511.115115129724</v>
      </c>
      <c r="K66" s="14">
        <f t="shared" si="2"/>
        <v>2921071.9780412163</v>
      </c>
      <c r="L66" s="23">
        <f t="shared" si="5"/>
        <v>30.250794372636587</v>
      </c>
    </row>
    <row r="67" spans="1:12" x14ac:dyDescent="0.2">
      <c r="A67" s="17">
        <v>58</v>
      </c>
      <c r="B67" s="61">
        <v>4</v>
      </c>
      <c r="C67" s="81">
        <v>1821</v>
      </c>
      <c r="D67" s="82">
        <v>1845</v>
      </c>
      <c r="E67" s="76" t="s">
        <v>128</v>
      </c>
      <c r="F67" s="20">
        <f t="shared" si="3"/>
        <v>2.1822149481723948E-3</v>
      </c>
      <c r="G67" s="20">
        <f t="shared" si="0"/>
        <v>2.1802922943455643E-3</v>
      </c>
      <c r="H67" s="14">
        <f t="shared" si="6"/>
        <v>96454.203960769111</v>
      </c>
      <c r="I67" s="14">
        <f t="shared" si="4"/>
        <v>210.29835765290031</v>
      </c>
      <c r="J67" s="14">
        <f t="shared" si="1"/>
        <v>96369.222394441575</v>
      </c>
      <c r="K67" s="14">
        <f t="shared" si="2"/>
        <v>2824560.8629260864</v>
      </c>
      <c r="L67" s="23">
        <f t="shared" si="5"/>
        <v>29.28395805407219</v>
      </c>
    </row>
    <row r="68" spans="1:12" x14ac:dyDescent="0.2">
      <c r="A68" s="17">
        <v>59</v>
      </c>
      <c r="B68" s="61">
        <v>3</v>
      </c>
      <c r="C68" s="81">
        <v>1622</v>
      </c>
      <c r="D68" s="82">
        <v>1787</v>
      </c>
      <c r="E68" s="76" t="s">
        <v>38</v>
      </c>
      <c r="F68" s="20">
        <f t="shared" si="3"/>
        <v>1.7600469345849222E-3</v>
      </c>
      <c r="G68" s="20">
        <f t="shared" si="0"/>
        <v>1.7587322963808628E-3</v>
      </c>
      <c r="H68" s="14">
        <f t="shared" si="6"/>
        <v>96243.905603116218</v>
      </c>
      <c r="I68" s="14">
        <f t="shared" si="4"/>
        <v>169.26726511403157</v>
      </c>
      <c r="J68" s="14">
        <f t="shared" si="1"/>
        <v>96172.017795622291</v>
      </c>
      <c r="K68" s="14">
        <f t="shared" si="2"/>
        <v>2728191.6405316447</v>
      </c>
      <c r="L68" s="23">
        <f t="shared" si="5"/>
        <v>28.34664307766112</v>
      </c>
    </row>
    <row r="69" spans="1:12" x14ac:dyDescent="0.2">
      <c r="A69" s="17">
        <v>60</v>
      </c>
      <c r="B69" s="61">
        <v>6</v>
      </c>
      <c r="C69" s="81">
        <v>1469</v>
      </c>
      <c r="D69" s="82">
        <v>1616</v>
      </c>
      <c r="E69" s="76" t="s">
        <v>129</v>
      </c>
      <c r="F69" s="20">
        <f t="shared" si="3"/>
        <v>3.8897893030794164E-3</v>
      </c>
      <c r="G69" s="20">
        <f t="shared" si="0"/>
        <v>3.8846623043635505E-3</v>
      </c>
      <c r="H69" s="14">
        <f t="shared" si="6"/>
        <v>96074.638338002187</v>
      </c>
      <c r="I69" s="14">
        <f t="shared" si="4"/>
        <v>373.21752595699832</v>
      </c>
      <c r="J69" s="14">
        <f t="shared" si="1"/>
        <v>95948.00563144499</v>
      </c>
      <c r="K69" s="14">
        <f t="shared" si="2"/>
        <v>2632019.6227360223</v>
      </c>
      <c r="L69" s="23">
        <f t="shared" si="5"/>
        <v>27.395571487620483</v>
      </c>
    </row>
    <row r="70" spans="1:12" x14ac:dyDescent="0.2">
      <c r="A70" s="17">
        <v>61</v>
      </c>
      <c r="B70" s="61">
        <v>6</v>
      </c>
      <c r="C70" s="81">
        <v>1312</v>
      </c>
      <c r="D70" s="82">
        <v>1462</v>
      </c>
      <c r="E70" s="76" t="s">
        <v>130</v>
      </c>
      <c r="F70" s="20">
        <f t="shared" si="3"/>
        <v>4.3258832011535686E-3</v>
      </c>
      <c r="G70" s="20">
        <f t="shared" si="0"/>
        <v>4.3178066923700896E-3</v>
      </c>
      <c r="H70" s="14">
        <f t="shared" si="6"/>
        <v>95701.420812045195</v>
      </c>
      <c r="I70" s="14">
        <f t="shared" si="4"/>
        <v>413.22023525157493</v>
      </c>
      <c r="J70" s="14">
        <f t="shared" si="1"/>
        <v>95522.744382322417</v>
      </c>
      <c r="K70" s="14">
        <f t="shared" si="2"/>
        <v>2536071.6171045774</v>
      </c>
      <c r="L70" s="23">
        <f t="shared" si="5"/>
        <v>26.499832453745366</v>
      </c>
    </row>
    <row r="71" spans="1:12" x14ac:dyDescent="0.2">
      <c r="A71" s="17">
        <v>62</v>
      </c>
      <c r="B71" s="61">
        <v>6</v>
      </c>
      <c r="C71" s="81">
        <v>1155</v>
      </c>
      <c r="D71" s="82">
        <v>1290</v>
      </c>
      <c r="E71" s="76" t="s">
        <v>131</v>
      </c>
      <c r="F71" s="20">
        <f t="shared" si="3"/>
        <v>4.9079754601226997E-3</v>
      </c>
      <c r="G71" s="20">
        <f t="shared" si="0"/>
        <v>4.8945062593393294E-3</v>
      </c>
      <c r="H71" s="14">
        <f t="shared" si="6"/>
        <v>95288.200576793621</v>
      </c>
      <c r="I71" s="14">
        <f t="shared" si="4"/>
        <v>466.38869416429787</v>
      </c>
      <c r="J71" s="14">
        <f t="shared" si="1"/>
        <v>95026.696435975697</v>
      </c>
      <c r="K71" s="14">
        <f t="shared" si="2"/>
        <v>2440548.8727222551</v>
      </c>
      <c r="L71" s="23">
        <f t="shared" si="5"/>
        <v>25.612288383548545</v>
      </c>
    </row>
    <row r="72" spans="1:12" x14ac:dyDescent="0.2">
      <c r="A72" s="17">
        <v>63</v>
      </c>
      <c r="B72" s="61">
        <v>9</v>
      </c>
      <c r="C72" s="81">
        <v>979</v>
      </c>
      <c r="D72" s="82">
        <v>1145</v>
      </c>
      <c r="E72" s="76" t="s">
        <v>132</v>
      </c>
      <c r="F72" s="20">
        <f t="shared" si="3"/>
        <v>8.4745762711864406E-3</v>
      </c>
      <c r="G72" s="20">
        <f t="shared" si="0"/>
        <v>8.4435569327935087E-3</v>
      </c>
      <c r="H72" s="14">
        <f t="shared" si="6"/>
        <v>94821.811882629321</v>
      </c>
      <c r="I72" s="14">
        <f t="shared" si="4"/>
        <v>800.63336710161673</v>
      </c>
      <c r="J72" s="14">
        <f t="shared" si="1"/>
        <v>94474.737317990774</v>
      </c>
      <c r="K72" s="14">
        <f t="shared" si="2"/>
        <v>2345522.1762862792</v>
      </c>
      <c r="L72" s="23">
        <f t="shared" si="5"/>
        <v>24.736103747833596</v>
      </c>
    </row>
    <row r="73" spans="1:12" x14ac:dyDescent="0.2">
      <c r="A73" s="17">
        <v>64</v>
      </c>
      <c r="B73" s="61">
        <v>1</v>
      </c>
      <c r="C73" s="81">
        <v>827</v>
      </c>
      <c r="D73" s="82">
        <v>967</v>
      </c>
      <c r="E73" s="76" t="s">
        <v>133</v>
      </c>
      <c r="F73" s="20">
        <f t="shared" si="3"/>
        <v>1.1148272017837235E-3</v>
      </c>
      <c r="G73" s="20">
        <f t="shared" ref="G73:G108" si="7">F73/((1+(1-E73)*F73))</f>
        <v>1.1136400639585762E-3</v>
      </c>
      <c r="H73" s="14">
        <f t="shared" si="6"/>
        <v>94021.178515527703</v>
      </c>
      <c r="I73" s="14">
        <f t="shared" si="4"/>
        <v>104.70575125549298</v>
      </c>
      <c r="J73" s="14">
        <f t="shared" ref="J73:J108" si="8">H74+I73*E73</f>
        <v>93921.058876177209</v>
      </c>
      <c r="K73" s="14">
        <f t="shared" ref="K73:K97" si="9">K74+J73</f>
        <v>2251047.4389682882</v>
      </c>
      <c r="L73" s="23">
        <f t="shared" si="5"/>
        <v>23.9419189858009</v>
      </c>
    </row>
    <row r="74" spans="1:12" x14ac:dyDescent="0.2">
      <c r="A74" s="17">
        <v>65</v>
      </c>
      <c r="B74" s="61">
        <v>2</v>
      </c>
      <c r="C74" s="81">
        <v>811</v>
      </c>
      <c r="D74" s="82">
        <v>826</v>
      </c>
      <c r="E74" s="76" t="s">
        <v>134</v>
      </c>
      <c r="F74" s="20">
        <f t="shared" ref="F74:F108" si="10">B74/((C74+D74)/2)</f>
        <v>2.4434941967012829E-3</v>
      </c>
      <c r="G74" s="20">
        <f t="shared" si="7"/>
        <v>2.4399825297250874E-3</v>
      </c>
      <c r="H74" s="14">
        <f t="shared" si="6"/>
        <v>93916.472764272214</v>
      </c>
      <c r="I74" s="14">
        <f t="shared" ref="I74:I108" si="11">H74*G74</f>
        <v>229.15455279822618</v>
      </c>
      <c r="J74" s="14">
        <f t="shared" si="8"/>
        <v>93781.50073267406</v>
      </c>
      <c r="K74" s="14">
        <f t="shared" si="9"/>
        <v>2157126.380092111</v>
      </c>
      <c r="L74" s="23">
        <f t="shared" ref="L74:L108" si="12">K74/H74</f>
        <v>22.968562559908307</v>
      </c>
    </row>
    <row r="75" spans="1:12" x14ac:dyDescent="0.2">
      <c r="A75" s="17">
        <v>66</v>
      </c>
      <c r="B75" s="61">
        <v>1</v>
      </c>
      <c r="C75" s="81">
        <v>814</v>
      </c>
      <c r="D75" s="82">
        <v>803</v>
      </c>
      <c r="E75" s="76" t="s">
        <v>37</v>
      </c>
      <c r="F75" s="20">
        <f t="shared" si="10"/>
        <v>1.2368583797155227E-3</v>
      </c>
      <c r="G75" s="20">
        <f t="shared" si="7"/>
        <v>1.2357152857610135E-3</v>
      </c>
      <c r="H75" s="14">
        <f t="shared" ref="H75:H108" si="13">H74-I74</f>
        <v>93687.31821147399</v>
      </c>
      <c r="I75" s="14">
        <f t="shared" si="11"/>
        <v>115.77085119587458</v>
      </c>
      <c r="J75" s="14">
        <f t="shared" si="8"/>
        <v>93600.733191864594</v>
      </c>
      <c r="K75" s="14">
        <f t="shared" si="9"/>
        <v>2063344.8793594367</v>
      </c>
      <c r="L75" s="23">
        <f t="shared" si="12"/>
        <v>22.023737243732274</v>
      </c>
    </row>
    <row r="76" spans="1:12" x14ac:dyDescent="0.2">
      <c r="A76" s="17">
        <v>67</v>
      </c>
      <c r="B76" s="61">
        <v>6</v>
      </c>
      <c r="C76" s="81">
        <v>640</v>
      </c>
      <c r="D76" s="82">
        <v>810</v>
      </c>
      <c r="E76" s="76" t="s">
        <v>40</v>
      </c>
      <c r="F76" s="20">
        <f t="shared" si="10"/>
        <v>8.2758620689655175E-3</v>
      </c>
      <c r="G76" s="20">
        <f t="shared" si="7"/>
        <v>8.2513538408814421E-3</v>
      </c>
      <c r="H76" s="14">
        <f t="shared" si="13"/>
        <v>93571.547360278113</v>
      </c>
      <c r="I76" s="14">
        <f t="shared" si="11"/>
        <v>772.09194670845056</v>
      </c>
      <c r="J76" s="14">
        <f t="shared" si="8"/>
        <v>93294.443560604457</v>
      </c>
      <c r="K76" s="14">
        <f t="shared" si="9"/>
        <v>1969744.1461675721</v>
      </c>
      <c r="L76" s="23">
        <f t="shared" si="12"/>
        <v>21.050674074924451</v>
      </c>
    </row>
    <row r="77" spans="1:12" x14ac:dyDescent="0.2">
      <c r="A77" s="17">
        <v>68</v>
      </c>
      <c r="B77" s="61">
        <v>4</v>
      </c>
      <c r="C77" s="81">
        <v>558</v>
      </c>
      <c r="D77" s="82">
        <v>638</v>
      </c>
      <c r="E77" s="76" t="s">
        <v>135</v>
      </c>
      <c r="F77" s="20">
        <f t="shared" si="10"/>
        <v>6.688963210702341E-3</v>
      </c>
      <c r="G77" s="20">
        <f t="shared" si="7"/>
        <v>6.6659067532967905E-3</v>
      </c>
      <c r="H77" s="14">
        <f t="shared" si="13"/>
        <v>92799.455413569667</v>
      </c>
      <c r="I77" s="14">
        <f t="shared" si="11"/>
        <v>618.59251654357843</v>
      </c>
      <c r="J77" s="14">
        <f t="shared" si="8"/>
        <v>92479.581223264991</v>
      </c>
      <c r="K77" s="14">
        <f t="shared" si="9"/>
        <v>1876449.7026069677</v>
      </c>
      <c r="L77" s="23">
        <f t="shared" si="12"/>
        <v>20.220481836282225</v>
      </c>
    </row>
    <row r="78" spans="1:12" x14ac:dyDescent="0.2">
      <c r="A78" s="17">
        <v>69</v>
      </c>
      <c r="B78" s="61">
        <v>2</v>
      </c>
      <c r="C78" s="81">
        <v>568</v>
      </c>
      <c r="D78" s="82">
        <v>553</v>
      </c>
      <c r="E78" s="76" t="s">
        <v>136</v>
      </c>
      <c r="F78" s="20">
        <f t="shared" si="10"/>
        <v>3.5682426404995541E-3</v>
      </c>
      <c r="G78" s="20">
        <f t="shared" si="7"/>
        <v>3.5649492761192247E-3</v>
      </c>
      <c r="H78" s="14">
        <f t="shared" si="13"/>
        <v>92180.862897026091</v>
      </c>
      <c r="I78" s="14">
        <f t="shared" si="11"/>
        <v>328.62010045679864</v>
      </c>
      <c r="J78" s="14">
        <f t="shared" si="8"/>
        <v>92095.783153017823</v>
      </c>
      <c r="K78" s="14">
        <f t="shared" si="9"/>
        <v>1783970.1213837026</v>
      </c>
      <c r="L78" s="23">
        <f t="shared" si="12"/>
        <v>19.352933627628868</v>
      </c>
    </row>
    <row r="79" spans="1:12" x14ac:dyDescent="0.2">
      <c r="A79" s="17">
        <v>70</v>
      </c>
      <c r="B79" s="61">
        <v>1</v>
      </c>
      <c r="C79" s="81">
        <v>526</v>
      </c>
      <c r="D79" s="82">
        <v>562</v>
      </c>
      <c r="E79" s="76" t="s">
        <v>137</v>
      </c>
      <c r="F79" s="20">
        <f t="shared" si="10"/>
        <v>1.838235294117647E-3</v>
      </c>
      <c r="G79" s="20">
        <f t="shared" si="7"/>
        <v>1.8357853306065802E-3</v>
      </c>
      <c r="H79" s="14">
        <f t="shared" si="13"/>
        <v>91852.242796569291</v>
      </c>
      <c r="I79" s="14">
        <f t="shared" si="11"/>
        <v>168.62099990925583</v>
      </c>
      <c r="J79" s="14">
        <f t="shared" si="8"/>
        <v>91729.823950635167</v>
      </c>
      <c r="K79" s="14">
        <f t="shared" si="9"/>
        <v>1691874.3382306849</v>
      </c>
      <c r="L79" s="23">
        <f t="shared" si="12"/>
        <v>18.419521251950059</v>
      </c>
    </row>
    <row r="80" spans="1:12" x14ac:dyDescent="0.2">
      <c r="A80" s="17">
        <v>71</v>
      </c>
      <c r="B80" s="61">
        <v>8</v>
      </c>
      <c r="C80" s="81">
        <v>517</v>
      </c>
      <c r="D80" s="82">
        <v>516</v>
      </c>
      <c r="E80" s="76" t="s">
        <v>138</v>
      </c>
      <c r="F80" s="20">
        <f t="shared" si="10"/>
        <v>1.5488867376573089E-2</v>
      </c>
      <c r="G80" s="20">
        <f t="shared" si="7"/>
        <v>1.5379315435911318E-2</v>
      </c>
      <c r="H80" s="14">
        <f t="shared" si="13"/>
        <v>91683.621796660038</v>
      </c>
      <c r="I80" s="14">
        <f t="shared" si="11"/>
        <v>1410.0313399176291</v>
      </c>
      <c r="J80" s="14">
        <f t="shared" si="8"/>
        <v>91035.148383431922</v>
      </c>
      <c r="K80" s="14">
        <f t="shared" si="9"/>
        <v>1600144.5142800496</v>
      </c>
      <c r="L80" s="23">
        <f t="shared" si="12"/>
        <v>17.452893798512022</v>
      </c>
    </row>
    <row r="81" spans="1:12" x14ac:dyDescent="0.2">
      <c r="A81" s="17">
        <v>72</v>
      </c>
      <c r="B81" s="61">
        <v>5</v>
      </c>
      <c r="C81" s="81">
        <v>358</v>
      </c>
      <c r="D81" s="82">
        <v>512</v>
      </c>
      <c r="E81" s="76" t="s">
        <v>139</v>
      </c>
      <c r="F81" s="20">
        <f t="shared" si="10"/>
        <v>1.1494252873563218E-2</v>
      </c>
      <c r="G81" s="20">
        <f t="shared" si="7"/>
        <v>1.1405044451160747E-2</v>
      </c>
      <c r="H81" s="14">
        <f t="shared" si="13"/>
        <v>90273.590456742415</v>
      </c>
      <c r="I81" s="14">
        <f t="shared" si="11"/>
        <v>1029.5743119250278</v>
      </c>
      <c r="J81" s="14">
        <f t="shared" si="8"/>
        <v>89572.96513747744</v>
      </c>
      <c r="K81" s="14">
        <f t="shared" si="9"/>
        <v>1509109.3658966178</v>
      </c>
      <c r="L81" s="23">
        <f t="shared" si="12"/>
        <v>16.717063742133504</v>
      </c>
    </row>
    <row r="82" spans="1:12" x14ac:dyDescent="0.2">
      <c r="A82" s="17">
        <v>73</v>
      </c>
      <c r="B82" s="61">
        <v>4</v>
      </c>
      <c r="C82" s="81">
        <v>314</v>
      </c>
      <c r="D82" s="82">
        <v>351</v>
      </c>
      <c r="E82" s="76" t="s">
        <v>140</v>
      </c>
      <c r="F82" s="20">
        <f t="shared" si="10"/>
        <v>1.2030075187969926E-2</v>
      </c>
      <c r="G82" s="20">
        <f t="shared" si="7"/>
        <v>1.1950900918665753E-2</v>
      </c>
      <c r="H82" s="14">
        <f t="shared" si="13"/>
        <v>89244.016144817389</v>
      </c>
      <c r="I82" s="14">
        <f t="shared" si="11"/>
        <v>1066.5463945305194</v>
      </c>
      <c r="J82" s="14">
        <f t="shared" si="8"/>
        <v>88656.669045349423</v>
      </c>
      <c r="K82" s="14">
        <f t="shared" si="9"/>
        <v>1419536.4007591403</v>
      </c>
      <c r="L82" s="23">
        <f t="shared" si="12"/>
        <v>15.906236205861026</v>
      </c>
    </row>
    <row r="83" spans="1:12" x14ac:dyDescent="0.2">
      <c r="A83" s="17">
        <v>74</v>
      </c>
      <c r="B83" s="61">
        <v>7</v>
      </c>
      <c r="C83" s="81">
        <v>405</v>
      </c>
      <c r="D83" s="82">
        <v>303</v>
      </c>
      <c r="E83" s="76" t="s">
        <v>44</v>
      </c>
      <c r="F83" s="20">
        <f t="shared" si="10"/>
        <v>1.977401129943503E-2</v>
      </c>
      <c r="G83" s="20">
        <f t="shared" si="7"/>
        <v>1.9567316320204042E-2</v>
      </c>
      <c r="H83" s="14">
        <f t="shared" si="13"/>
        <v>88177.469750286866</v>
      </c>
      <c r="I83" s="14">
        <f t="shared" si="11"/>
        <v>1725.3964429190864</v>
      </c>
      <c r="J83" s="14">
        <f t="shared" si="8"/>
        <v>87255.762970479496</v>
      </c>
      <c r="K83" s="14">
        <f t="shared" si="9"/>
        <v>1330879.7317137909</v>
      </c>
      <c r="L83" s="23">
        <f t="shared" si="12"/>
        <v>15.093194843113098</v>
      </c>
    </row>
    <row r="84" spans="1:12" x14ac:dyDescent="0.2">
      <c r="A84" s="17">
        <v>75</v>
      </c>
      <c r="B84" s="61">
        <v>0</v>
      </c>
      <c r="C84" s="81">
        <v>237</v>
      </c>
      <c r="D84" s="82">
        <v>394</v>
      </c>
      <c r="E84" s="76">
        <v>0</v>
      </c>
      <c r="F84" s="20">
        <f t="shared" si="10"/>
        <v>0</v>
      </c>
      <c r="G84" s="20">
        <f t="shared" si="7"/>
        <v>0</v>
      </c>
      <c r="H84" s="14">
        <f t="shared" si="13"/>
        <v>86452.073307367784</v>
      </c>
      <c r="I84" s="14">
        <f t="shared" si="11"/>
        <v>0</v>
      </c>
      <c r="J84" s="14">
        <f t="shared" si="8"/>
        <v>86452.073307367784</v>
      </c>
      <c r="K84" s="14">
        <f t="shared" si="9"/>
        <v>1243623.9687433115</v>
      </c>
      <c r="L84" s="23">
        <f t="shared" si="12"/>
        <v>14.385126014523529</v>
      </c>
    </row>
    <row r="85" spans="1:12" x14ac:dyDescent="0.2">
      <c r="A85" s="17">
        <v>76</v>
      </c>
      <c r="B85" s="61">
        <v>4</v>
      </c>
      <c r="C85" s="81">
        <v>282</v>
      </c>
      <c r="D85" s="82">
        <v>233</v>
      </c>
      <c r="E85" s="76" t="s">
        <v>141</v>
      </c>
      <c r="F85" s="20">
        <f t="shared" si="10"/>
        <v>1.5533980582524271E-2</v>
      </c>
      <c r="G85" s="20">
        <f t="shared" si="7"/>
        <v>1.5348134050602797E-2</v>
      </c>
      <c r="H85" s="14">
        <f t="shared" si="13"/>
        <v>86452.073307367784</v>
      </c>
      <c r="I85" s="14">
        <f t="shared" si="11"/>
        <v>1326.8780100740207</v>
      </c>
      <c r="J85" s="14">
        <f t="shared" si="8"/>
        <v>85417.771898515086</v>
      </c>
      <c r="K85" s="14">
        <f t="shared" si="9"/>
        <v>1157171.8954359437</v>
      </c>
      <c r="L85" s="23">
        <f t="shared" si="12"/>
        <v>13.385126014523529</v>
      </c>
    </row>
    <row r="86" spans="1:12" x14ac:dyDescent="0.2">
      <c r="A86" s="17">
        <v>77</v>
      </c>
      <c r="B86" s="61">
        <v>5</v>
      </c>
      <c r="C86" s="81">
        <v>306</v>
      </c>
      <c r="D86" s="82">
        <v>280</v>
      </c>
      <c r="E86" s="76" t="s">
        <v>142</v>
      </c>
      <c r="F86" s="20">
        <f t="shared" si="10"/>
        <v>1.7064846416382253E-2</v>
      </c>
      <c r="G86" s="20">
        <f t="shared" si="7"/>
        <v>1.6958609122714192E-2</v>
      </c>
      <c r="H86" s="14">
        <f t="shared" si="13"/>
        <v>85125.195297293758</v>
      </c>
      <c r="I86" s="14">
        <f t="shared" si="11"/>
        <v>1443.6049135415133</v>
      </c>
      <c r="J86" s="14">
        <f t="shared" si="8"/>
        <v>84595.247933532679</v>
      </c>
      <c r="K86" s="14">
        <f t="shared" si="9"/>
        <v>1071754.1235374287</v>
      </c>
      <c r="L86" s="23">
        <f t="shared" si="12"/>
        <v>12.590327925761612</v>
      </c>
    </row>
    <row r="87" spans="1:12" x14ac:dyDescent="0.2">
      <c r="A87" s="17">
        <v>78</v>
      </c>
      <c r="B87" s="61">
        <v>3</v>
      </c>
      <c r="C87" s="81">
        <v>319</v>
      </c>
      <c r="D87" s="82">
        <v>307</v>
      </c>
      <c r="E87" s="76" t="s">
        <v>76</v>
      </c>
      <c r="F87" s="20">
        <f t="shared" si="10"/>
        <v>9.5846645367412137E-3</v>
      </c>
      <c r="G87" s="20">
        <f t="shared" si="7"/>
        <v>9.5355852147572702E-3</v>
      </c>
      <c r="H87" s="14">
        <f t="shared" si="13"/>
        <v>83681.590383752249</v>
      </c>
      <c r="I87" s="14">
        <f t="shared" si="11"/>
        <v>797.95293601068215</v>
      </c>
      <c r="J87" s="14">
        <f t="shared" si="8"/>
        <v>83253.089657114513</v>
      </c>
      <c r="K87" s="14">
        <f t="shared" si="9"/>
        <v>987158.87560389598</v>
      </c>
      <c r="L87" s="23">
        <f t="shared" si="12"/>
        <v>11.796607486508339</v>
      </c>
    </row>
    <row r="88" spans="1:12" x14ac:dyDescent="0.2">
      <c r="A88" s="17">
        <v>79</v>
      </c>
      <c r="B88" s="61">
        <v>7</v>
      </c>
      <c r="C88" s="81">
        <v>301</v>
      </c>
      <c r="D88" s="82">
        <v>316</v>
      </c>
      <c r="E88" s="76" t="s">
        <v>143</v>
      </c>
      <c r="F88" s="20">
        <f t="shared" si="10"/>
        <v>2.2690437601296597E-2</v>
      </c>
      <c r="G88" s="20">
        <f t="shared" si="7"/>
        <v>2.2471340213201654E-2</v>
      </c>
      <c r="H88" s="14">
        <f t="shared" si="13"/>
        <v>82883.637447741567</v>
      </c>
      <c r="I88" s="14">
        <f t="shared" si="11"/>
        <v>1862.5064151958616</v>
      </c>
      <c r="J88" s="14">
        <f t="shared" si="8"/>
        <v>82083.318441131894</v>
      </c>
      <c r="K88" s="14">
        <f t="shared" si="9"/>
        <v>903905.78594678151</v>
      </c>
      <c r="L88" s="23">
        <f t="shared" si="12"/>
        <v>10.905720523145444</v>
      </c>
    </row>
    <row r="89" spans="1:12" x14ac:dyDescent="0.2">
      <c r="A89" s="17">
        <v>80</v>
      </c>
      <c r="B89" s="61">
        <v>9</v>
      </c>
      <c r="C89" s="81">
        <v>264</v>
      </c>
      <c r="D89" s="82">
        <v>290</v>
      </c>
      <c r="E89" s="76" t="s">
        <v>144</v>
      </c>
      <c r="F89" s="20">
        <f t="shared" si="10"/>
        <v>3.2490974729241874E-2</v>
      </c>
      <c r="G89" s="20">
        <f t="shared" si="7"/>
        <v>3.2078242397456547E-2</v>
      </c>
      <c r="H89" s="14">
        <f t="shared" si="13"/>
        <v>81021.131032545702</v>
      </c>
      <c r="I89" s="14">
        <f t="shared" si="11"/>
        <v>2599.0154805780899</v>
      </c>
      <c r="J89" s="14">
        <f t="shared" si="8"/>
        <v>79991.920902236772</v>
      </c>
      <c r="K89" s="14">
        <f t="shared" si="9"/>
        <v>821822.46750564966</v>
      </c>
      <c r="L89" s="23">
        <f t="shared" si="12"/>
        <v>10.143310233172732</v>
      </c>
    </row>
    <row r="90" spans="1:12" x14ac:dyDescent="0.2">
      <c r="A90" s="17">
        <v>81</v>
      </c>
      <c r="B90" s="61">
        <v>9</v>
      </c>
      <c r="C90" s="81">
        <v>261</v>
      </c>
      <c r="D90" s="82">
        <v>263</v>
      </c>
      <c r="E90" s="76" t="s">
        <v>145</v>
      </c>
      <c r="F90" s="20">
        <f t="shared" si="10"/>
        <v>3.4351145038167941E-2</v>
      </c>
      <c r="G90" s="20">
        <f t="shared" si="7"/>
        <v>3.3708950925011069E-2</v>
      </c>
      <c r="H90" s="14">
        <f t="shared" si="13"/>
        <v>78422.11555196761</v>
      </c>
      <c r="I90" s="14">
        <f t="shared" si="11"/>
        <v>2643.5272445768237</v>
      </c>
      <c r="J90" s="14">
        <f t="shared" si="8"/>
        <v>76956.015342125305</v>
      </c>
      <c r="K90" s="14">
        <f t="shared" si="9"/>
        <v>741830.54660341295</v>
      </c>
      <c r="L90" s="23">
        <f t="shared" si="12"/>
        <v>9.4594559376790546</v>
      </c>
    </row>
    <row r="91" spans="1:12" x14ac:dyDescent="0.2">
      <c r="A91" s="17">
        <v>82</v>
      </c>
      <c r="B91" s="61">
        <v>14</v>
      </c>
      <c r="C91" s="81">
        <v>262</v>
      </c>
      <c r="D91" s="82">
        <v>257</v>
      </c>
      <c r="E91" s="76" t="s">
        <v>146</v>
      </c>
      <c r="F91" s="20">
        <f t="shared" si="10"/>
        <v>5.3949903660886318E-2</v>
      </c>
      <c r="G91" s="20">
        <f t="shared" si="7"/>
        <v>5.2793810755305967E-2</v>
      </c>
      <c r="H91" s="14">
        <f t="shared" si="13"/>
        <v>75778.58830739079</v>
      </c>
      <c r="I91" s="14">
        <f t="shared" si="11"/>
        <v>4000.6404504046309</v>
      </c>
      <c r="J91" s="14">
        <f t="shared" si="8"/>
        <v>74154.728348571545</v>
      </c>
      <c r="K91" s="14">
        <f t="shared" si="9"/>
        <v>664874.53126128763</v>
      </c>
      <c r="L91" s="23">
        <f t="shared" si="12"/>
        <v>8.7739102312683421</v>
      </c>
    </row>
    <row r="92" spans="1:12" x14ac:dyDescent="0.2">
      <c r="A92" s="17">
        <v>83</v>
      </c>
      <c r="B92" s="61">
        <v>14</v>
      </c>
      <c r="C92" s="81">
        <v>249</v>
      </c>
      <c r="D92" s="82">
        <v>256</v>
      </c>
      <c r="E92" s="76" t="s">
        <v>147</v>
      </c>
      <c r="F92" s="20">
        <f t="shared" si="10"/>
        <v>5.5445544554455446E-2</v>
      </c>
      <c r="G92" s="20">
        <f t="shared" si="7"/>
        <v>5.3797239740482124E-2</v>
      </c>
      <c r="H92" s="14">
        <f t="shared" si="13"/>
        <v>71777.947856986153</v>
      </c>
      <c r="I92" s="14">
        <f t="shared" si="11"/>
        <v>3861.4554689421093</v>
      </c>
      <c r="J92" s="14">
        <f t="shared" si="8"/>
        <v>69644.107564848746</v>
      </c>
      <c r="K92" s="14">
        <f t="shared" si="9"/>
        <v>590719.80291271606</v>
      </c>
      <c r="L92" s="23">
        <f t="shared" si="12"/>
        <v>8.2298229546725779</v>
      </c>
    </row>
    <row r="93" spans="1:12" x14ac:dyDescent="0.2">
      <c r="A93" s="17">
        <v>84</v>
      </c>
      <c r="B93" s="61">
        <v>14</v>
      </c>
      <c r="C93" s="81">
        <v>226</v>
      </c>
      <c r="D93" s="82">
        <v>240</v>
      </c>
      <c r="E93" s="76" t="s">
        <v>148</v>
      </c>
      <c r="F93" s="20">
        <f t="shared" si="10"/>
        <v>6.0085836909871244E-2</v>
      </c>
      <c r="G93" s="20">
        <f t="shared" si="7"/>
        <v>5.8104546680777774E-2</v>
      </c>
      <c r="H93" s="14">
        <f t="shared" si="13"/>
        <v>67916.492388044047</v>
      </c>
      <c r="I93" s="14">
        <f t="shared" si="11"/>
        <v>3946.2570023557937</v>
      </c>
      <c r="J93" s="14">
        <f t="shared" si="8"/>
        <v>65676.991539207142</v>
      </c>
      <c r="K93" s="14">
        <f t="shared" si="9"/>
        <v>521075.69534786732</v>
      </c>
      <c r="L93" s="23">
        <f t="shared" si="12"/>
        <v>7.6722998645259395</v>
      </c>
    </row>
    <row r="94" spans="1:12" x14ac:dyDescent="0.2">
      <c r="A94" s="17">
        <v>85</v>
      </c>
      <c r="B94" s="61">
        <v>14</v>
      </c>
      <c r="C94" s="81">
        <v>222</v>
      </c>
      <c r="D94" s="82">
        <v>211</v>
      </c>
      <c r="E94" s="76" t="s">
        <v>149</v>
      </c>
      <c r="F94" s="20">
        <f t="shared" si="10"/>
        <v>6.4665127020785224E-2</v>
      </c>
      <c r="G94" s="20">
        <f t="shared" si="7"/>
        <v>6.2476627047559886E-2</v>
      </c>
      <c r="H94" s="14">
        <f t="shared" si="13"/>
        <v>63970.235385688255</v>
      </c>
      <c r="I94" s="14">
        <f t="shared" si="11"/>
        <v>3996.6445383362634</v>
      </c>
      <c r="J94" s="14">
        <f t="shared" si="8"/>
        <v>61805.253039271498</v>
      </c>
      <c r="K94" s="14">
        <f t="shared" si="9"/>
        <v>455398.70380866021</v>
      </c>
      <c r="L94" s="23">
        <f t="shared" si="12"/>
        <v>7.1189155560078543</v>
      </c>
    </row>
    <row r="95" spans="1:12" x14ac:dyDescent="0.2">
      <c r="A95" s="17">
        <v>86</v>
      </c>
      <c r="B95" s="61">
        <v>19</v>
      </c>
      <c r="C95" s="81">
        <v>183</v>
      </c>
      <c r="D95" s="82">
        <v>211</v>
      </c>
      <c r="E95" s="76" t="s">
        <v>150</v>
      </c>
      <c r="F95" s="20">
        <f t="shared" si="10"/>
        <v>9.6446700507614211E-2</v>
      </c>
      <c r="G95" s="20">
        <f t="shared" si="7"/>
        <v>9.141836556472252E-2</v>
      </c>
      <c r="H95" s="14">
        <f t="shared" si="13"/>
        <v>59973.590847351988</v>
      </c>
      <c r="I95" s="14">
        <f t="shared" si="11"/>
        <v>5482.687652312321</v>
      </c>
      <c r="J95" s="14">
        <f t="shared" si="8"/>
        <v>56846.814079238269</v>
      </c>
      <c r="K95" s="14">
        <f t="shared" si="9"/>
        <v>393593.4507693887</v>
      </c>
      <c r="L95" s="23">
        <f t="shared" si="12"/>
        <v>6.5627794702368902</v>
      </c>
    </row>
    <row r="96" spans="1:12" x14ac:dyDescent="0.2">
      <c r="A96" s="17">
        <v>87</v>
      </c>
      <c r="B96" s="61">
        <v>22</v>
      </c>
      <c r="C96" s="81">
        <v>153</v>
      </c>
      <c r="D96" s="82">
        <v>171</v>
      </c>
      <c r="E96" s="76" t="s">
        <v>151</v>
      </c>
      <c r="F96" s="20">
        <f t="shared" si="10"/>
        <v>0.13580246913580246</v>
      </c>
      <c r="G96" s="20">
        <f t="shared" si="7"/>
        <v>0.12565756030134967</v>
      </c>
      <c r="H96" s="14">
        <f t="shared" si="13"/>
        <v>54490.903195039667</v>
      </c>
      <c r="I96" s="14">
        <f t="shared" si="11"/>
        <v>6847.1939541057045</v>
      </c>
      <c r="J96" s="14">
        <f t="shared" si="8"/>
        <v>50420.246389323824</v>
      </c>
      <c r="K96" s="14">
        <f t="shared" si="9"/>
        <v>336746.63669015042</v>
      </c>
      <c r="L96" s="23">
        <f t="shared" si="12"/>
        <v>6.1798688761834404</v>
      </c>
    </row>
    <row r="97" spans="1:12" x14ac:dyDescent="0.2">
      <c r="A97" s="17">
        <v>88</v>
      </c>
      <c r="B97" s="61">
        <v>14</v>
      </c>
      <c r="C97" s="81">
        <v>155</v>
      </c>
      <c r="D97" s="82">
        <v>144</v>
      </c>
      <c r="E97" s="76" t="s">
        <v>152</v>
      </c>
      <c r="F97" s="20">
        <f t="shared" si="10"/>
        <v>9.3645484949832769E-2</v>
      </c>
      <c r="G97" s="20">
        <f t="shared" si="7"/>
        <v>8.9458469544503025E-2</v>
      </c>
      <c r="H97" s="14">
        <f t="shared" si="13"/>
        <v>47643.70924093396</v>
      </c>
      <c r="I97" s="14">
        <f t="shared" si="11"/>
        <v>4262.1333121172484</v>
      </c>
      <c r="J97" s="14">
        <f t="shared" si="8"/>
        <v>45513.495011537758</v>
      </c>
      <c r="K97" s="14">
        <f t="shared" si="9"/>
        <v>286326.39030082658</v>
      </c>
      <c r="L97" s="23">
        <f t="shared" si="12"/>
        <v>6.0097417867461935</v>
      </c>
    </row>
    <row r="98" spans="1:12" x14ac:dyDescent="0.2">
      <c r="A98" s="17">
        <v>89</v>
      </c>
      <c r="B98" s="61">
        <v>9</v>
      </c>
      <c r="C98" s="81">
        <v>136</v>
      </c>
      <c r="D98" s="82">
        <v>153</v>
      </c>
      <c r="E98" s="76" t="s">
        <v>153</v>
      </c>
      <c r="F98" s="20">
        <f t="shared" si="10"/>
        <v>6.228373702422145E-2</v>
      </c>
      <c r="G98" s="20">
        <f t="shared" si="7"/>
        <v>6.0143301439563326E-2</v>
      </c>
      <c r="H98" s="14">
        <f t="shared" si="13"/>
        <v>43381.57592881671</v>
      </c>
      <c r="I98" s="14">
        <f t="shared" si="11"/>
        <v>2609.1111980101277</v>
      </c>
      <c r="J98" s="14">
        <f t="shared" si="8"/>
        <v>41890.729790273726</v>
      </c>
      <c r="K98" s="14">
        <f>K99+J98</f>
        <v>240812.8952892888</v>
      </c>
      <c r="L98" s="23">
        <f t="shared" si="12"/>
        <v>5.5510407386866296</v>
      </c>
    </row>
    <row r="99" spans="1:12" x14ac:dyDescent="0.2">
      <c r="A99" s="17">
        <v>90</v>
      </c>
      <c r="B99" s="61">
        <v>17</v>
      </c>
      <c r="C99" s="81">
        <v>121</v>
      </c>
      <c r="D99" s="82">
        <v>122</v>
      </c>
      <c r="E99" s="76" t="s">
        <v>154</v>
      </c>
      <c r="F99" s="25">
        <f t="shared" si="10"/>
        <v>0.13991769547325103</v>
      </c>
      <c r="G99" s="25">
        <f t="shared" si="7"/>
        <v>0.13104341391218549</v>
      </c>
      <c r="H99" s="26">
        <f t="shared" si="13"/>
        <v>40772.464730806583</v>
      </c>
      <c r="I99" s="26">
        <f t="shared" si="11"/>
        <v>5342.9629719390714</v>
      </c>
      <c r="J99" s="26">
        <f t="shared" si="8"/>
        <v>38186.470652388074</v>
      </c>
      <c r="K99" s="26">
        <f t="shared" ref="K99:K108" si="14">K100+J99</f>
        <v>198922.16549901507</v>
      </c>
      <c r="L99" s="27">
        <f t="shared" si="12"/>
        <v>4.8788359205744758</v>
      </c>
    </row>
    <row r="100" spans="1:12" x14ac:dyDescent="0.2">
      <c r="A100" s="17">
        <v>91</v>
      </c>
      <c r="B100" s="61">
        <v>9</v>
      </c>
      <c r="C100" s="81">
        <v>88</v>
      </c>
      <c r="D100" s="82">
        <v>112</v>
      </c>
      <c r="E100" s="76" t="s">
        <v>155</v>
      </c>
      <c r="F100" s="25">
        <f t="shared" si="10"/>
        <v>0.09</v>
      </c>
      <c r="G100" s="25">
        <f t="shared" si="7"/>
        <v>8.4806772480390785E-2</v>
      </c>
      <c r="H100" s="26">
        <f t="shared" si="13"/>
        <v>35429.501758867511</v>
      </c>
      <c r="I100" s="26">
        <f t="shared" si="11"/>
        <v>3004.6616947578823</v>
      </c>
      <c r="J100" s="26">
        <f t="shared" si="8"/>
        <v>33385.129941754247</v>
      </c>
      <c r="K100" s="26">
        <f t="shared" si="14"/>
        <v>160735.69484662698</v>
      </c>
      <c r="L100" s="27">
        <f t="shared" si="12"/>
        <v>4.536775479954275</v>
      </c>
    </row>
    <row r="101" spans="1:12" x14ac:dyDescent="0.2">
      <c r="A101" s="17">
        <v>92</v>
      </c>
      <c r="B101" s="61">
        <v>13</v>
      </c>
      <c r="C101" s="81">
        <v>78</v>
      </c>
      <c r="D101" s="82">
        <v>77</v>
      </c>
      <c r="E101" s="76" t="s">
        <v>156</v>
      </c>
      <c r="F101" s="25">
        <f t="shared" si="10"/>
        <v>0.16774193548387098</v>
      </c>
      <c r="G101" s="25">
        <f t="shared" si="7"/>
        <v>0.15263823446876609</v>
      </c>
      <c r="H101" s="26">
        <f t="shared" si="13"/>
        <v>32424.84006410963</v>
      </c>
      <c r="I101" s="26">
        <f t="shared" si="11"/>
        <v>4949.2703403178066</v>
      </c>
      <c r="J101" s="26">
        <f t="shared" si="8"/>
        <v>29505.265490356156</v>
      </c>
      <c r="K101" s="26">
        <f t="shared" si="14"/>
        <v>127350.56490487274</v>
      </c>
      <c r="L101" s="27">
        <f t="shared" si="12"/>
        <v>3.9275618523662166</v>
      </c>
    </row>
    <row r="102" spans="1:12" x14ac:dyDescent="0.2">
      <c r="A102" s="17">
        <v>93</v>
      </c>
      <c r="B102" s="61">
        <v>13</v>
      </c>
      <c r="C102" s="81">
        <v>52</v>
      </c>
      <c r="D102" s="82">
        <v>68</v>
      </c>
      <c r="E102" s="76" t="s">
        <v>157</v>
      </c>
      <c r="F102" s="25">
        <f t="shared" si="10"/>
        <v>0.21666666666666667</v>
      </c>
      <c r="G102" s="25">
        <f t="shared" si="7"/>
        <v>0.19562256882528647</v>
      </c>
      <c r="H102" s="26">
        <f t="shared" si="13"/>
        <v>27475.569723791825</v>
      </c>
      <c r="I102" s="26">
        <f t="shared" si="11"/>
        <v>5374.8415293064236</v>
      </c>
      <c r="J102" s="26">
        <f t="shared" si="8"/>
        <v>24806.960904491185</v>
      </c>
      <c r="K102" s="26">
        <f t="shared" si="14"/>
        <v>97845.299414516572</v>
      </c>
      <c r="L102" s="27">
        <f t="shared" si="12"/>
        <v>3.5611745415342462</v>
      </c>
    </row>
    <row r="103" spans="1:12" x14ac:dyDescent="0.2">
      <c r="A103" s="17">
        <v>94</v>
      </c>
      <c r="B103" s="61">
        <v>7</v>
      </c>
      <c r="C103" s="81">
        <v>53</v>
      </c>
      <c r="D103" s="82">
        <v>41</v>
      </c>
      <c r="E103" s="76" t="s">
        <v>158</v>
      </c>
      <c r="F103" s="25">
        <f t="shared" si="10"/>
        <v>0.14893617021276595</v>
      </c>
      <c r="G103" s="25">
        <f t="shared" si="7"/>
        <v>0.13667577187642166</v>
      </c>
      <c r="H103" s="26">
        <f t="shared" si="13"/>
        <v>22100.7281944854</v>
      </c>
      <c r="I103" s="26">
        <f t="shared" si="11"/>
        <v>3020.634085012287</v>
      </c>
      <c r="J103" s="26">
        <f t="shared" si="8"/>
        <v>20281.400285082498</v>
      </c>
      <c r="K103" s="26">
        <f t="shared" si="14"/>
        <v>73038.338510025394</v>
      </c>
      <c r="L103" s="27">
        <f t="shared" si="12"/>
        <v>3.3047933021614195</v>
      </c>
    </row>
    <row r="104" spans="1:12" x14ac:dyDescent="0.2">
      <c r="A104" s="17">
        <v>95</v>
      </c>
      <c r="B104" s="61">
        <v>5</v>
      </c>
      <c r="C104" s="81">
        <v>30</v>
      </c>
      <c r="D104" s="82">
        <v>43</v>
      </c>
      <c r="E104" s="76" t="s">
        <v>159</v>
      </c>
      <c r="F104" s="25">
        <f t="shared" si="10"/>
        <v>0.13698630136986301</v>
      </c>
      <c r="G104" s="25">
        <f t="shared" si="7"/>
        <v>0.12583206452668269</v>
      </c>
      <c r="H104" s="26">
        <f t="shared" si="13"/>
        <v>19080.094109473113</v>
      </c>
      <c r="I104" s="26">
        <f t="shared" si="11"/>
        <v>2400.8876331583992</v>
      </c>
      <c r="J104" s="26">
        <f t="shared" si="8"/>
        <v>17526.479722056312</v>
      </c>
      <c r="K104" s="26">
        <f t="shared" si="14"/>
        <v>52756.938224942896</v>
      </c>
      <c r="L104" s="27">
        <f t="shared" si="12"/>
        <v>2.7650250529293512</v>
      </c>
    </row>
    <row r="105" spans="1:12" x14ac:dyDescent="0.2">
      <c r="A105" s="17">
        <v>96</v>
      </c>
      <c r="B105" s="61">
        <v>8</v>
      </c>
      <c r="C105" s="81">
        <v>22</v>
      </c>
      <c r="D105" s="82">
        <v>22</v>
      </c>
      <c r="E105" s="76" t="s">
        <v>160</v>
      </c>
      <c r="F105" s="25">
        <f t="shared" si="10"/>
        <v>0.36363636363636365</v>
      </c>
      <c r="G105" s="25">
        <f t="shared" si="7"/>
        <v>0.29581422866439877</v>
      </c>
      <c r="H105" s="26">
        <f t="shared" si="13"/>
        <v>16679.206476314714</v>
      </c>
      <c r="I105" s="26">
        <f t="shared" si="11"/>
        <v>4933.9465985252818</v>
      </c>
      <c r="J105" s="26">
        <f t="shared" si="8"/>
        <v>13568.353145944522</v>
      </c>
      <c r="K105" s="26">
        <f t="shared" si="14"/>
        <v>35230.458502886584</v>
      </c>
      <c r="L105" s="27">
        <f t="shared" si="12"/>
        <v>2.1122382862107711</v>
      </c>
    </row>
    <row r="106" spans="1:12" x14ac:dyDescent="0.2">
      <c r="A106" s="17">
        <v>97</v>
      </c>
      <c r="B106" s="61">
        <v>7</v>
      </c>
      <c r="C106" s="81">
        <v>13</v>
      </c>
      <c r="D106" s="82">
        <v>17</v>
      </c>
      <c r="E106" s="76" t="s">
        <v>97</v>
      </c>
      <c r="F106" s="25">
        <f t="shared" si="10"/>
        <v>0.46666666666666667</v>
      </c>
      <c r="G106" s="25">
        <f t="shared" si="7"/>
        <v>0.39643884647622496</v>
      </c>
      <c r="H106" s="26">
        <f t="shared" si="13"/>
        <v>11745.259877789431</v>
      </c>
      <c r="I106" s="26">
        <f t="shared" si="11"/>
        <v>4656.2772775143285</v>
      </c>
      <c r="J106" s="26">
        <f t="shared" si="8"/>
        <v>9977.7370232449921</v>
      </c>
      <c r="K106" s="26">
        <f t="shared" si="14"/>
        <v>21662.105356942062</v>
      </c>
      <c r="L106" s="27">
        <f t="shared" si="12"/>
        <v>1.8443274633629541</v>
      </c>
    </row>
    <row r="107" spans="1:12" x14ac:dyDescent="0.2">
      <c r="A107" s="17">
        <v>98</v>
      </c>
      <c r="B107" s="61">
        <v>2</v>
      </c>
      <c r="C107" s="81">
        <v>6</v>
      </c>
      <c r="D107" s="82">
        <v>8</v>
      </c>
      <c r="E107" s="76" t="s">
        <v>161</v>
      </c>
      <c r="F107" s="25">
        <f t="shared" si="10"/>
        <v>0.2857142857142857</v>
      </c>
      <c r="G107" s="25">
        <f t="shared" si="7"/>
        <v>0.23989444644356481</v>
      </c>
      <c r="H107" s="26">
        <f t="shared" si="13"/>
        <v>7088.9826002751024</v>
      </c>
      <c r="I107" s="26">
        <f t="shared" si="11"/>
        <v>1700.6075567410583</v>
      </c>
      <c r="J107" s="26">
        <f t="shared" si="8"/>
        <v>5952.1264485937054</v>
      </c>
      <c r="K107" s="26">
        <f t="shared" si="14"/>
        <v>11684.368333697072</v>
      </c>
      <c r="L107" s="27">
        <f t="shared" si="12"/>
        <v>1.6482433365323306</v>
      </c>
    </row>
    <row r="108" spans="1:12" x14ac:dyDescent="0.2">
      <c r="A108" s="17">
        <v>99</v>
      </c>
      <c r="B108" s="61">
        <v>2</v>
      </c>
      <c r="C108" s="81">
        <v>9</v>
      </c>
      <c r="D108" s="82">
        <v>4</v>
      </c>
      <c r="E108" s="76" t="s">
        <v>162</v>
      </c>
      <c r="F108" s="25">
        <f t="shared" si="10"/>
        <v>0.30769230769230771</v>
      </c>
      <c r="G108" s="25">
        <f t="shared" si="7"/>
        <v>0.25493295263345744</v>
      </c>
      <c r="H108" s="26">
        <f t="shared" si="13"/>
        <v>5388.3750435340444</v>
      </c>
      <c r="I108" s="26">
        <f t="shared" si="11"/>
        <v>1373.6743597445686</v>
      </c>
      <c r="J108" s="26">
        <f t="shared" si="8"/>
        <v>4464.441669169848</v>
      </c>
      <c r="K108" s="26">
        <f t="shared" si="14"/>
        <v>5732.2418851033672</v>
      </c>
      <c r="L108" s="27">
        <f t="shared" si="12"/>
        <v>1.0638164268060659</v>
      </c>
    </row>
    <row r="109" spans="1:12" x14ac:dyDescent="0.2">
      <c r="A109" s="17" t="s">
        <v>28</v>
      </c>
      <c r="B109" s="26">
        <v>3</v>
      </c>
      <c r="C109" s="83">
        <v>9</v>
      </c>
      <c r="D109" s="82">
        <v>10</v>
      </c>
      <c r="E109" s="24"/>
      <c r="F109" s="25">
        <f>B109/((C109+D109)/2)</f>
        <v>0.31578947368421051</v>
      </c>
      <c r="G109" s="25">
        <v>1</v>
      </c>
      <c r="H109" s="26">
        <f>H108-I108</f>
        <v>4014.700683789476</v>
      </c>
      <c r="I109" s="26">
        <f>H109*G109</f>
        <v>4014.700683789476</v>
      </c>
      <c r="J109" s="26">
        <f>H109*F109</f>
        <v>1267.8002159335188</v>
      </c>
      <c r="K109" s="26">
        <f>J109</f>
        <v>1267.8002159335188</v>
      </c>
      <c r="L109" s="27">
        <f>K109/H109</f>
        <v>0.31578947368421051</v>
      </c>
    </row>
    <row r="110" spans="1:12" x14ac:dyDescent="0.2">
      <c r="A110" s="28"/>
      <c r="B110" s="28"/>
      <c r="C110" s="84"/>
      <c r="D110" s="84"/>
      <c r="E110" s="29"/>
      <c r="F110" s="29"/>
      <c r="G110" s="29"/>
      <c r="H110" s="28"/>
      <c r="I110" s="28"/>
      <c r="J110" s="28"/>
      <c r="K110" s="28"/>
      <c r="L110" s="29"/>
    </row>
    <row r="111" spans="1:12" x14ac:dyDescent="0.2">
      <c r="A111" s="14"/>
      <c r="B111" s="14"/>
      <c r="C111" s="80"/>
      <c r="D111" s="80"/>
      <c r="E111" s="15"/>
      <c r="F111" s="15"/>
      <c r="G111" s="15"/>
      <c r="H111" s="14"/>
      <c r="I111" s="14"/>
      <c r="J111" s="14"/>
      <c r="K111" s="14"/>
      <c r="L111" s="15"/>
    </row>
    <row r="112" spans="1:12" x14ac:dyDescent="0.2">
      <c r="A112" s="67" t="s">
        <v>11</v>
      </c>
      <c r="B112" s="14"/>
      <c r="C112" s="80"/>
      <c r="D112" s="80"/>
      <c r="E112" s="15"/>
      <c r="F112" s="15"/>
      <c r="G112" s="15"/>
      <c r="H112" s="14"/>
      <c r="I112" s="14"/>
      <c r="J112" s="14"/>
      <c r="K112" s="14"/>
      <c r="L112" s="15"/>
    </row>
    <row r="113" spans="1:12" x14ac:dyDescent="0.2">
      <c r="A113" s="68" t="s">
        <v>30</v>
      </c>
      <c r="L113" s="15"/>
    </row>
    <row r="114" spans="1:12" x14ac:dyDescent="0.2">
      <c r="A114" s="69" t="s">
        <v>12</v>
      </c>
      <c r="B114" s="63"/>
      <c r="C114" s="85"/>
      <c r="D114" s="85"/>
      <c r="E114" s="70"/>
      <c r="F114" s="70"/>
      <c r="G114" s="70"/>
      <c r="H114" s="63"/>
      <c r="I114" s="63"/>
      <c r="J114" s="63"/>
      <c r="K114" s="63"/>
      <c r="L114" s="15"/>
    </row>
    <row r="115" spans="1:12" x14ac:dyDescent="0.2">
      <c r="A115" s="71" t="s">
        <v>13</v>
      </c>
      <c r="B115" s="63"/>
      <c r="C115" s="85"/>
      <c r="D115" s="85"/>
      <c r="E115" s="70"/>
      <c r="F115" s="70"/>
      <c r="G115" s="70"/>
      <c r="H115" s="63"/>
      <c r="I115" s="63"/>
      <c r="J115" s="63"/>
      <c r="K115" s="63"/>
      <c r="L115" s="15"/>
    </row>
    <row r="116" spans="1:12" x14ac:dyDescent="0.2">
      <c r="A116" s="71" t="s">
        <v>14</v>
      </c>
      <c r="B116" s="63"/>
      <c r="C116" s="85"/>
      <c r="D116" s="85"/>
      <c r="E116" s="70"/>
      <c r="F116" s="70"/>
      <c r="G116" s="70"/>
      <c r="H116" s="63"/>
      <c r="I116" s="63"/>
      <c r="J116" s="63"/>
      <c r="K116" s="63"/>
      <c r="L116" s="15"/>
    </row>
    <row r="117" spans="1:12" x14ac:dyDescent="0.2">
      <c r="A117" s="71" t="s">
        <v>15</v>
      </c>
      <c r="B117" s="63"/>
      <c r="C117" s="85"/>
      <c r="D117" s="85"/>
      <c r="E117" s="70"/>
      <c r="F117" s="70"/>
      <c r="G117" s="70"/>
      <c r="H117" s="63"/>
      <c r="I117" s="63"/>
      <c r="J117" s="63"/>
      <c r="K117" s="63"/>
      <c r="L117" s="15"/>
    </row>
    <row r="118" spans="1:12" x14ac:dyDescent="0.2">
      <c r="A118" s="71" t="s">
        <v>16</v>
      </c>
      <c r="B118" s="63"/>
      <c r="C118" s="85"/>
      <c r="D118" s="85"/>
      <c r="E118" s="70"/>
      <c r="F118" s="70"/>
      <c r="G118" s="70"/>
      <c r="H118" s="63"/>
      <c r="I118" s="63"/>
      <c r="J118" s="63"/>
      <c r="K118" s="63"/>
      <c r="L118" s="15"/>
    </row>
    <row r="119" spans="1:12" x14ac:dyDescent="0.2">
      <c r="A119" s="71" t="s">
        <v>17</v>
      </c>
      <c r="B119" s="63"/>
      <c r="C119" s="85"/>
      <c r="D119" s="85"/>
      <c r="E119" s="70"/>
      <c r="F119" s="70"/>
      <c r="G119" s="70"/>
      <c r="H119" s="63"/>
      <c r="I119" s="63"/>
      <c r="J119" s="63"/>
      <c r="K119" s="63"/>
      <c r="L119" s="15"/>
    </row>
    <row r="120" spans="1:12" x14ac:dyDescent="0.2">
      <c r="A120" s="71" t="s">
        <v>18</v>
      </c>
      <c r="B120" s="63"/>
      <c r="C120" s="85"/>
      <c r="D120" s="85"/>
      <c r="E120" s="70"/>
      <c r="F120" s="70"/>
      <c r="G120" s="70"/>
      <c r="H120" s="63"/>
      <c r="I120" s="63"/>
      <c r="J120" s="63"/>
      <c r="K120" s="63"/>
      <c r="L120" s="15"/>
    </row>
    <row r="121" spans="1:12" x14ac:dyDescent="0.2">
      <c r="A121" s="71" t="s">
        <v>19</v>
      </c>
      <c r="B121" s="63"/>
      <c r="C121" s="85"/>
      <c r="D121" s="85"/>
      <c r="E121" s="70"/>
      <c r="F121" s="70"/>
      <c r="G121" s="70"/>
      <c r="H121" s="63"/>
      <c r="I121" s="63"/>
      <c r="J121" s="63"/>
      <c r="K121" s="63"/>
      <c r="L121" s="15"/>
    </row>
    <row r="122" spans="1:12" x14ac:dyDescent="0.2">
      <c r="A122" s="71" t="s">
        <v>20</v>
      </c>
      <c r="B122" s="63"/>
      <c r="C122" s="85"/>
      <c r="D122" s="85"/>
      <c r="E122" s="70"/>
      <c r="F122" s="70"/>
      <c r="G122" s="70"/>
      <c r="H122" s="63"/>
      <c r="I122" s="63"/>
      <c r="J122" s="63"/>
      <c r="K122" s="63"/>
      <c r="L122" s="15"/>
    </row>
    <row r="123" spans="1:12" x14ac:dyDescent="0.2">
      <c r="A123" s="71" t="s">
        <v>21</v>
      </c>
      <c r="B123" s="63"/>
      <c r="C123" s="85"/>
      <c r="D123" s="85"/>
      <c r="E123" s="70"/>
      <c r="F123" s="70"/>
      <c r="G123" s="70"/>
      <c r="H123" s="63"/>
      <c r="I123" s="63"/>
      <c r="J123" s="63"/>
      <c r="K123" s="63"/>
      <c r="L123" s="15"/>
    </row>
    <row r="124" spans="1:12" x14ac:dyDescent="0.2">
      <c r="A124" s="71" t="s">
        <v>22</v>
      </c>
      <c r="B124" s="63"/>
      <c r="C124" s="85"/>
      <c r="D124" s="85"/>
      <c r="E124" s="70"/>
      <c r="F124" s="70"/>
      <c r="G124" s="70"/>
      <c r="H124" s="63"/>
      <c r="I124" s="63"/>
      <c r="J124" s="63"/>
      <c r="K124" s="63"/>
      <c r="L124" s="15"/>
    </row>
    <row r="125" spans="1:12" x14ac:dyDescent="0.2">
      <c r="A125" s="14"/>
      <c r="B125" s="14"/>
      <c r="C125" s="80"/>
      <c r="D125" s="80"/>
      <c r="E125" s="15"/>
      <c r="F125" s="15"/>
      <c r="G125" s="15"/>
      <c r="H125" s="14"/>
      <c r="I125" s="14"/>
      <c r="J125" s="14"/>
      <c r="K125" s="14"/>
      <c r="L125" s="15"/>
    </row>
    <row r="126" spans="1:12" x14ac:dyDescent="0.2">
      <c r="A126" s="34" t="s">
        <v>297</v>
      </c>
      <c r="L126" s="15"/>
    </row>
    <row r="127" spans="1:12" x14ac:dyDescent="0.2">
      <c r="L127" s="15"/>
    </row>
    <row r="128" spans="1:12" x14ac:dyDescent="0.2">
      <c r="L128" s="15"/>
    </row>
    <row r="129" spans="12:12" x14ac:dyDescent="0.2">
      <c r="L129" s="15"/>
    </row>
    <row r="130" spans="12:12" x14ac:dyDescent="0.2">
      <c r="L130" s="15"/>
    </row>
    <row r="131" spans="12:12" x14ac:dyDescent="0.2">
      <c r="L131" s="15"/>
    </row>
    <row r="132" spans="12:12" x14ac:dyDescent="0.2">
      <c r="L132" s="15"/>
    </row>
    <row r="133" spans="12:12" x14ac:dyDescent="0.2">
      <c r="L133" s="15"/>
    </row>
    <row r="134" spans="12:12" x14ac:dyDescent="0.2">
      <c r="L134" s="15"/>
    </row>
    <row r="135" spans="12:12" x14ac:dyDescent="0.2">
      <c r="L135" s="15"/>
    </row>
    <row r="136" spans="12:12" x14ac:dyDescent="0.2">
      <c r="L136" s="15"/>
    </row>
    <row r="137" spans="12:12" x14ac:dyDescent="0.2">
      <c r="L137" s="15"/>
    </row>
    <row r="138" spans="12:12" x14ac:dyDescent="0.2">
      <c r="L138" s="15"/>
    </row>
    <row r="139" spans="12:12" x14ac:dyDescent="0.2">
      <c r="L139" s="15"/>
    </row>
    <row r="140" spans="12:12" x14ac:dyDescent="0.2">
      <c r="L140" s="15"/>
    </row>
    <row r="141" spans="12:12" x14ac:dyDescent="0.2">
      <c r="L141" s="15"/>
    </row>
    <row r="142" spans="12:12" x14ac:dyDescent="0.2">
      <c r="L142" s="15"/>
    </row>
    <row r="143" spans="12:12" x14ac:dyDescent="0.2">
      <c r="L143" s="15"/>
    </row>
    <row r="144" spans="12:12" x14ac:dyDescent="0.2">
      <c r="L144" s="15"/>
    </row>
    <row r="145" spans="12:12" x14ac:dyDescent="0.2">
      <c r="L145" s="15"/>
    </row>
    <row r="146" spans="12:12" x14ac:dyDescent="0.2">
      <c r="L146" s="15"/>
    </row>
    <row r="147" spans="12:12" x14ac:dyDescent="0.2">
      <c r="L147" s="15"/>
    </row>
    <row r="148" spans="12:12" x14ac:dyDescent="0.2">
      <c r="L148" s="15"/>
    </row>
    <row r="149" spans="12:12" x14ac:dyDescent="0.2">
      <c r="L149" s="15"/>
    </row>
    <row r="150" spans="12:12" x14ac:dyDescent="0.2">
      <c r="L150" s="15"/>
    </row>
    <row r="151" spans="12:12" x14ac:dyDescent="0.2">
      <c r="L151" s="15"/>
    </row>
    <row r="152" spans="12:12" x14ac:dyDescent="0.2">
      <c r="L152" s="15"/>
    </row>
    <row r="153" spans="12:12" x14ac:dyDescent="0.2">
      <c r="L153" s="15"/>
    </row>
    <row r="154" spans="12:12" x14ac:dyDescent="0.2">
      <c r="L154" s="15"/>
    </row>
    <row r="155" spans="12:12" x14ac:dyDescent="0.2">
      <c r="L155" s="15"/>
    </row>
    <row r="156" spans="12:12" x14ac:dyDescent="0.2">
      <c r="L156" s="15"/>
    </row>
    <row r="157" spans="12:12" x14ac:dyDescent="0.2">
      <c r="L157" s="15"/>
    </row>
    <row r="158" spans="12:12" x14ac:dyDescent="0.2">
      <c r="L158" s="15"/>
    </row>
    <row r="159" spans="12:12" x14ac:dyDescent="0.2">
      <c r="L159" s="15"/>
    </row>
    <row r="160" spans="12:12" x14ac:dyDescent="0.2">
      <c r="L160" s="15"/>
    </row>
    <row r="161" spans="12:12" x14ac:dyDescent="0.2">
      <c r="L161" s="15"/>
    </row>
    <row r="162" spans="12:12" x14ac:dyDescent="0.2">
      <c r="L162" s="15"/>
    </row>
    <row r="163" spans="12:12" x14ac:dyDescent="0.2">
      <c r="L163" s="15"/>
    </row>
    <row r="164" spans="12:12" x14ac:dyDescent="0.2">
      <c r="L164" s="15"/>
    </row>
    <row r="165" spans="12:12" x14ac:dyDescent="0.2">
      <c r="L165" s="15"/>
    </row>
    <row r="166" spans="12:12" x14ac:dyDescent="0.2">
      <c r="L166" s="15"/>
    </row>
    <row r="167" spans="12:12" x14ac:dyDescent="0.2">
      <c r="L167" s="15"/>
    </row>
    <row r="168" spans="12:12" x14ac:dyDescent="0.2">
      <c r="L168" s="15"/>
    </row>
    <row r="169" spans="12:12" x14ac:dyDescent="0.2">
      <c r="L169" s="15"/>
    </row>
    <row r="170" spans="12:12" x14ac:dyDescent="0.2">
      <c r="L170" s="15"/>
    </row>
    <row r="171" spans="12:12" x14ac:dyDescent="0.2">
      <c r="L171" s="15"/>
    </row>
    <row r="172" spans="12:12" x14ac:dyDescent="0.2">
      <c r="L172" s="15"/>
    </row>
    <row r="173" spans="12:12" x14ac:dyDescent="0.2">
      <c r="L173" s="15"/>
    </row>
    <row r="174" spans="12:12" x14ac:dyDescent="0.2">
      <c r="L174" s="15"/>
    </row>
    <row r="175" spans="12:12" x14ac:dyDescent="0.2">
      <c r="L175" s="15"/>
    </row>
    <row r="176" spans="12:12" x14ac:dyDescent="0.2">
      <c r="L176" s="15"/>
    </row>
    <row r="177" spans="12:12" x14ac:dyDescent="0.2">
      <c r="L177" s="15"/>
    </row>
    <row r="178" spans="12:12" x14ac:dyDescent="0.2">
      <c r="L178" s="15"/>
    </row>
    <row r="179" spans="12:12" x14ac:dyDescent="0.2">
      <c r="L179" s="15"/>
    </row>
    <row r="180" spans="12:12" x14ac:dyDescent="0.2">
      <c r="L180" s="15"/>
    </row>
    <row r="181" spans="12:12" x14ac:dyDescent="0.2">
      <c r="L181" s="15"/>
    </row>
    <row r="182" spans="12:12" x14ac:dyDescent="0.2">
      <c r="L182" s="15"/>
    </row>
    <row r="183" spans="12:12" x14ac:dyDescent="0.2">
      <c r="L183" s="15"/>
    </row>
    <row r="184" spans="12:12" x14ac:dyDescent="0.2">
      <c r="L184" s="15"/>
    </row>
    <row r="185" spans="12:12" x14ac:dyDescent="0.2">
      <c r="L185" s="15"/>
    </row>
    <row r="186" spans="12:12" x14ac:dyDescent="0.2">
      <c r="L186" s="15"/>
    </row>
    <row r="187" spans="12:12" x14ac:dyDescent="0.2">
      <c r="L187" s="15"/>
    </row>
    <row r="188" spans="12:12" x14ac:dyDescent="0.2">
      <c r="L188" s="15"/>
    </row>
    <row r="189" spans="12:12" x14ac:dyDescent="0.2">
      <c r="L189" s="15"/>
    </row>
    <row r="190" spans="12:12" x14ac:dyDescent="0.2">
      <c r="L190" s="15"/>
    </row>
    <row r="191" spans="12:12" x14ac:dyDescent="0.2">
      <c r="L191" s="15"/>
    </row>
    <row r="192" spans="12:12" x14ac:dyDescent="0.2">
      <c r="L192" s="15"/>
    </row>
    <row r="193" spans="12:12" x14ac:dyDescent="0.2">
      <c r="L193" s="15"/>
    </row>
    <row r="194" spans="12:12" x14ac:dyDescent="0.2">
      <c r="L194" s="15"/>
    </row>
    <row r="195" spans="12:12" x14ac:dyDescent="0.2">
      <c r="L195" s="15"/>
    </row>
    <row r="196" spans="12:12" x14ac:dyDescent="0.2">
      <c r="L196" s="15"/>
    </row>
    <row r="197" spans="12:12" x14ac:dyDescent="0.2">
      <c r="L197" s="15"/>
    </row>
    <row r="198" spans="12:12" x14ac:dyDescent="0.2">
      <c r="L198" s="15"/>
    </row>
    <row r="199" spans="12:12" x14ac:dyDescent="0.2">
      <c r="L199" s="15"/>
    </row>
    <row r="200" spans="12:12" x14ac:dyDescent="0.2">
      <c r="L200" s="15"/>
    </row>
    <row r="201" spans="12:12" x14ac:dyDescent="0.2">
      <c r="L201" s="15"/>
    </row>
    <row r="202" spans="12:12" x14ac:dyDescent="0.2">
      <c r="L202" s="15"/>
    </row>
    <row r="203" spans="12:12" x14ac:dyDescent="0.2">
      <c r="L203" s="15"/>
    </row>
    <row r="204" spans="12:12" x14ac:dyDescent="0.2">
      <c r="L204" s="15"/>
    </row>
    <row r="205" spans="12:12" x14ac:dyDescent="0.2">
      <c r="L205" s="15"/>
    </row>
    <row r="206" spans="12:12" x14ac:dyDescent="0.2">
      <c r="L206" s="15"/>
    </row>
    <row r="207" spans="12:12" x14ac:dyDescent="0.2">
      <c r="L207" s="15"/>
    </row>
    <row r="208" spans="12:12" x14ac:dyDescent="0.2">
      <c r="L208" s="15"/>
    </row>
    <row r="209" spans="12:12" x14ac:dyDescent="0.2">
      <c r="L209" s="15"/>
    </row>
    <row r="210" spans="12:12" x14ac:dyDescent="0.2">
      <c r="L210" s="15"/>
    </row>
    <row r="211" spans="12:12" x14ac:dyDescent="0.2">
      <c r="L211" s="15"/>
    </row>
    <row r="212" spans="12:12" x14ac:dyDescent="0.2">
      <c r="L212" s="15"/>
    </row>
    <row r="213" spans="12:12" x14ac:dyDescent="0.2">
      <c r="L213" s="15"/>
    </row>
    <row r="214" spans="12:12" x14ac:dyDescent="0.2">
      <c r="L214" s="15"/>
    </row>
    <row r="215" spans="12:12" x14ac:dyDescent="0.2">
      <c r="L215" s="15"/>
    </row>
    <row r="216" spans="12:12" x14ac:dyDescent="0.2">
      <c r="L216" s="15"/>
    </row>
    <row r="217" spans="12:12" x14ac:dyDescent="0.2">
      <c r="L217" s="15"/>
    </row>
    <row r="218" spans="12:12" x14ac:dyDescent="0.2">
      <c r="L218" s="15"/>
    </row>
    <row r="219" spans="12:12" x14ac:dyDescent="0.2">
      <c r="L219" s="15"/>
    </row>
    <row r="220" spans="12:12" x14ac:dyDescent="0.2">
      <c r="L220" s="15"/>
    </row>
    <row r="221" spans="12:12" x14ac:dyDescent="0.2">
      <c r="L221" s="15"/>
    </row>
    <row r="222" spans="12:12" x14ac:dyDescent="0.2">
      <c r="L222" s="15"/>
    </row>
    <row r="223" spans="12:12" x14ac:dyDescent="0.2">
      <c r="L223" s="15"/>
    </row>
    <row r="224" spans="12:12" x14ac:dyDescent="0.2">
      <c r="L224" s="15"/>
    </row>
    <row r="225" spans="12:12" x14ac:dyDescent="0.2">
      <c r="L225" s="15"/>
    </row>
    <row r="226" spans="12:12" x14ac:dyDescent="0.2">
      <c r="L226" s="15"/>
    </row>
    <row r="227" spans="12:12" x14ac:dyDescent="0.2">
      <c r="L227" s="15"/>
    </row>
    <row r="228" spans="12:12" x14ac:dyDescent="0.2">
      <c r="L228" s="15"/>
    </row>
    <row r="229" spans="12:12" x14ac:dyDescent="0.2">
      <c r="L229" s="15"/>
    </row>
    <row r="230" spans="12:12" x14ac:dyDescent="0.2">
      <c r="L230" s="15"/>
    </row>
    <row r="231" spans="12:12" x14ac:dyDescent="0.2">
      <c r="L231" s="15"/>
    </row>
    <row r="232" spans="12:12" x14ac:dyDescent="0.2">
      <c r="L232" s="15"/>
    </row>
    <row r="233" spans="12:12" x14ac:dyDescent="0.2">
      <c r="L233" s="15"/>
    </row>
    <row r="234" spans="12:12" x14ac:dyDescent="0.2">
      <c r="L234" s="15"/>
    </row>
    <row r="235" spans="12:12" x14ac:dyDescent="0.2">
      <c r="L235" s="15"/>
    </row>
    <row r="236" spans="12:12" x14ac:dyDescent="0.2">
      <c r="L236" s="15"/>
    </row>
    <row r="237" spans="12:12" x14ac:dyDescent="0.2">
      <c r="L237" s="15"/>
    </row>
    <row r="238" spans="12:12" x14ac:dyDescent="0.2">
      <c r="L238" s="15"/>
    </row>
    <row r="239" spans="12:12" x14ac:dyDescent="0.2">
      <c r="L239" s="15"/>
    </row>
    <row r="240" spans="12:12" x14ac:dyDescent="0.2">
      <c r="L240" s="15"/>
    </row>
    <row r="241" spans="12:12" x14ac:dyDescent="0.2">
      <c r="L241" s="15"/>
    </row>
    <row r="242" spans="12:12" x14ac:dyDescent="0.2">
      <c r="L242" s="15"/>
    </row>
    <row r="243" spans="12:12" x14ac:dyDescent="0.2">
      <c r="L243" s="15"/>
    </row>
    <row r="244" spans="12:12" x14ac:dyDescent="0.2">
      <c r="L244" s="15"/>
    </row>
    <row r="245" spans="12:12" x14ac:dyDescent="0.2">
      <c r="L245" s="15"/>
    </row>
    <row r="246" spans="12:12" x14ac:dyDescent="0.2">
      <c r="L246" s="15"/>
    </row>
    <row r="247" spans="12:12" x14ac:dyDescent="0.2">
      <c r="L247" s="15"/>
    </row>
    <row r="248" spans="12:12" x14ac:dyDescent="0.2">
      <c r="L248" s="15"/>
    </row>
    <row r="249" spans="12:12" x14ac:dyDescent="0.2">
      <c r="L249" s="15"/>
    </row>
    <row r="250" spans="12:12" x14ac:dyDescent="0.2">
      <c r="L250" s="15"/>
    </row>
    <row r="251" spans="12:12" x14ac:dyDescent="0.2">
      <c r="L251" s="15"/>
    </row>
    <row r="252" spans="12:12" x14ac:dyDescent="0.2">
      <c r="L252" s="15"/>
    </row>
    <row r="253" spans="12:12" x14ac:dyDescent="0.2">
      <c r="L253" s="15"/>
    </row>
    <row r="254" spans="12:12" x14ac:dyDescent="0.2">
      <c r="L254" s="15"/>
    </row>
    <row r="255" spans="12:12" x14ac:dyDescent="0.2">
      <c r="L255" s="15"/>
    </row>
    <row r="256" spans="12:12" x14ac:dyDescent="0.2">
      <c r="L256" s="15"/>
    </row>
    <row r="257" spans="12:12" x14ac:dyDescent="0.2">
      <c r="L257" s="15"/>
    </row>
    <row r="258" spans="12:12" x14ac:dyDescent="0.2">
      <c r="L258" s="15"/>
    </row>
    <row r="259" spans="12:12" x14ac:dyDescent="0.2">
      <c r="L259" s="15"/>
    </row>
    <row r="260" spans="12:12" x14ac:dyDescent="0.2">
      <c r="L260" s="15"/>
    </row>
    <row r="261" spans="12:12" x14ac:dyDescent="0.2">
      <c r="L261" s="15"/>
    </row>
    <row r="262" spans="12:12" x14ac:dyDescent="0.2">
      <c r="L262" s="15"/>
    </row>
    <row r="263" spans="12:12" x14ac:dyDescent="0.2">
      <c r="L263" s="15"/>
    </row>
    <row r="264" spans="12:12" x14ac:dyDescent="0.2">
      <c r="L264" s="15"/>
    </row>
    <row r="265" spans="12:12" x14ac:dyDescent="0.2">
      <c r="L265" s="15"/>
    </row>
    <row r="266" spans="12:12" x14ac:dyDescent="0.2">
      <c r="L266" s="15"/>
    </row>
    <row r="267" spans="12:12" x14ac:dyDescent="0.2">
      <c r="L267" s="15"/>
    </row>
    <row r="268" spans="12:12" x14ac:dyDescent="0.2">
      <c r="L268" s="15"/>
    </row>
    <row r="269" spans="12:12" x14ac:dyDescent="0.2">
      <c r="L269" s="15"/>
    </row>
    <row r="270" spans="12:12" x14ac:dyDescent="0.2">
      <c r="L270" s="15"/>
    </row>
    <row r="271" spans="12:12" x14ac:dyDescent="0.2">
      <c r="L271" s="15"/>
    </row>
    <row r="272" spans="12:12" x14ac:dyDescent="0.2">
      <c r="L272" s="15"/>
    </row>
    <row r="273" spans="12:12" x14ac:dyDescent="0.2">
      <c r="L273" s="15"/>
    </row>
    <row r="274" spans="12:12" x14ac:dyDescent="0.2">
      <c r="L274" s="15"/>
    </row>
    <row r="275" spans="12:12" x14ac:dyDescent="0.2">
      <c r="L275" s="15"/>
    </row>
    <row r="276" spans="12:12" x14ac:dyDescent="0.2">
      <c r="L276" s="15"/>
    </row>
    <row r="277" spans="12:12" x14ac:dyDescent="0.2">
      <c r="L277" s="15"/>
    </row>
    <row r="278" spans="12:12" x14ac:dyDescent="0.2">
      <c r="L278" s="15"/>
    </row>
    <row r="279" spans="12:12" x14ac:dyDescent="0.2">
      <c r="L279" s="15"/>
    </row>
    <row r="280" spans="12:12" x14ac:dyDescent="0.2">
      <c r="L280" s="15"/>
    </row>
    <row r="281" spans="12:12" x14ac:dyDescent="0.2">
      <c r="L281" s="15"/>
    </row>
    <row r="282" spans="12:12" x14ac:dyDescent="0.2">
      <c r="L282" s="15"/>
    </row>
    <row r="283" spans="12:12" x14ac:dyDescent="0.2">
      <c r="L283" s="15"/>
    </row>
    <row r="284" spans="12:12" x14ac:dyDescent="0.2">
      <c r="L284" s="15"/>
    </row>
    <row r="285" spans="12:12" x14ac:dyDescent="0.2">
      <c r="L285" s="15"/>
    </row>
    <row r="286" spans="12:12" x14ac:dyDescent="0.2">
      <c r="L286" s="15"/>
    </row>
    <row r="287" spans="12:12" x14ac:dyDescent="0.2">
      <c r="L287" s="15"/>
    </row>
    <row r="288" spans="12:12" x14ac:dyDescent="0.2">
      <c r="L288" s="15"/>
    </row>
    <row r="289" spans="12:12" x14ac:dyDescent="0.2">
      <c r="L289" s="15"/>
    </row>
    <row r="290" spans="12:12" x14ac:dyDescent="0.2">
      <c r="L290" s="15"/>
    </row>
    <row r="291" spans="12:12" x14ac:dyDescent="0.2">
      <c r="L291" s="15"/>
    </row>
    <row r="292" spans="12:12" x14ac:dyDescent="0.2">
      <c r="L292" s="15"/>
    </row>
    <row r="293" spans="12:12" x14ac:dyDescent="0.2">
      <c r="L293" s="15"/>
    </row>
    <row r="294" spans="12:12" x14ac:dyDescent="0.2">
      <c r="L294" s="15"/>
    </row>
    <row r="295" spans="12:12" x14ac:dyDescent="0.2">
      <c r="L295" s="15"/>
    </row>
    <row r="296" spans="12:12" x14ac:dyDescent="0.2">
      <c r="L296" s="15"/>
    </row>
    <row r="297" spans="12:12" x14ac:dyDescent="0.2">
      <c r="L297" s="15"/>
    </row>
    <row r="298" spans="12:12" x14ac:dyDescent="0.2">
      <c r="L298" s="15"/>
    </row>
    <row r="299" spans="12:12" x14ac:dyDescent="0.2">
      <c r="L299" s="15"/>
    </row>
    <row r="300" spans="12:12" x14ac:dyDescent="0.2">
      <c r="L300" s="15"/>
    </row>
    <row r="301" spans="12:12" x14ac:dyDescent="0.2">
      <c r="L301" s="15"/>
    </row>
    <row r="302" spans="12:12" x14ac:dyDescent="0.2">
      <c r="L302" s="15"/>
    </row>
    <row r="303" spans="12:12" x14ac:dyDescent="0.2">
      <c r="L303" s="15"/>
    </row>
    <row r="304" spans="12:12" x14ac:dyDescent="0.2">
      <c r="L304" s="15"/>
    </row>
    <row r="305" spans="12:12" x14ac:dyDescent="0.2">
      <c r="L305" s="15"/>
    </row>
    <row r="306" spans="12:12" x14ac:dyDescent="0.2">
      <c r="L306" s="15"/>
    </row>
    <row r="307" spans="12:12" x14ac:dyDescent="0.2">
      <c r="L307" s="15"/>
    </row>
    <row r="308" spans="12:12" x14ac:dyDescent="0.2">
      <c r="L308" s="15"/>
    </row>
    <row r="309" spans="12:12" x14ac:dyDescent="0.2">
      <c r="L309" s="15"/>
    </row>
    <row r="310" spans="12:12" x14ac:dyDescent="0.2">
      <c r="L310" s="15"/>
    </row>
    <row r="311" spans="12:12" x14ac:dyDescent="0.2">
      <c r="L311" s="15"/>
    </row>
    <row r="312" spans="12:12" x14ac:dyDescent="0.2">
      <c r="L312" s="15"/>
    </row>
    <row r="313" spans="12:12" x14ac:dyDescent="0.2">
      <c r="L313" s="15"/>
    </row>
    <row r="314" spans="12:12" x14ac:dyDescent="0.2">
      <c r="L314" s="15"/>
    </row>
    <row r="315" spans="12:12" x14ac:dyDescent="0.2">
      <c r="L315" s="15"/>
    </row>
    <row r="316" spans="12:12" x14ac:dyDescent="0.2">
      <c r="L316" s="15"/>
    </row>
    <row r="317" spans="12:12" x14ac:dyDescent="0.2">
      <c r="L317" s="15"/>
    </row>
    <row r="318" spans="12:12" x14ac:dyDescent="0.2">
      <c r="L318" s="15"/>
    </row>
    <row r="319" spans="12:12" x14ac:dyDescent="0.2">
      <c r="L319" s="15"/>
    </row>
    <row r="320" spans="12:12" x14ac:dyDescent="0.2">
      <c r="L320" s="15"/>
    </row>
    <row r="321" spans="12:12" x14ac:dyDescent="0.2">
      <c r="L321" s="15"/>
    </row>
    <row r="322" spans="12:12" x14ac:dyDescent="0.2">
      <c r="L322" s="15"/>
    </row>
    <row r="323" spans="12:12" x14ac:dyDescent="0.2">
      <c r="L323" s="15"/>
    </row>
    <row r="324" spans="12:12" x14ac:dyDescent="0.2">
      <c r="L324" s="15"/>
    </row>
    <row r="325" spans="12:12" x14ac:dyDescent="0.2">
      <c r="L325" s="15"/>
    </row>
    <row r="326" spans="12:12" x14ac:dyDescent="0.2">
      <c r="L326" s="15"/>
    </row>
    <row r="327" spans="12:12" x14ac:dyDescent="0.2">
      <c r="L327" s="15"/>
    </row>
    <row r="328" spans="12:12" x14ac:dyDescent="0.2">
      <c r="L328" s="15"/>
    </row>
    <row r="329" spans="12:12" x14ac:dyDescent="0.2">
      <c r="L329" s="15"/>
    </row>
    <row r="330" spans="12:12" x14ac:dyDescent="0.2">
      <c r="L330" s="15"/>
    </row>
    <row r="331" spans="12:12" x14ac:dyDescent="0.2">
      <c r="L331" s="15"/>
    </row>
    <row r="332" spans="12:12" x14ac:dyDescent="0.2">
      <c r="L332" s="15"/>
    </row>
    <row r="333" spans="12:12" x14ac:dyDescent="0.2">
      <c r="L333" s="15"/>
    </row>
    <row r="334" spans="12:12" x14ac:dyDescent="0.2">
      <c r="L334" s="15"/>
    </row>
    <row r="335" spans="12:12" x14ac:dyDescent="0.2">
      <c r="L335" s="15"/>
    </row>
    <row r="336" spans="12:12" x14ac:dyDescent="0.2">
      <c r="L336" s="15"/>
    </row>
    <row r="337" spans="12:12" x14ac:dyDescent="0.2">
      <c r="L337" s="15"/>
    </row>
    <row r="338" spans="12:12" x14ac:dyDescent="0.2">
      <c r="L338" s="15"/>
    </row>
    <row r="339" spans="12:12" x14ac:dyDescent="0.2">
      <c r="L339" s="15"/>
    </row>
    <row r="340" spans="12:12" x14ac:dyDescent="0.2">
      <c r="L340" s="15"/>
    </row>
    <row r="341" spans="12:12" x14ac:dyDescent="0.2">
      <c r="L341" s="15"/>
    </row>
    <row r="342" spans="12:12" x14ac:dyDescent="0.2">
      <c r="L342" s="15"/>
    </row>
    <row r="343" spans="12:12" x14ac:dyDescent="0.2">
      <c r="L343" s="15"/>
    </row>
    <row r="344" spans="12:12" x14ac:dyDescent="0.2">
      <c r="L344" s="15"/>
    </row>
    <row r="345" spans="12:12" x14ac:dyDescent="0.2">
      <c r="L345" s="15"/>
    </row>
    <row r="346" spans="12:12" x14ac:dyDescent="0.2">
      <c r="L346" s="15"/>
    </row>
    <row r="347" spans="12:12" x14ac:dyDescent="0.2">
      <c r="L347" s="15"/>
    </row>
    <row r="348" spans="12:12" x14ac:dyDescent="0.2">
      <c r="L348" s="15"/>
    </row>
    <row r="349" spans="12:12" x14ac:dyDescent="0.2">
      <c r="L349" s="15"/>
    </row>
    <row r="350" spans="12:12" x14ac:dyDescent="0.2">
      <c r="L350" s="15"/>
    </row>
    <row r="351" spans="12:12" x14ac:dyDescent="0.2">
      <c r="L351" s="15"/>
    </row>
    <row r="352" spans="12:12" x14ac:dyDescent="0.2">
      <c r="L352" s="15"/>
    </row>
    <row r="353" spans="12:12" x14ac:dyDescent="0.2">
      <c r="L353" s="15"/>
    </row>
    <row r="354" spans="12:12" x14ac:dyDescent="0.2">
      <c r="L354" s="15"/>
    </row>
    <row r="355" spans="12:12" x14ac:dyDescent="0.2">
      <c r="L355" s="15"/>
    </row>
    <row r="356" spans="12:12" x14ac:dyDescent="0.2">
      <c r="L356" s="15"/>
    </row>
    <row r="357" spans="12:12" x14ac:dyDescent="0.2">
      <c r="L357" s="15"/>
    </row>
    <row r="358" spans="12:12" x14ac:dyDescent="0.2">
      <c r="L358" s="15"/>
    </row>
    <row r="359" spans="12:12" x14ac:dyDescent="0.2">
      <c r="L359" s="15"/>
    </row>
    <row r="360" spans="12:12" x14ac:dyDescent="0.2">
      <c r="L360" s="15"/>
    </row>
    <row r="361" spans="12:12" x14ac:dyDescent="0.2">
      <c r="L361" s="15"/>
    </row>
    <row r="362" spans="12:12" x14ac:dyDescent="0.2">
      <c r="L362" s="15"/>
    </row>
    <row r="363" spans="12:12" x14ac:dyDescent="0.2">
      <c r="L363" s="15"/>
    </row>
    <row r="364" spans="12:12" x14ac:dyDescent="0.2">
      <c r="L364" s="15"/>
    </row>
    <row r="365" spans="12:12" x14ac:dyDescent="0.2">
      <c r="L365" s="15"/>
    </row>
    <row r="366" spans="12:12" x14ac:dyDescent="0.2">
      <c r="L366" s="15"/>
    </row>
    <row r="367" spans="12:12" x14ac:dyDescent="0.2">
      <c r="L367" s="15"/>
    </row>
    <row r="368" spans="12:12" x14ac:dyDescent="0.2">
      <c r="L368" s="15"/>
    </row>
    <row r="369" spans="12:12" x14ac:dyDescent="0.2">
      <c r="L369" s="15"/>
    </row>
    <row r="370" spans="12:12" x14ac:dyDescent="0.2">
      <c r="L370" s="15"/>
    </row>
    <row r="371" spans="12:12" x14ac:dyDescent="0.2">
      <c r="L371" s="15"/>
    </row>
    <row r="372" spans="12:12" x14ac:dyDescent="0.2">
      <c r="L372" s="15"/>
    </row>
    <row r="373" spans="12:12" x14ac:dyDescent="0.2">
      <c r="L373" s="15"/>
    </row>
    <row r="374" spans="12:12" x14ac:dyDescent="0.2">
      <c r="L374" s="15"/>
    </row>
    <row r="375" spans="12:12" x14ac:dyDescent="0.2">
      <c r="L375" s="15"/>
    </row>
    <row r="376" spans="12:12" x14ac:dyDescent="0.2">
      <c r="L376" s="15"/>
    </row>
    <row r="377" spans="12:12" x14ac:dyDescent="0.2">
      <c r="L377" s="15"/>
    </row>
    <row r="378" spans="12:12" x14ac:dyDescent="0.2">
      <c r="L378" s="15"/>
    </row>
    <row r="379" spans="12:12" x14ac:dyDescent="0.2">
      <c r="L379" s="15"/>
    </row>
    <row r="380" spans="12:12" x14ac:dyDescent="0.2">
      <c r="L380" s="15"/>
    </row>
    <row r="381" spans="12:12" x14ac:dyDescent="0.2">
      <c r="L381" s="15"/>
    </row>
    <row r="382" spans="12:12" x14ac:dyDescent="0.2">
      <c r="L382" s="15"/>
    </row>
    <row r="383" spans="12:12" x14ac:dyDescent="0.2">
      <c r="L383" s="15"/>
    </row>
    <row r="384" spans="12:12" x14ac:dyDescent="0.2">
      <c r="L384" s="15"/>
    </row>
    <row r="385" spans="12:12" x14ac:dyDescent="0.2">
      <c r="L385" s="15"/>
    </row>
    <row r="386" spans="12:12" x14ac:dyDescent="0.2">
      <c r="L386" s="15"/>
    </row>
    <row r="387" spans="12:12" x14ac:dyDescent="0.2">
      <c r="L387" s="15"/>
    </row>
    <row r="388" spans="12:12" x14ac:dyDescent="0.2">
      <c r="L388" s="15"/>
    </row>
    <row r="389" spans="12:12" x14ac:dyDescent="0.2">
      <c r="L389" s="15"/>
    </row>
    <row r="390" spans="12:12" x14ac:dyDescent="0.2">
      <c r="L390" s="15"/>
    </row>
    <row r="391" spans="12:12" x14ac:dyDescent="0.2">
      <c r="L391" s="15"/>
    </row>
    <row r="392" spans="12:12" x14ac:dyDescent="0.2">
      <c r="L392" s="15"/>
    </row>
    <row r="393" spans="12:12" x14ac:dyDescent="0.2">
      <c r="L393" s="15"/>
    </row>
    <row r="394" spans="12:12" x14ac:dyDescent="0.2">
      <c r="L394" s="15"/>
    </row>
    <row r="395" spans="12:12" x14ac:dyDescent="0.2">
      <c r="L395" s="15"/>
    </row>
    <row r="396" spans="12:12" x14ac:dyDescent="0.2">
      <c r="L396" s="15"/>
    </row>
    <row r="397" spans="12:12" x14ac:dyDescent="0.2">
      <c r="L397" s="15"/>
    </row>
    <row r="398" spans="12:12" x14ac:dyDescent="0.2">
      <c r="L398" s="15"/>
    </row>
    <row r="399" spans="12:12" x14ac:dyDescent="0.2">
      <c r="L399" s="15"/>
    </row>
    <row r="400" spans="12:12" x14ac:dyDescent="0.2">
      <c r="L400" s="15"/>
    </row>
    <row r="401" spans="12:12" x14ac:dyDescent="0.2">
      <c r="L401" s="15"/>
    </row>
    <row r="402" spans="12:12" x14ac:dyDescent="0.2">
      <c r="L402" s="15"/>
    </row>
    <row r="403" spans="12:12" x14ac:dyDescent="0.2">
      <c r="L403" s="15"/>
    </row>
    <row r="404" spans="12:12" x14ac:dyDescent="0.2">
      <c r="L404" s="15"/>
    </row>
    <row r="405" spans="12:12" x14ac:dyDescent="0.2">
      <c r="L405" s="15"/>
    </row>
    <row r="406" spans="12:12" x14ac:dyDescent="0.2">
      <c r="L406" s="15"/>
    </row>
    <row r="407" spans="12:12" x14ac:dyDescent="0.2">
      <c r="L407" s="15"/>
    </row>
    <row r="408" spans="12:12" x14ac:dyDescent="0.2">
      <c r="L408" s="15"/>
    </row>
    <row r="409" spans="12:12" x14ac:dyDescent="0.2">
      <c r="L409" s="15"/>
    </row>
    <row r="410" spans="12:12" x14ac:dyDescent="0.2">
      <c r="L410" s="15"/>
    </row>
    <row r="411" spans="12:12" x14ac:dyDescent="0.2">
      <c r="L411" s="15"/>
    </row>
    <row r="412" spans="12:12" x14ac:dyDescent="0.2">
      <c r="L412" s="15"/>
    </row>
    <row r="413" spans="12:12" x14ac:dyDescent="0.2">
      <c r="L413" s="15"/>
    </row>
    <row r="414" spans="12:12" x14ac:dyDescent="0.2">
      <c r="L414" s="15"/>
    </row>
    <row r="415" spans="12:12" x14ac:dyDescent="0.2">
      <c r="L415" s="15"/>
    </row>
    <row r="416" spans="12:12" x14ac:dyDescent="0.2">
      <c r="L416" s="15"/>
    </row>
    <row r="417" spans="12:12" x14ac:dyDescent="0.2">
      <c r="L417" s="15"/>
    </row>
    <row r="418" spans="12:12" x14ac:dyDescent="0.2">
      <c r="L418" s="15"/>
    </row>
    <row r="419" spans="12:12" x14ac:dyDescent="0.2">
      <c r="L419" s="15"/>
    </row>
    <row r="420" spans="12:12" x14ac:dyDescent="0.2">
      <c r="L420" s="15"/>
    </row>
    <row r="421" spans="12:12" x14ac:dyDescent="0.2">
      <c r="L421" s="15"/>
    </row>
    <row r="422" spans="12:12" x14ac:dyDescent="0.2">
      <c r="L422" s="15"/>
    </row>
    <row r="423" spans="12:12" x14ac:dyDescent="0.2">
      <c r="L423" s="15"/>
    </row>
    <row r="424" spans="12:12" x14ac:dyDescent="0.2">
      <c r="L424" s="15"/>
    </row>
    <row r="425" spans="12:12" x14ac:dyDescent="0.2">
      <c r="L425" s="15"/>
    </row>
    <row r="426" spans="12:12" x14ac:dyDescent="0.2">
      <c r="L426" s="15"/>
    </row>
    <row r="427" spans="12:12" x14ac:dyDescent="0.2">
      <c r="L427" s="15"/>
    </row>
    <row r="428" spans="12:12" x14ac:dyDescent="0.2">
      <c r="L428" s="15"/>
    </row>
    <row r="429" spans="12:12" x14ac:dyDescent="0.2">
      <c r="L429" s="15"/>
    </row>
    <row r="430" spans="12:12" x14ac:dyDescent="0.2">
      <c r="L430" s="15"/>
    </row>
    <row r="431" spans="12:12" x14ac:dyDescent="0.2">
      <c r="L431" s="15"/>
    </row>
    <row r="432" spans="12:12" x14ac:dyDescent="0.2">
      <c r="L432" s="15"/>
    </row>
    <row r="433" spans="12:12" x14ac:dyDescent="0.2">
      <c r="L433" s="15"/>
    </row>
    <row r="434" spans="12:12" x14ac:dyDescent="0.2">
      <c r="L434" s="15"/>
    </row>
    <row r="435" spans="12:12" x14ac:dyDescent="0.2">
      <c r="L435" s="15"/>
    </row>
    <row r="436" spans="12:12" x14ac:dyDescent="0.2">
      <c r="L436" s="15"/>
    </row>
    <row r="437" spans="12:12" x14ac:dyDescent="0.2">
      <c r="L437" s="15"/>
    </row>
    <row r="438" spans="12:12" x14ac:dyDescent="0.2">
      <c r="L438" s="15"/>
    </row>
    <row r="439" spans="12:12" x14ac:dyDescent="0.2">
      <c r="L439" s="15"/>
    </row>
    <row r="440" spans="12:12" x14ac:dyDescent="0.2">
      <c r="L440" s="15"/>
    </row>
    <row r="441" spans="12:12" x14ac:dyDescent="0.2">
      <c r="L441" s="15"/>
    </row>
    <row r="442" spans="12:12" x14ac:dyDescent="0.2">
      <c r="L442" s="15"/>
    </row>
    <row r="443" spans="12:12" x14ac:dyDescent="0.2">
      <c r="L443" s="15"/>
    </row>
    <row r="444" spans="12:12" x14ac:dyDescent="0.2">
      <c r="L444" s="15"/>
    </row>
    <row r="445" spans="12:12" x14ac:dyDescent="0.2">
      <c r="L445" s="15"/>
    </row>
    <row r="446" spans="12:12" x14ac:dyDescent="0.2">
      <c r="L446" s="15"/>
    </row>
    <row r="447" spans="12:12" x14ac:dyDescent="0.2">
      <c r="L447" s="15"/>
    </row>
    <row r="448" spans="12:12" x14ac:dyDescent="0.2">
      <c r="L448" s="15"/>
    </row>
    <row r="449" spans="12:12" x14ac:dyDescent="0.2">
      <c r="L449" s="15"/>
    </row>
    <row r="450" spans="12:12" x14ac:dyDescent="0.2">
      <c r="L450" s="15"/>
    </row>
    <row r="451" spans="12:12" x14ac:dyDescent="0.2">
      <c r="L451" s="15"/>
    </row>
    <row r="452" spans="12:12" x14ac:dyDescent="0.2">
      <c r="L452" s="15"/>
    </row>
    <row r="453" spans="12:12" x14ac:dyDescent="0.2">
      <c r="L453" s="15"/>
    </row>
    <row r="454" spans="12:12" x14ac:dyDescent="0.2">
      <c r="L454" s="15"/>
    </row>
    <row r="455" spans="12:12" x14ac:dyDescent="0.2">
      <c r="L455" s="15"/>
    </row>
    <row r="456" spans="12:12" x14ac:dyDescent="0.2">
      <c r="L456" s="15"/>
    </row>
    <row r="457" spans="12:12" x14ac:dyDescent="0.2">
      <c r="L457" s="15"/>
    </row>
    <row r="458" spans="12:12" x14ac:dyDescent="0.2">
      <c r="L458" s="15"/>
    </row>
    <row r="459" spans="12:12" x14ac:dyDescent="0.2">
      <c r="L459" s="15"/>
    </row>
    <row r="460" spans="12:12" x14ac:dyDescent="0.2">
      <c r="L460" s="15"/>
    </row>
    <row r="461" spans="12:12" x14ac:dyDescent="0.2">
      <c r="L461" s="15"/>
    </row>
    <row r="462" spans="12:12" x14ac:dyDescent="0.2">
      <c r="L462" s="15"/>
    </row>
    <row r="463" spans="12:12" x14ac:dyDescent="0.2">
      <c r="L463" s="15"/>
    </row>
    <row r="464" spans="12:12" x14ac:dyDescent="0.2">
      <c r="L464" s="15"/>
    </row>
    <row r="465" spans="12:12" x14ac:dyDescent="0.2">
      <c r="L465" s="15"/>
    </row>
    <row r="466" spans="12:12" x14ac:dyDescent="0.2">
      <c r="L466" s="15"/>
    </row>
    <row r="467" spans="12:12" x14ac:dyDescent="0.2">
      <c r="L467" s="15"/>
    </row>
    <row r="468" spans="12:12" x14ac:dyDescent="0.2">
      <c r="L468" s="15"/>
    </row>
    <row r="469" spans="12:12" x14ac:dyDescent="0.2">
      <c r="L469" s="15"/>
    </row>
    <row r="470" spans="12:12" x14ac:dyDescent="0.2">
      <c r="L470" s="15"/>
    </row>
    <row r="471" spans="12:12" x14ac:dyDescent="0.2">
      <c r="L471" s="15"/>
    </row>
    <row r="472" spans="12:12" x14ac:dyDescent="0.2">
      <c r="L472" s="15"/>
    </row>
    <row r="473" spans="12:12" x14ac:dyDescent="0.2">
      <c r="L473" s="15"/>
    </row>
    <row r="474" spans="12:12" x14ac:dyDescent="0.2">
      <c r="L474" s="15"/>
    </row>
    <row r="475" spans="12:12" x14ac:dyDescent="0.2">
      <c r="L475" s="15"/>
    </row>
    <row r="476" spans="12:12" x14ac:dyDescent="0.2">
      <c r="L476" s="15"/>
    </row>
    <row r="477" spans="12:12" x14ac:dyDescent="0.2">
      <c r="L477" s="15"/>
    </row>
    <row r="478" spans="12:12" x14ac:dyDescent="0.2">
      <c r="L478" s="15"/>
    </row>
    <row r="479" spans="12:12" x14ac:dyDescent="0.2">
      <c r="L479" s="15"/>
    </row>
    <row r="480" spans="12:12" x14ac:dyDescent="0.2">
      <c r="L480" s="15"/>
    </row>
    <row r="481" spans="12:12" x14ac:dyDescent="0.2">
      <c r="L481" s="15"/>
    </row>
    <row r="482" spans="12:12" x14ac:dyDescent="0.2">
      <c r="L482" s="15"/>
    </row>
    <row r="483" spans="12:12" x14ac:dyDescent="0.2">
      <c r="L483" s="15"/>
    </row>
    <row r="484" spans="12:12" x14ac:dyDescent="0.2">
      <c r="L484" s="15"/>
    </row>
    <row r="485" spans="12:12" x14ac:dyDescent="0.2">
      <c r="L485" s="15"/>
    </row>
    <row r="486" spans="12:12" x14ac:dyDescent="0.2">
      <c r="L486" s="15"/>
    </row>
    <row r="487" spans="12:12" x14ac:dyDescent="0.2">
      <c r="L487" s="15"/>
    </row>
    <row r="488" spans="12:12" x14ac:dyDescent="0.2">
      <c r="L488" s="15"/>
    </row>
    <row r="489" spans="12:12" x14ac:dyDescent="0.2">
      <c r="L489" s="15"/>
    </row>
    <row r="490" spans="12:12" x14ac:dyDescent="0.2">
      <c r="L490" s="15"/>
    </row>
    <row r="491" spans="12:12" x14ac:dyDescent="0.2">
      <c r="L491" s="15"/>
    </row>
    <row r="492" spans="12:12" x14ac:dyDescent="0.2">
      <c r="L492" s="15"/>
    </row>
    <row r="493" spans="12:12" x14ac:dyDescent="0.2">
      <c r="L493" s="15"/>
    </row>
    <row r="494" spans="12:12" x14ac:dyDescent="0.2">
      <c r="L494" s="15"/>
    </row>
    <row r="495" spans="12:12" x14ac:dyDescent="0.2">
      <c r="L495" s="15"/>
    </row>
    <row r="496" spans="12:12" x14ac:dyDescent="0.2">
      <c r="L496" s="15"/>
    </row>
    <row r="497" spans="12:12" x14ac:dyDescent="0.2">
      <c r="L497" s="15"/>
    </row>
    <row r="498" spans="12:12" x14ac:dyDescent="0.2">
      <c r="L498" s="15"/>
    </row>
    <row r="499" spans="12:12" x14ac:dyDescent="0.2">
      <c r="L499" s="15"/>
    </row>
    <row r="500" spans="12:12" x14ac:dyDescent="0.2">
      <c r="L500" s="15"/>
    </row>
    <row r="501" spans="12:12" x14ac:dyDescent="0.2">
      <c r="L501" s="15"/>
    </row>
    <row r="502" spans="12:12" x14ac:dyDescent="0.2">
      <c r="L502" s="15"/>
    </row>
    <row r="503" spans="12:12" x14ac:dyDescent="0.2">
      <c r="L503" s="15"/>
    </row>
    <row r="504" spans="12:12" x14ac:dyDescent="0.2">
      <c r="L504" s="15"/>
    </row>
    <row r="505" spans="12:12" x14ac:dyDescent="0.2">
      <c r="L505" s="15"/>
    </row>
    <row r="506" spans="12:12" x14ac:dyDescent="0.2">
      <c r="L506" s="15"/>
    </row>
    <row r="507" spans="12:12" x14ac:dyDescent="0.2">
      <c r="L507" s="15"/>
    </row>
    <row r="508" spans="12:12" x14ac:dyDescent="0.2">
      <c r="L508" s="15"/>
    </row>
    <row r="509" spans="12:12" x14ac:dyDescent="0.2">
      <c r="L509" s="15"/>
    </row>
    <row r="510" spans="12:12" x14ac:dyDescent="0.2">
      <c r="L510" s="15"/>
    </row>
    <row r="511" spans="12:12" x14ac:dyDescent="0.2">
      <c r="L511" s="15"/>
    </row>
    <row r="512" spans="12:12" x14ac:dyDescent="0.2">
      <c r="L512" s="15"/>
    </row>
    <row r="513" spans="12:12" x14ac:dyDescent="0.2">
      <c r="L513" s="15"/>
    </row>
    <row r="514" spans="12:12" x14ac:dyDescent="0.2">
      <c r="L514" s="15"/>
    </row>
    <row r="515" spans="12:12" x14ac:dyDescent="0.2">
      <c r="L515" s="15"/>
    </row>
    <row r="516" spans="12:12" x14ac:dyDescent="0.2">
      <c r="L516" s="15"/>
    </row>
    <row r="517" spans="12:12" x14ac:dyDescent="0.2">
      <c r="L517" s="15"/>
    </row>
    <row r="518" spans="12:12" x14ac:dyDescent="0.2">
      <c r="L518" s="15"/>
    </row>
    <row r="519" spans="12:12" x14ac:dyDescent="0.2">
      <c r="L519" s="15"/>
    </row>
    <row r="520" spans="12:12" x14ac:dyDescent="0.2">
      <c r="L520" s="15"/>
    </row>
    <row r="521" spans="12:12" x14ac:dyDescent="0.2">
      <c r="L521" s="15"/>
    </row>
    <row r="522" spans="12:12" x14ac:dyDescent="0.2">
      <c r="L522" s="15"/>
    </row>
    <row r="523" spans="12:12" x14ac:dyDescent="0.2">
      <c r="L523" s="15"/>
    </row>
    <row r="524" spans="12:12" x14ac:dyDescent="0.2">
      <c r="L524" s="15"/>
    </row>
    <row r="525" spans="12:12" x14ac:dyDescent="0.2">
      <c r="L525" s="15"/>
    </row>
    <row r="526" spans="12:12" x14ac:dyDescent="0.2">
      <c r="L526" s="15"/>
    </row>
    <row r="527" spans="12:12" x14ac:dyDescent="0.2">
      <c r="L527" s="15"/>
    </row>
    <row r="528" spans="12:12" x14ac:dyDescent="0.2">
      <c r="L528" s="15"/>
    </row>
    <row r="529" spans="12:12" x14ac:dyDescent="0.2">
      <c r="L529" s="15"/>
    </row>
    <row r="530" spans="12:12" x14ac:dyDescent="0.2">
      <c r="L530" s="15"/>
    </row>
    <row r="531" spans="12:12" x14ac:dyDescent="0.2">
      <c r="L531" s="15"/>
    </row>
    <row r="532" spans="12:12" x14ac:dyDescent="0.2">
      <c r="L532" s="15"/>
    </row>
    <row r="533" spans="12:12" x14ac:dyDescent="0.2">
      <c r="L533" s="15"/>
    </row>
    <row r="534" spans="12:12" x14ac:dyDescent="0.2">
      <c r="L534" s="15"/>
    </row>
    <row r="535" spans="12:12" x14ac:dyDescent="0.2">
      <c r="L535" s="15"/>
    </row>
    <row r="536" spans="12:12" x14ac:dyDescent="0.2">
      <c r="L536" s="15"/>
    </row>
    <row r="537" spans="12:12" x14ac:dyDescent="0.2">
      <c r="L537" s="15"/>
    </row>
    <row r="538" spans="12:12" x14ac:dyDescent="0.2">
      <c r="L538" s="15"/>
    </row>
    <row r="539" spans="12:12" x14ac:dyDescent="0.2">
      <c r="L539" s="15"/>
    </row>
    <row r="540" spans="12:12" x14ac:dyDescent="0.2">
      <c r="L540" s="15"/>
    </row>
    <row r="541" spans="12:12" x14ac:dyDescent="0.2">
      <c r="L541" s="15"/>
    </row>
    <row r="542" spans="12:12" x14ac:dyDescent="0.2">
      <c r="L542" s="15"/>
    </row>
    <row r="543" spans="12:12" x14ac:dyDescent="0.2">
      <c r="L543" s="15"/>
    </row>
    <row r="544" spans="12:12" x14ac:dyDescent="0.2">
      <c r="L544" s="15"/>
    </row>
    <row r="545" spans="12:12" x14ac:dyDescent="0.2">
      <c r="L545" s="15"/>
    </row>
    <row r="546" spans="12:12" x14ac:dyDescent="0.2">
      <c r="L546" s="15"/>
    </row>
    <row r="547" spans="12:12" x14ac:dyDescent="0.2">
      <c r="L547" s="15"/>
    </row>
    <row r="548" spans="12:12" x14ac:dyDescent="0.2">
      <c r="L548" s="15"/>
    </row>
    <row r="549" spans="12:12" x14ac:dyDescent="0.2">
      <c r="L549" s="15"/>
    </row>
    <row r="550" spans="12:12" x14ac:dyDescent="0.2">
      <c r="L550" s="15"/>
    </row>
    <row r="551" spans="12:12" x14ac:dyDescent="0.2">
      <c r="L551" s="15"/>
    </row>
    <row r="552" spans="12:12" x14ac:dyDescent="0.2">
      <c r="L552" s="15"/>
    </row>
    <row r="553" spans="12:12" x14ac:dyDescent="0.2">
      <c r="L553" s="15"/>
    </row>
    <row r="554" spans="12:12" x14ac:dyDescent="0.2">
      <c r="L554" s="15"/>
    </row>
    <row r="555" spans="12:12" x14ac:dyDescent="0.2">
      <c r="L555" s="15"/>
    </row>
    <row r="556" spans="12:12" x14ac:dyDescent="0.2">
      <c r="L556" s="15"/>
    </row>
    <row r="557" spans="12:12" x14ac:dyDescent="0.2">
      <c r="L557" s="15"/>
    </row>
    <row r="558" spans="12:12" x14ac:dyDescent="0.2">
      <c r="L558" s="15"/>
    </row>
    <row r="559" spans="12:12" x14ac:dyDescent="0.2">
      <c r="L559" s="15"/>
    </row>
    <row r="560" spans="12:12" x14ac:dyDescent="0.2">
      <c r="L560" s="15"/>
    </row>
    <row r="561" spans="12:12" x14ac:dyDescent="0.2">
      <c r="L561" s="15"/>
    </row>
    <row r="562" spans="12:12" x14ac:dyDescent="0.2">
      <c r="L562" s="15"/>
    </row>
    <row r="563" spans="12:12" x14ac:dyDescent="0.2">
      <c r="L563" s="15"/>
    </row>
    <row r="564" spans="12:12" x14ac:dyDescent="0.2">
      <c r="L564" s="15"/>
    </row>
    <row r="565" spans="12:12" x14ac:dyDescent="0.2">
      <c r="L565" s="15"/>
    </row>
    <row r="566" spans="12:12" x14ac:dyDescent="0.2">
      <c r="L566" s="15"/>
    </row>
    <row r="567" spans="12:12" x14ac:dyDescent="0.2">
      <c r="L567" s="15"/>
    </row>
    <row r="568" spans="12:12" x14ac:dyDescent="0.2">
      <c r="L568" s="15"/>
    </row>
    <row r="569" spans="12:12" x14ac:dyDescent="0.2">
      <c r="L569" s="15"/>
    </row>
    <row r="570" spans="12:12" x14ac:dyDescent="0.2">
      <c r="L570" s="15"/>
    </row>
    <row r="571" spans="12:12" x14ac:dyDescent="0.2">
      <c r="L571" s="15"/>
    </row>
    <row r="572" spans="12:12" x14ac:dyDescent="0.2">
      <c r="L572" s="15"/>
    </row>
    <row r="573" spans="12:12" x14ac:dyDescent="0.2">
      <c r="L573" s="15"/>
    </row>
    <row r="574" spans="12:12" x14ac:dyDescent="0.2">
      <c r="L574" s="15"/>
    </row>
    <row r="575" spans="12:12" x14ac:dyDescent="0.2">
      <c r="L575" s="15"/>
    </row>
    <row r="576" spans="12:12" x14ac:dyDescent="0.2">
      <c r="L576" s="15"/>
    </row>
    <row r="577" spans="12:12" x14ac:dyDescent="0.2">
      <c r="L577" s="15"/>
    </row>
    <row r="578" spans="12:12" x14ac:dyDescent="0.2">
      <c r="L578" s="15"/>
    </row>
    <row r="579" spans="12:12" x14ac:dyDescent="0.2">
      <c r="L579" s="15"/>
    </row>
    <row r="580" spans="12:12" x14ac:dyDescent="0.2">
      <c r="L580" s="15"/>
    </row>
    <row r="581" spans="12:12" x14ac:dyDescent="0.2">
      <c r="L581" s="15"/>
    </row>
    <row r="582" spans="12:12" x14ac:dyDescent="0.2">
      <c r="L582" s="15"/>
    </row>
    <row r="583" spans="12:12" x14ac:dyDescent="0.2">
      <c r="L583" s="15"/>
    </row>
    <row r="584" spans="12:12" x14ac:dyDescent="0.2">
      <c r="L584" s="15"/>
    </row>
    <row r="585" spans="12:12" x14ac:dyDescent="0.2">
      <c r="L585" s="15"/>
    </row>
    <row r="586" spans="12:12" x14ac:dyDescent="0.2">
      <c r="L586" s="15"/>
    </row>
    <row r="587" spans="12:12" x14ac:dyDescent="0.2">
      <c r="L587" s="15"/>
    </row>
    <row r="588" spans="12:12" x14ac:dyDescent="0.2">
      <c r="L588" s="15"/>
    </row>
    <row r="589" spans="12:12" x14ac:dyDescent="0.2">
      <c r="L589" s="15"/>
    </row>
    <row r="590" spans="12:12" x14ac:dyDescent="0.2">
      <c r="L590" s="15"/>
    </row>
    <row r="591" spans="12:12" x14ac:dyDescent="0.2">
      <c r="L591" s="15"/>
    </row>
    <row r="592" spans="12:12" x14ac:dyDescent="0.2">
      <c r="L592" s="15"/>
    </row>
    <row r="593" spans="12:12" x14ac:dyDescent="0.2">
      <c r="L593" s="15"/>
    </row>
    <row r="594" spans="12:12" x14ac:dyDescent="0.2">
      <c r="L594" s="15"/>
    </row>
    <row r="595" spans="12:12" x14ac:dyDescent="0.2">
      <c r="L595" s="15"/>
    </row>
    <row r="596" spans="12:12" x14ac:dyDescent="0.2">
      <c r="L596" s="15"/>
    </row>
    <row r="597" spans="12:12" x14ac:dyDescent="0.2">
      <c r="L597" s="15"/>
    </row>
    <row r="598" spans="12:12" x14ac:dyDescent="0.2">
      <c r="L598" s="15"/>
    </row>
    <row r="599" spans="12:12" x14ac:dyDescent="0.2">
      <c r="L599" s="15"/>
    </row>
    <row r="600" spans="12:12" x14ac:dyDescent="0.2">
      <c r="L600" s="15"/>
    </row>
    <row r="601" spans="12:12" x14ac:dyDescent="0.2">
      <c r="L601" s="15"/>
    </row>
    <row r="602" spans="12:12" x14ac:dyDescent="0.2">
      <c r="L602" s="15"/>
    </row>
    <row r="603" spans="12:12" x14ac:dyDescent="0.2">
      <c r="L603" s="15"/>
    </row>
    <row r="604" spans="12:12" x14ac:dyDescent="0.2">
      <c r="L604" s="15"/>
    </row>
    <row r="605" spans="12:12" x14ac:dyDescent="0.2">
      <c r="L605" s="15"/>
    </row>
    <row r="606" spans="12:12" x14ac:dyDescent="0.2">
      <c r="L606" s="15"/>
    </row>
    <row r="607" spans="12:12" x14ac:dyDescent="0.2">
      <c r="L607" s="15"/>
    </row>
    <row r="608" spans="12:12" x14ac:dyDescent="0.2">
      <c r="L608" s="15"/>
    </row>
    <row r="609" spans="12:12" x14ac:dyDescent="0.2">
      <c r="L609" s="15"/>
    </row>
    <row r="610" spans="12:12" x14ac:dyDescent="0.2">
      <c r="L610" s="15"/>
    </row>
    <row r="611" spans="12:12" x14ac:dyDescent="0.2">
      <c r="L611" s="15"/>
    </row>
    <row r="612" spans="12:12" x14ac:dyDescent="0.2">
      <c r="L612" s="15"/>
    </row>
    <row r="613" spans="12:12" x14ac:dyDescent="0.2">
      <c r="L613" s="15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14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4" customWidth="1"/>
    <col min="2" max="4" width="12.7109375" style="54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1" spans="1:13" s="22" customFormat="1" ht="12.75" x14ac:dyDescent="0.2">
      <c r="A1" s="31"/>
      <c r="B1" s="31"/>
      <c r="C1" s="31"/>
      <c r="D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5.75" x14ac:dyDescent="0.25">
      <c r="A4" s="13" t="s">
        <v>29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">
      <c r="A6" s="38" t="s">
        <v>0</v>
      </c>
      <c r="B6" s="39" t="s">
        <v>1</v>
      </c>
      <c r="C6" s="101" t="s">
        <v>2</v>
      </c>
      <c r="D6" s="101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x14ac:dyDescent="0.2">
      <c r="A7" s="41"/>
      <c r="B7" s="42"/>
      <c r="C7" s="43">
        <v>41640</v>
      </c>
      <c r="D7" s="44">
        <v>42005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2</v>
      </c>
      <c r="C9" s="18">
        <v>914</v>
      </c>
      <c r="D9" s="18">
        <v>953</v>
      </c>
      <c r="E9" s="74" t="s">
        <v>35</v>
      </c>
      <c r="F9" s="20">
        <f>B9/((C9+D9)/2)</f>
        <v>2.1424745581146223E-3</v>
      </c>
      <c r="G9" s="20">
        <f t="shared" ref="G9:G72" si="0">F9/((1+(1-E9)*F9))</f>
        <v>2.1383764804247668E-3</v>
      </c>
      <c r="H9" s="14">
        <v>100000</v>
      </c>
      <c r="I9" s="14">
        <f>H9*G9</f>
        <v>213.83764804247667</v>
      </c>
      <c r="J9" s="14">
        <f t="shared" ref="J9:J72" si="1">H10+I9*E9</f>
        <v>99808.722223826</v>
      </c>
      <c r="K9" s="14">
        <f t="shared" ref="K9:K72" si="2">K10+J9</f>
        <v>8651358.0414857417</v>
      </c>
      <c r="L9" s="21">
        <f>K9/H9</f>
        <v>86.513580414857415</v>
      </c>
      <c r="M9" s="22"/>
    </row>
    <row r="10" spans="1:13" x14ac:dyDescent="0.2">
      <c r="A10" s="17">
        <v>1</v>
      </c>
      <c r="B10" s="22">
        <v>0</v>
      </c>
      <c r="C10" s="18">
        <v>1016</v>
      </c>
      <c r="D10" s="18">
        <v>937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99786.162351957522</v>
      </c>
      <c r="I10" s="14">
        <f t="shared" ref="I10:I73" si="4">H10*G10</f>
        <v>0</v>
      </c>
      <c r="J10" s="14">
        <f t="shared" si="1"/>
        <v>99786.162351957522</v>
      </c>
      <c r="K10" s="14">
        <f t="shared" si="2"/>
        <v>8551549.319261916</v>
      </c>
      <c r="L10" s="23">
        <f t="shared" ref="L10:L73" si="5">K10/H10</f>
        <v>85.698749382700939</v>
      </c>
      <c r="M10" s="22"/>
    </row>
    <row r="11" spans="1:13" x14ac:dyDescent="0.2">
      <c r="A11" s="17">
        <v>2</v>
      </c>
      <c r="B11" s="22">
        <v>0</v>
      </c>
      <c r="C11" s="18">
        <v>980</v>
      </c>
      <c r="D11" s="18">
        <v>977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99786.162351957522</v>
      </c>
      <c r="I11" s="14">
        <f t="shared" si="4"/>
        <v>0</v>
      </c>
      <c r="J11" s="14">
        <f t="shared" si="1"/>
        <v>99786.162351957522</v>
      </c>
      <c r="K11" s="14">
        <f t="shared" si="2"/>
        <v>8451763.1569099575</v>
      </c>
      <c r="L11" s="23">
        <f t="shared" si="5"/>
        <v>84.698749382700939</v>
      </c>
      <c r="M11" s="22"/>
    </row>
    <row r="12" spans="1:13" x14ac:dyDescent="0.2">
      <c r="A12" s="17">
        <v>3</v>
      </c>
      <c r="B12" s="22">
        <v>0</v>
      </c>
      <c r="C12" s="18">
        <v>1091</v>
      </c>
      <c r="D12" s="18">
        <v>977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99786.162351957522</v>
      </c>
      <c r="I12" s="14">
        <f t="shared" si="4"/>
        <v>0</v>
      </c>
      <c r="J12" s="14">
        <f t="shared" si="1"/>
        <v>99786.162351957522</v>
      </c>
      <c r="K12" s="14">
        <f t="shared" si="2"/>
        <v>8351976.9945580009</v>
      </c>
      <c r="L12" s="23">
        <f t="shared" si="5"/>
        <v>83.698749382700939</v>
      </c>
      <c r="M12" s="22"/>
    </row>
    <row r="13" spans="1:13" x14ac:dyDescent="0.2">
      <c r="A13" s="17">
        <v>4</v>
      </c>
      <c r="B13" s="22">
        <v>0</v>
      </c>
      <c r="C13" s="18">
        <v>1142</v>
      </c>
      <c r="D13" s="18">
        <v>1069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99786.162351957522</v>
      </c>
      <c r="I13" s="14">
        <f t="shared" si="4"/>
        <v>0</v>
      </c>
      <c r="J13" s="14">
        <f t="shared" si="1"/>
        <v>99786.162351957522</v>
      </c>
      <c r="K13" s="14">
        <f t="shared" si="2"/>
        <v>8252190.8322060434</v>
      </c>
      <c r="L13" s="23">
        <f t="shared" si="5"/>
        <v>82.698749382700939</v>
      </c>
      <c r="M13" s="22"/>
    </row>
    <row r="14" spans="1:13" x14ac:dyDescent="0.2">
      <c r="A14" s="17">
        <v>5</v>
      </c>
      <c r="B14" s="18">
        <v>1</v>
      </c>
      <c r="C14" s="18">
        <v>1176</v>
      </c>
      <c r="D14" s="18">
        <v>1134</v>
      </c>
      <c r="E14" s="74" t="s">
        <v>36</v>
      </c>
      <c r="F14" s="20">
        <f t="shared" si="3"/>
        <v>8.658008658008658E-4</v>
      </c>
      <c r="G14" s="20">
        <f t="shared" si="0"/>
        <v>8.6553805697265772E-4</v>
      </c>
      <c r="H14" s="14">
        <f t="shared" si="6"/>
        <v>99786.162351957522</v>
      </c>
      <c r="I14" s="14">
        <f t="shared" si="4"/>
        <v>86.368721074871488</v>
      </c>
      <c r="J14" s="14">
        <f t="shared" si="1"/>
        <v>99755.872841476565</v>
      </c>
      <c r="K14" s="14">
        <f t="shared" si="2"/>
        <v>8152404.6698540859</v>
      </c>
      <c r="L14" s="23">
        <f t="shared" si="5"/>
        <v>81.698749382700939</v>
      </c>
      <c r="M14" s="22"/>
    </row>
    <row r="15" spans="1:13" x14ac:dyDescent="0.2">
      <c r="A15" s="17">
        <v>6</v>
      </c>
      <c r="B15" s="22">
        <v>0</v>
      </c>
      <c r="C15" s="18">
        <v>1100</v>
      </c>
      <c r="D15" s="18">
        <v>1177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99699.793630882647</v>
      </c>
      <c r="I15" s="14">
        <f t="shared" si="4"/>
        <v>0</v>
      </c>
      <c r="J15" s="14">
        <f t="shared" si="1"/>
        <v>99699.793630882647</v>
      </c>
      <c r="K15" s="14">
        <f t="shared" si="2"/>
        <v>8052648.7970126094</v>
      </c>
      <c r="L15" s="23">
        <f t="shared" si="5"/>
        <v>80.768961536929908</v>
      </c>
      <c r="M15" s="22"/>
    </row>
    <row r="16" spans="1:13" x14ac:dyDescent="0.2">
      <c r="A16" s="17">
        <v>7</v>
      </c>
      <c r="B16" s="22">
        <v>0</v>
      </c>
      <c r="C16" s="18">
        <v>1093</v>
      </c>
      <c r="D16" s="18">
        <v>1107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99699.793630882647</v>
      </c>
      <c r="I16" s="14">
        <f t="shared" si="4"/>
        <v>0</v>
      </c>
      <c r="J16" s="14">
        <f t="shared" si="1"/>
        <v>99699.793630882647</v>
      </c>
      <c r="K16" s="14">
        <f t="shared" si="2"/>
        <v>7952949.0033817263</v>
      </c>
      <c r="L16" s="23">
        <f t="shared" si="5"/>
        <v>79.768961536929893</v>
      </c>
      <c r="M16" s="22"/>
    </row>
    <row r="17" spans="1:13" x14ac:dyDescent="0.2">
      <c r="A17" s="17">
        <v>8</v>
      </c>
      <c r="B17" s="22">
        <v>0</v>
      </c>
      <c r="C17" s="18">
        <v>1100</v>
      </c>
      <c r="D17" s="18">
        <v>1086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99699.793630882647</v>
      </c>
      <c r="I17" s="14">
        <f t="shared" si="4"/>
        <v>0</v>
      </c>
      <c r="J17" s="14">
        <f t="shared" si="1"/>
        <v>99699.793630882647</v>
      </c>
      <c r="K17" s="14">
        <f t="shared" si="2"/>
        <v>7853249.2097508432</v>
      </c>
      <c r="L17" s="23">
        <f t="shared" si="5"/>
        <v>78.768961536929893</v>
      </c>
      <c r="M17" s="22"/>
    </row>
    <row r="18" spans="1:13" x14ac:dyDescent="0.2">
      <c r="A18" s="17">
        <v>9</v>
      </c>
      <c r="B18" s="18">
        <v>1</v>
      </c>
      <c r="C18" s="18">
        <v>1089</v>
      </c>
      <c r="D18" s="18">
        <v>1089</v>
      </c>
      <c r="E18" s="74" t="s">
        <v>37</v>
      </c>
      <c r="F18" s="20">
        <f t="shared" si="3"/>
        <v>9.1827364554637281E-4</v>
      </c>
      <c r="G18" s="20">
        <f t="shared" si="0"/>
        <v>9.1764342927387155E-4</v>
      </c>
      <c r="H18" s="14">
        <f t="shared" si="6"/>
        <v>99699.793630882647</v>
      </c>
      <c r="I18" s="14">
        <f t="shared" si="4"/>
        <v>91.488860525340442</v>
      </c>
      <c r="J18" s="14">
        <f t="shared" si="1"/>
        <v>99631.369112095752</v>
      </c>
      <c r="K18" s="14">
        <f t="shared" si="2"/>
        <v>7753549.4161199601</v>
      </c>
      <c r="L18" s="23">
        <f t="shared" si="5"/>
        <v>77.768961536929893</v>
      </c>
      <c r="M18" s="22"/>
    </row>
    <row r="19" spans="1:13" x14ac:dyDescent="0.2">
      <c r="A19" s="17">
        <v>10</v>
      </c>
      <c r="B19" s="18">
        <v>1</v>
      </c>
      <c r="C19" s="18">
        <v>1151</v>
      </c>
      <c r="D19" s="18">
        <v>1088</v>
      </c>
      <c r="E19" s="74" t="s">
        <v>38</v>
      </c>
      <c r="F19" s="20">
        <f t="shared" si="3"/>
        <v>8.9325591782045551E-4</v>
      </c>
      <c r="G19" s="20">
        <f t="shared" si="0"/>
        <v>8.9291717559225169E-4</v>
      </c>
      <c r="H19" s="14">
        <f t="shared" si="6"/>
        <v>99608.30477035731</v>
      </c>
      <c r="I19" s="14">
        <f t="shared" si="4"/>
        <v>88.941966161079662</v>
      </c>
      <c r="J19" s="14">
        <f t="shared" si="1"/>
        <v>99570.531117328705</v>
      </c>
      <c r="K19" s="14">
        <f t="shared" si="2"/>
        <v>7653918.0470078643</v>
      </c>
      <c r="L19" s="23">
        <f t="shared" si="5"/>
        <v>76.840159710112985</v>
      </c>
      <c r="M19" s="22"/>
    </row>
    <row r="20" spans="1:13" x14ac:dyDescent="0.2">
      <c r="A20" s="17">
        <v>11</v>
      </c>
      <c r="B20" s="22">
        <v>0</v>
      </c>
      <c r="C20" s="18">
        <v>1054</v>
      </c>
      <c r="D20" s="18">
        <v>1136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99519.362804196237</v>
      </c>
      <c r="I20" s="14">
        <f t="shared" si="4"/>
        <v>0</v>
      </c>
      <c r="J20" s="14">
        <f t="shared" si="1"/>
        <v>99519.362804196237</v>
      </c>
      <c r="K20" s="14">
        <f t="shared" si="2"/>
        <v>7554347.5158905359</v>
      </c>
      <c r="L20" s="23">
        <f t="shared" si="5"/>
        <v>75.908318773640772</v>
      </c>
      <c r="M20" s="22"/>
    </row>
    <row r="21" spans="1:13" x14ac:dyDescent="0.2">
      <c r="A21" s="17">
        <v>12</v>
      </c>
      <c r="B21" s="22">
        <v>0</v>
      </c>
      <c r="C21" s="18">
        <v>1103</v>
      </c>
      <c r="D21" s="18">
        <v>1048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99519.362804196237</v>
      </c>
      <c r="I21" s="14">
        <f t="shared" si="4"/>
        <v>0</v>
      </c>
      <c r="J21" s="14">
        <f t="shared" si="1"/>
        <v>99519.362804196237</v>
      </c>
      <c r="K21" s="14">
        <f t="shared" si="2"/>
        <v>7454828.1530863401</v>
      </c>
      <c r="L21" s="23">
        <f t="shared" si="5"/>
        <v>74.908318773640772</v>
      </c>
      <c r="M21" s="22"/>
    </row>
    <row r="22" spans="1:13" x14ac:dyDescent="0.2">
      <c r="A22" s="17">
        <v>13</v>
      </c>
      <c r="B22" s="22">
        <v>0</v>
      </c>
      <c r="C22" s="18">
        <v>1040</v>
      </c>
      <c r="D22" s="18">
        <v>1085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99519.362804196237</v>
      </c>
      <c r="I22" s="14">
        <f t="shared" si="4"/>
        <v>0</v>
      </c>
      <c r="J22" s="14">
        <f t="shared" si="1"/>
        <v>99519.362804196237</v>
      </c>
      <c r="K22" s="14">
        <f t="shared" si="2"/>
        <v>7355308.7902821442</v>
      </c>
      <c r="L22" s="23">
        <f t="shared" si="5"/>
        <v>73.908318773640772</v>
      </c>
      <c r="M22" s="22"/>
    </row>
    <row r="23" spans="1:13" x14ac:dyDescent="0.2">
      <c r="A23" s="17">
        <v>14</v>
      </c>
      <c r="B23" s="18">
        <v>1</v>
      </c>
      <c r="C23" s="18">
        <v>1038</v>
      </c>
      <c r="D23" s="18">
        <v>1034</v>
      </c>
      <c r="E23" s="74" t="s">
        <v>39</v>
      </c>
      <c r="F23" s="20">
        <f t="shared" si="3"/>
        <v>9.6525096525096527E-4</v>
      </c>
      <c r="G23" s="20">
        <f t="shared" si="0"/>
        <v>9.6462340137786818E-4</v>
      </c>
      <c r="H23" s="14">
        <f t="shared" si="6"/>
        <v>99519.362804196237</v>
      </c>
      <c r="I23" s="14">
        <f t="shared" si="4"/>
        <v>95.998706251141869</v>
      </c>
      <c r="J23" s="14">
        <f t="shared" si="1"/>
        <v>99454.659676182971</v>
      </c>
      <c r="K23" s="14">
        <f t="shared" si="2"/>
        <v>7255789.4274779484</v>
      </c>
      <c r="L23" s="23">
        <f t="shared" si="5"/>
        <v>72.908318773640787</v>
      </c>
      <c r="M23" s="22"/>
    </row>
    <row r="24" spans="1:13" x14ac:dyDescent="0.2">
      <c r="A24" s="17">
        <v>15</v>
      </c>
      <c r="B24" s="18">
        <v>1</v>
      </c>
      <c r="C24" s="18">
        <v>918</v>
      </c>
      <c r="D24" s="18">
        <v>1028</v>
      </c>
      <c r="E24" s="74" t="s">
        <v>40</v>
      </c>
      <c r="F24" s="20">
        <f t="shared" si="3"/>
        <v>1.0277492291880781E-3</v>
      </c>
      <c r="G24" s="20">
        <f t="shared" si="0"/>
        <v>1.0273702742123179E-3</v>
      </c>
      <c r="H24" s="14">
        <f t="shared" si="6"/>
        <v>99423.364097945101</v>
      </c>
      <c r="I24" s="14">
        <f t="shared" si="4"/>
        <v>102.14460883641698</v>
      </c>
      <c r="J24" s="14">
        <f t="shared" si="1"/>
        <v>99386.704397833717</v>
      </c>
      <c r="K24" s="14">
        <f t="shared" si="2"/>
        <v>7156334.7678017654</v>
      </c>
      <c r="L24" s="23">
        <f t="shared" si="5"/>
        <v>71.97840097979217</v>
      </c>
      <c r="M24" s="22"/>
    </row>
    <row r="25" spans="1:13" x14ac:dyDescent="0.2">
      <c r="A25" s="17">
        <v>16</v>
      </c>
      <c r="B25" s="22">
        <v>0</v>
      </c>
      <c r="C25" s="18">
        <v>888</v>
      </c>
      <c r="D25" s="18">
        <v>925</v>
      </c>
      <c r="E25" s="74">
        <v>0</v>
      </c>
      <c r="F25" s="20">
        <f t="shared" si="3"/>
        <v>0</v>
      </c>
      <c r="G25" s="20">
        <f t="shared" si="0"/>
        <v>0</v>
      </c>
      <c r="H25" s="14">
        <f t="shared" si="6"/>
        <v>99321.219489108684</v>
      </c>
      <c r="I25" s="14">
        <f t="shared" si="4"/>
        <v>0</v>
      </c>
      <c r="J25" s="14">
        <f t="shared" si="1"/>
        <v>99321.219489108684</v>
      </c>
      <c r="K25" s="14">
        <f t="shared" si="2"/>
        <v>7056948.0634039314</v>
      </c>
      <c r="L25" s="23">
        <f t="shared" si="5"/>
        <v>71.051766175482555</v>
      </c>
      <c r="M25" s="22"/>
    </row>
    <row r="26" spans="1:13" x14ac:dyDescent="0.2">
      <c r="A26" s="17">
        <v>17</v>
      </c>
      <c r="B26" s="22">
        <v>0</v>
      </c>
      <c r="C26" s="18">
        <v>947</v>
      </c>
      <c r="D26" s="18">
        <v>883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99321.219489108684</v>
      </c>
      <c r="I26" s="14">
        <f t="shared" si="4"/>
        <v>0</v>
      </c>
      <c r="J26" s="14">
        <f t="shared" si="1"/>
        <v>99321.219489108684</v>
      </c>
      <c r="K26" s="14">
        <f t="shared" si="2"/>
        <v>6957626.8439148227</v>
      </c>
      <c r="L26" s="23">
        <f t="shared" si="5"/>
        <v>70.051766175482555</v>
      </c>
      <c r="M26" s="22"/>
    </row>
    <row r="27" spans="1:13" x14ac:dyDescent="0.2">
      <c r="A27" s="17">
        <v>18</v>
      </c>
      <c r="B27" s="22">
        <v>0</v>
      </c>
      <c r="C27" s="18">
        <v>913</v>
      </c>
      <c r="D27" s="18">
        <v>951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99321.219489108684</v>
      </c>
      <c r="I27" s="14">
        <f t="shared" si="4"/>
        <v>0</v>
      </c>
      <c r="J27" s="14">
        <f t="shared" si="1"/>
        <v>99321.219489108684</v>
      </c>
      <c r="K27" s="14">
        <f t="shared" si="2"/>
        <v>6858305.6244257139</v>
      </c>
      <c r="L27" s="23">
        <f t="shared" si="5"/>
        <v>69.051766175482555</v>
      </c>
      <c r="M27" s="22"/>
    </row>
    <row r="28" spans="1:13" x14ac:dyDescent="0.2">
      <c r="A28" s="17">
        <v>19</v>
      </c>
      <c r="B28" s="22">
        <v>0</v>
      </c>
      <c r="C28" s="18">
        <v>936</v>
      </c>
      <c r="D28" s="18">
        <v>923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99321.219489108684</v>
      </c>
      <c r="I28" s="14">
        <f t="shared" si="4"/>
        <v>0</v>
      </c>
      <c r="J28" s="14">
        <f t="shared" si="1"/>
        <v>99321.219489108684</v>
      </c>
      <c r="K28" s="14">
        <f t="shared" si="2"/>
        <v>6758984.4049366051</v>
      </c>
      <c r="L28" s="23">
        <f t="shared" si="5"/>
        <v>68.051766175482555</v>
      </c>
      <c r="M28" s="22"/>
    </row>
    <row r="29" spans="1:13" x14ac:dyDescent="0.2">
      <c r="A29" s="17">
        <v>20</v>
      </c>
      <c r="B29" s="18">
        <v>1</v>
      </c>
      <c r="C29" s="18">
        <v>1075</v>
      </c>
      <c r="D29" s="18">
        <v>943</v>
      </c>
      <c r="E29" s="74" t="s">
        <v>41</v>
      </c>
      <c r="F29" s="20">
        <f t="shared" si="3"/>
        <v>9.9108027750247768E-4</v>
      </c>
      <c r="G29" s="20">
        <f t="shared" si="0"/>
        <v>9.9045635871001375E-4</v>
      </c>
      <c r="H29" s="14">
        <f t="shared" si="6"/>
        <v>99321.219489108684</v>
      </c>
      <c r="I29" s="14">
        <f t="shared" si="4"/>
        <v>98.373333397820645</v>
      </c>
      <c r="J29" s="14">
        <f t="shared" si="1"/>
        <v>99258.693398401039</v>
      </c>
      <c r="K29" s="14">
        <f t="shared" si="2"/>
        <v>6659663.1854474964</v>
      </c>
      <c r="L29" s="23">
        <f t="shared" si="5"/>
        <v>67.051766175482555</v>
      </c>
      <c r="M29" s="22"/>
    </row>
    <row r="30" spans="1:13" x14ac:dyDescent="0.2">
      <c r="A30" s="17">
        <v>21</v>
      </c>
      <c r="B30" s="22">
        <v>0</v>
      </c>
      <c r="C30" s="18">
        <v>1114</v>
      </c>
      <c r="D30" s="18">
        <v>1076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99222.846155710868</v>
      </c>
      <c r="I30" s="14">
        <f t="shared" si="4"/>
        <v>0</v>
      </c>
      <c r="J30" s="14">
        <f t="shared" si="1"/>
        <v>99222.846155710868</v>
      </c>
      <c r="K30" s="14">
        <f t="shared" si="2"/>
        <v>6560404.4920490952</v>
      </c>
      <c r="L30" s="23">
        <f t="shared" si="5"/>
        <v>66.117882586776659</v>
      </c>
      <c r="M30" s="22"/>
    </row>
    <row r="31" spans="1:13" x14ac:dyDescent="0.2">
      <c r="A31" s="17">
        <v>22</v>
      </c>
      <c r="B31" s="22">
        <v>0</v>
      </c>
      <c r="C31" s="18">
        <v>1160</v>
      </c>
      <c r="D31" s="18">
        <v>1122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99222.846155710868</v>
      </c>
      <c r="I31" s="14">
        <f t="shared" si="4"/>
        <v>0</v>
      </c>
      <c r="J31" s="14">
        <f t="shared" si="1"/>
        <v>99222.846155710868</v>
      </c>
      <c r="K31" s="14">
        <f t="shared" si="2"/>
        <v>6461181.6458933847</v>
      </c>
      <c r="L31" s="23">
        <f t="shared" si="5"/>
        <v>65.117882586776659</v>
      </c>
      <c r="M31" s="22"/>
    </row>
    <row r="32" spans="1:13" x14ac:dyDescent="0.2">
      <c r="A32" s="17">
        <v>23</v>
      </c>
      <c r="B32" s="22">
        <v>0</v>
      </c>
      <c r="C32" s="18">
        <v>1243</v>
      </c>
      <c r="D32" s="18">
        <v>1166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99222.846155710868</v>
      </c>
      <c r="I32" s="14">
        <f t="shared" si="4"/>
        <v>0</v>
      </c>
      <c r="J32" s="14">
        <f t="shared" si="1"/>
        <v>99222.846155710868</v>
      </c>
      <c r="K32" s="14">
        <f t="shared" si="2"/>
        <v>6361958.7997376742</v>
      </c>
      <c r="L32" s="23">
        <f t="shared" si="5"/>
        <v>64.117882586776673</v>
      </c>
      <c r="M32" s="22"/>
    </row>
    <row r="33" spans="1:13" x14ac:dyDescent="0.2">
      <c r="A33" s="17">
        <v>24</v>
      </c>
      <c r="B33" s="22">
        <v>0</v>
      </c>
      <c r="C33" s="18">
        <v>1225</v>
      </c>
      <c r="D33" s="18">
        <v>1212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99222.846155710868</v>
      </c>
      <c r="I33" s="14">
        <f t="shared" si="4"/>
        <v>0</v>
      </c>
      <c r="J33" s="14">
        <f t="shared" si="1"/>
        <v>99222.846155710868</v>
      </c>
      <c r="K33" s="14">
        <f t="shared" si="2"/>
        <v>6262735.9535819637</v>
      </c>
      <c r="L33" s="23">
        <f t="shared" si="5"/>
        <v>63.117882586776673</v>
      </c>
      <c r="M33" s="22"/>
    </row>
    <row r="34" spans="1:13" x14ac:dyDescent="0.2">
      <c r="A34" s="17">
        <v>25</v>
      </c>
      <c r="B34" s="22">
        <v>0</v>
      </c>
      <c r="C34" s="18">
        <v>1295</v>
      </c>
      <c r="D34" s="18">
        <v>1229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99222.846155710868</v>
      </c>
      <c r="I34" s="14">
        <f t="shared" si="4"/>
        <v>0</v>
      </c>
      <c r="J34" s="14">
        <f t="shared" si="1"/>
        <v>99222.846155710868</v>
      </c>
      <c r="K34" s="14">
        <f t="shared" si="2"/>
        <v>6163513.1074262531</v>
      </c>
      <c r="L34" s="23">
        <f t="shared" si="5"/>
        <v>62.117882586776673</v>
      </c>
      <c r="M34" s="22"/>
    </row>
    <row r="35" spans="1:13" x14ac:dyDescent="0.2">
      <c r="A35" s="17">
        <v>26</v>
      </c>
      <c r="B35" s="22">
        <v>0</v>
      </c>
      <c r="C35" s="18">
        <v>1431</v>
      </c>
      <c r="D35" s="18">
        <v>1267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99222.846155710868</v>
      </c>
      <c r="I35" s="14">
        <f t="shared" si="4"/>
        <v>0</v>
      </c>
      <c r="J35" s="14">
        <f t="shared" si="1"/>
        <v>99222.846155710868</v>
      </c>
      <c r="K35" s="14">
        <f t="shared" si="2"/>
        <v>6064290.2612705426</v>
      </c>
      <c r="L35" s="23">
        <f t="shared" si="5"/>
        <v>61.11788258677668</v>
      </c>
      <c r="M35" s="22"/>
    </row>
    <row r="36" spans="1:13" x14ac:dyDescent="0.2">
      <c r="A36" s="17">
        <v>27</v>
      </c>
      <c r="B36" s="22">
        <v>0</v>
      </c>
      <c r="C36" s="18">
        <v>1433</v>
      </c>
      <c r="D36" s="18">
        <v>1403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99222.846155710868</v>
      </c>
      <c r="I36" s="14">
        <f t="shared" si="4"/>
        <v>0</v>
      </c>
      <c r="J36" s="14">
        <f t="shared" si="1"/>
        <v>99222.846155710868</v>
      </c>
      <c r="K36" s="14">
        <f t="shared" si="2"/>
        <v>5965067.4151148321</v>
      </c>
      <c r="L36" s="23">
        <f t="shared" si="5"/>
        <v>60.11788258677668</v>
      </c>
      <c r="M36" s="22"/>
    </row>
    <row r="37" spans="1:13" x14ac:dyDescent="0.2">
      <c r="A37" s="17">
        <v>28</v>
      </c>
      <c r="B37" s="22">
        <v>0</v>
      </c>
      <c r="C37" s="18">
        <v>1505</v>
      </c>
      <c r="D37" s="18">
        <v>1404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99222.846155710868</v>
      </c>
      <c r="I37" s="14">
        <f t="shared" si="4"/>
        <v>0</v>
      </c>
      <c r="J37" s="14">
        <f t="shared" si="1"/>
        <v>99222.846155710868</v>
      </c>
      <c r="K37" s="14">
        <f t="shared" si="2"/>
        <v>5865844.5689591216</v>
      </c>
      <c r="L37" s="23">
        <f t="shared" si="5"/>
        <v>59.117882586776688</v>
      </c>
      <c r="M37" s="22"/>
    </row>
    <row r="38" spans="1:13" x14ac:dyDescent="0.2">
      <c r="A38" s="17">
        <v>29</v>
      </c>
      <c r="B38" s="22">
        <v>0</v>
      </c>
      <c r="C38" s="18">
        <v>1571</v>
      </c>
      <c r="D38" s="18">
        <v>1477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99222.846155710868</v>
      </c>
      <c r="I38" s="14">
        <f t="shared" si="4"/>
        <v>0</v>
      </c>
      <c r="J38" s="14">
        <f t="shared" si="1"/>
        <v>99222.846155710868</v>
      </c>
      <c r="K38" s="14">
        <f t="shared" si="2"/>
        <v>5766621.7228034111</v>
      </c>
      <c r="L38" s="23">
        <f t="shared" si="5"/>
        <v>58.117882586776688</v>
      </c>
      <c r="M38" s="22"/>
    </row>
    <row r="39" spans="1:13" x14ac:dyDescent="0.2">
      <c r="A39" s="17">
        <v>30</v>
      </c>
      <c r="B39" s="18">
        <v>1</v>
      </c>
      <c r="C39" s="18">
        <v>1582</v>
      </c>
      <c r="D39" s="18">
        <v>1549</v>
      </c>
      <c r="E39" s="74" t="s">
        <v>42</v>
      </c>
      <c r="F39" s="20">
        <f t="shared" si="3"/>
        <v>6.3877355477483233E-4</v>
      </c>
      <c r="G39" s="20">
        <f t="shared" si="0"/>
        <v>6.383892163293577E-4</v>
      </c>
      <c r="H39" s="14">
        <f t="shared" si="6"/>
        <v>99222.846155710868</v>
      </c>
      <c r="I39" s="14">
        <f t="shared" si="4"/>
        <v>63.34279499931268</v>
      </c>
      <c r="J39" s="14">
        <f t="shared" si="1"/>
        <v>99163.145571424029</v>
      </c>
      <c r="K39" s="14">
        <f t="shared" si="2"/>
        <v>5667398.8766477006</v>
      </c>
      <c r="L39" s="23">
        <f t="shared" si="5"/>
        <v>57.117882586776695</v>
      </c>
      <c r="M39" s="22"/>
    </row>
    <row r="40" spans="1:13" x14ac:dyDescent="0.2">
      <c r="A40" s="17">
        <v>31</v>
      </c>
      <c r="B40" s="22">
        <v>0</v>
      </c>
      <c r="C40" s="18">
        <v>1571</v>
      </c>
      <c r="D40" s="18">
        <v>1554</v>
      </c>
      <c r="E40" s="74">
        <v>0</v>
      </c>
      <c r="F40" s="20">
        <f t="shared" si="3"/>
        <v>0</v>
      </c>
      <c r="G40" s="20">
        <f t="shared" si="0"/>
        <v>0</v>
      </c>
      <c r="H40" s="14">
        <f t="shared" si="6"/>
        <v>99159.503360711562</v>
      </c>
      <c r="I40" s="14">
        <f t="shared" si="4"/>
        <v>0</v>
      </c>
      <c r="J40" s="14">
        <f t="shared" si="1"/>
        <v>99159.503360711562</v>
      </c>
      <c r="K40" s="14">
        <f t="shared" si="2"/>
        <v>5568235.7310762769</v>
      </c>
      <c r="L40" s="23">
        <f t="shared" si="5"/>
        <v>56.154332588988062</v>
      </c>
      <c r="M40" s="22"/>
    </row>
    <row r="41" spans="1:13" x14ac:dyDescent="0.2">
      <c r="A41" s="17">
        <v>32</v>
      </c>
      <c r="B41" s="18">
        <v>1</v>
      </c>
      <c r="C41" s="18">
        <v>1699</v>
      </c>
      <c r="D41" s="18">
        <v>1568</v>
      </c>
      <c r="E41" s="74" t="s">
        <v>43</v>
      </c>
      <c r="F41" s="20">
        <f t="shared" si="3"/>
        <v>6.1218243036424854E-4</v>
      </c>
      <c r="G41" s="20">
        <f t="shared" si="0"/>
        <v>6.1216290560919351E-4</v>
      </c>
      <c r="H41" s="14">
        <f t="shared" si="6"/>
        <v>99159.503360711562</v>
      </c>
      <c r="I41" s="14">
        <f t="shared" si="4"/>
        <v>60.701769696057781</v>
      </c>
      <c r="J41" s="14">
        <f t="shared" si="1"/>
        <v>99156.340798510399</v>
      </c>
      <c r="K41" s="14">
        <f t="shared" si="2"/>
        <v>5469076.2277155649</v>
      </c>
      <c r="L41" s="23">
        <f t="shared" si="5"/>
        <v>55.154332588988062</v>
      </c>
      <c r="M41" s="22"/>
    </row>
    <row r="42" spans="1:13" x14ac:dyDescent="0.2">
      <c r="A42" s="17">
        <v>33</v>
      </c>
      <c r="B42" s="22">
        <v>0</v>
      </c>
      <c r="C42" s="18">
        <v>1850</v>
      </c>
      <c r="D42" s="18">
        <v>1667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99098.801591015508</v>
      </c>
      <c r="I42" s="14">
        <f t="shared" si="4"/>
        <v>0</v>
      </c>
      <c r="J42" s="14">
        <f t="shared" si="1"/>
        <v>99098.801591015508</v>
      </c>
      <c r="K42" s="14">
        <f t="shared" si="2"/>
        <v>5369919.8869170547</v>
      </c>
      <c r="L42" s="23">
        <f t="shared" si="5"/>
        <v>54.187536082211331</v>
      </c>
      <c r="M42" s="22"/>
    </row>
    <row r="43" spans="1:13" x14ac:dyDescent="0.2">
      <c r="A43" s="17">
        <v>34</v>
      </c>
      <c r="B43" s="18">
        <v>1</v>
      </c>
      <c r="C43" s="18">
        <v>1867</v>
      </c>
      <c r="D43" s="18">
        <v>1824</v>
      </c>
      <c r="E43" s="74" t="s">
        <v>44</v>
      </c>
      <c r="F43" s="20">
        <f t="shared" si="3"/>
        <v>5.4185857491194801E-4</v>
      </c>
      <c r="G43" s="20">
        <f t="shared" si="0"/>
        <v>5.4170177345576808E-4</v>
      </c>
      <c r="H43" s="14">
        <f t="shared" si="6"/>
        <v>99098.801591015508</v>
      </c>
      <c r="I43" s="14">
        <f t="shared" si="4"/>
        <v>53.681996569194389</v>
      </c>
      <c r="J43" s="14">
        <f t="shared" si="1"/>
        <v>99070.124668448247</v>
      </c>
      <c r="K43" s="14">
        <f t="shared" si="2"/>
        <v>5270821.0853260392</v>
      </c>
      <c r="L43" s="23">
        <f t="shared" si="5"/>
        <v>53.187536082211331</v>
      </c>
      <c r="M43" s="22"/>
    </row>
    <row r="44" spans="1:13" x14ac:dyDescent="0.2">
      <c r="A44" s="17">
        <v>35</v>
      </c>
      <c r="B44" s="18">
        <v>2</v>
      </c>
      <c r="C44" s="18">
        <v>1880</v>
      </c>
      <c r="D44" s="18">
        <v>1834</v>
      </c>
      <c r="E44" s="74" t="s">
        <v>45</v>
      </c>
      <c r="F44" s="20">
        <f t="shared" si="3"/>
        <v>1.0770059235325794E-3</v>
      </c>
      <c r="G44" s="20">
        <f t="shared" si="0"/>
        <v>1.0766040377388473E-3</v>
      </c>
      <c r="H44" s="14">
        <f t="shared" si="6"/>
        <v>99045.119594446311</v>
      </c>
      <c r="I44" s="14">
        <f t="shared" si="4"/>
        <v>106.63237567370793</v>
      </c>
      <c r="J44" s="14">
        <f t="shared" si="1"/>
        <v>99008.160813037801</v>
      </c>
      <c r="K44" s="14">
        <f t="shared" si="2"/>
        <v>5171750.960657591</v>
      </c>
      <c r="L44" s="23">
        <f t="shared" si="5"/>
        <v>52.216111019240799</v>
      </c>
      <c r="M44" s="22"/>
    </row>
    <row r="45" spans="1:13" x14ac:dyDescent="0.2">
      <c r="A45" s="17">
        <v>36</v>
      </c>
      <c r="B45" s="18">
        <v>1</v>
      </c>
      <c r="C45" s="18">
        <v>1744</v>
      </c>
      <c r="D45" s="18">
        <v>1850</v>
      </c>
      <c r="E45" s="74" t="s">
        <v>46</v>
      </c>
      <c r="F45" s="20">
        <f t="shared" si="3"/>
        <v>5.5648302726766835E-4</v>
      </c>
      <c r="G45" s="20">
        <f t="shared" si="0"/>
        <v>5.5634052112305346E-4</v>
      </c>
      <c r="H45" s="14">
        <f t="shared" si="6"/>
        <v>98938.4872187726</v>
      </c>
      <c r="I45" s="14">
        <f t="shared" si="4"/>
        <v>55.043489538418513</v>
      </c>
      <c r="J45" s="14">
        <f t="shared" si="1"/>
        <v>98913.150700538055</v>
      </c>
      <c r="K45" s="14">
        <f t="shared" si="2"/>
        <v>5072742.7998445528</v>
      </c>
      <c r="L45" s="23">
        <f t="shared" si="5"/>
        <v>51.27168347164752</v>
      </c>
      <c r="M45" s="22"/>
    </row>
    <row r="46" spans="1:13" x14ac:dyDescent="0.2">
      <c r="A46" s="17">
        <v>37</v>
      </c>
      <c r="B46" s="18">
        <v>1</v>
      </c>
      <c r="C46" s="18">
        <v>1685</v>
      </c>
      <c r="D46" s="18">
        <v>1722</v>
      </c>
      <c r="E46" s="74" t="s">
        <v>47</v>
      </c>
      <c r="F46" s="20">
        <f t="shared" si="3"/>
        <v>5.87026709715292E-4</v>
      </c>
      <c r="G46" s="20">
        <f t="shared" si="0"/>
        <v>5.8698329328150663E-4</v>
      </c>
      <c r="H46" s="14">
        <f t="shared" si="6"/>
        <v>98883.443729234175</v>
      </c>
      <c r="I46" s="14">
        <f t="shared" si="4"/>
        <v>58.042929451202419</v>
      </c>
      <c r="J46" s="14">
        <f t="shared" si="1"/>
        <v>98876.130320123324</v>
      </c>
      <c r="K46" s="14">
        <f t="shared" si="2"/>
        <v>4973829.6491440143</v>
      </c>
      <c r="L46" s="23">
        <f t="shared" si="5"/>
        <v>50.299923440808904</v>
      </c>
      <c r="M46" s="22"/>
    </row>
    <row r="47" spans="1:13" x14ac:dyDescent="0.2">
      <c r="A47" s="17">
        <v>38</v>
      </c>
      <c r="B47" s="22">
        <v>0</v>
      </c>
      <c r="C47" s="18">
        <v>1749</v>
      </c>
      <c r="D47" s="18">
        <v>1664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98825.400799782976</v>
      </c>
      <c r="I47" s="14">
        <f t="shared" si="4"/>
        <v>0</v>
      </c>
      <c r="J47" s="14">
        <f t="shared" si="1"/>
        <v>98825.400799782976</v>
      </c>
      <c r="K47" s="14">
        <f t="shared" si="2"/>
        <v>4874953.5188238909</v>
      </c>
      <c r="L47" s="23">
        <f t="shared" si="5"/>
        <v>49.328952671797275</v>
      </c>
      <c r="M47" s="22"/>
    </row>
    <row r="48" spans="1:13" x14ac:dyDescent="0.2">
      <c r="A48" s="17">
        <v>39</v>
      </c>
      <c r="B48" s="18">
        <v>3</v>
      </c>
      <c r="C48" s="18">
        <v>1757</v>
      </c>
      <c r="D48" s="18">
        <v>1726</v>
      </c>
      <c r="E48" s="74" t="s">
        <v>48</v>
      </c>
      <c r="F48" s="20">
        <f t="shared" si="3"/>
        <v>1.7226528854435831E-3</v>
      </c>
      <c r="G48" s="20">
        <f t="shared" si="0"/>
        <v>1.7207282190652212E-3</v>
      </c>
      <c r="H48" s="14">
        <f t="shared" si="6"/>
        <v>98825.400799782976</v>
      </c>
      <c r="I48" s="14">
        <f t="shared" si="4"/>
        <v>170.05165591661725</v>
      </c>
      <c r="J48" s="14">
        <f t="shared" si="1"/>
        <v>98714.98625959632</v>
      </c>
      <c r="K48" s="14">
        <f t="shared" si="2"/>
        <v>4776128.118024108</v>
      </c>
      <c r="L48" s="23">
        <f t="shared" si="5"/>
        <v>48.328952671797275</v>
      </c>
      <c r="M48" s="22"/>
    </row>
    <row r="49" spans="1:13" x14ac:dyDescent="0.2">
      <c r="A49" s="17">
        <v>40</v>
      </c>
      <c r="B49" s="18">
        <v>1</v>
      </c>
      <c r="C49" s="18">
        <v>1685</v>
      </c>
      <c r="D49" s="18">
        <v>1760</v>
      </c>
      <c r="E49" s="74" t="s">
        <v>49</v>
      </c>
      <c r="F49" s="20">
        <f t="shared" si="3"/>
        <v>5.8055152394775032E-4</v>
      </c>
      <c r="G49" s="20">
        <f t="shared" si="0"/>
        <v>5.8050720656158898E-4</v>
      </c>
      <c r="H49" s="14">
        <f t="shared" si="6"/>
        <v>98655.349143866362</v>
      </c>
      <c r="I49" s="14">
        <f t="shared" si="4"/>
        <v>57.270141143864109</v>
      </c>
      <c r="J49" s="14">
        <f t="shared" si="1"/>
        <v>98647.81812030595</v>
      </c>
      <c r="K49" s="14">
        <f t="shared" si="2"/>
        <v>4677413.1317645116</v>
      </c>
      <c r="L49" s="23">
        <f t="shared" si="5"/>
        <v>47.411652509014687</v>
      </c>
      <c r="M49" s="22"/>
    </row>
    <row r="50" spans="1:13" x14ac:dyDescent="0.2">
      <c r="A50" s="17">
        <v>41</v>
      </c>
      <c r="B50" s="22">
        <v>0</v>
      </c>
      <c r="C50" s="18">
        <v>1671</v>
      </c>
      <c r="D50" s="18">
        <v>1637</v>
      </c>
      <c r="E50" s="74">
        <v>0</v>
      </c>
      <c r="F50" s="20">
        <f t="shared" si="3"/>
        <v>0</v>
      </c>
      <c r="G50" s="20">
        <f t="shared" si="0"/>
        <v>0</v>
      </c>
      <c r="H50" s="14">
        <f t="shared" si="6"/>
        <v>98598.079002722501</v>
      </c>
      <c r="I50" s="14">
        <f t="shared" si="4"/>
        <v>0</v>
      </c>
      <c r="J50" s="14">
        <f t="shared" si="1"/>
        <v>98598.079002722501</v>
      </c>
      <c r="K50" s="14">
        <f t="shared" si="2"/>
        <v>4578765.3136442052</v>
      </c>
      <c r="L50" s="23">
        <f t="shared" si="5"/>
        <v>46.438686838085111</v>
      </c>
      <c r="M50" s="22"/>
    </row>
    <row r="51" spans="1:13" x14ac:dyDescent="0.2">
      <c r="A51" s="17">
        <v>42</v>
      </c>
      <c r="B51" s="18">
        <v>1</v>
      </c>
      <c r="C51" s="18">
        <v>1736</v>
      </c>
      <c r="D51" s="18">
        <v>1667</v>
      </c>
      <c r="E51" s="74" t="s">
        <v>50</v>
      </c>
      <c r="F51" s="20">
        <f t="shared" si="3"/>
        <v>5.8771672054069943E-4</v>
      </c>
      <c r="G51" s="20">
        <f t="shared" si="0"/>
        <v>5.8751993675465388E-4</v>
      </c>
      <c r="H51" s="14">
        <f t="shared" si="6"/>
        <v>98598.079002722501</v>
      </c>
      <c r="I51" s="14">
        <f t="shared" si="4"/>
        <v>57.928337139809891</v>
      </c>
      <c r="J51" s="14">
        <f t="shared" si="1"/>
        <v>98565.065643386522</v>
      </c>
      <c r="K51" s="14">
        <f t="shared" si="2"/>
        <v>4480167.2346414831</v>
      </c>
      <c r="L51" s="23">
        <f t="shared" si="5"/>
        <v>45.438686838085111</v>
      </c>
      <c r="M51" s="22"/>
    </row>
    <row r="52" spans="1:13" x14ac:dyDescent="0.2">
      <c r="A52" s="17">
        <v>43</v>
      </c>
      <c r="B52" s="18">
        <v>1</v>
      </c>
      <c r="C52" s="18">
        <v>1735</v>
      </c>
      <c r="D52" s="18">
        <v>1723</v>
      </c>
      <c r="E52" s="74" t="s">
        <v>51</v>
      </c>
      <c r="F52" s="20">
        <f t="shared" si="3"/>
        <v>5.7836899942163096E-4</v>
      </c>
      <c r="G52" s="20">
        <f t="shared" si="0"/>
        <v>5.7834792601541983E-4</v>
      </c>
      <c r="H52" s="14">
        <f t="shared" si="6"/>
        <v>98540.150665582696</v>
      </c>
      <c r="I52" s="14">
        <f t="shared" si="4"/>
        <v>56.990491766686745</v>
      </c>
      <c r="J52" s="14">
        <f t="shared" si="1"/>
        <v>98536.560264601401</v>
      </c>
      <c r="K52" s="14">
        <f t="shared" si="2"/>
        <v>4381602.1689980961</v>
      </c>
      <c r="L52" s="23">
        <f t="shared" si="5"/>
        <v>44.465145825360167</v>
      </c>
      <c r="M52" s="22"/>
    </row>
    <row r="53" spans="1:13" x14ac:dyDescent="0.2">
      <c r="A53" s="17">
        <v>44</v>
      </c>
      <c r="B53" s="18">
        <v>1</v>
      </c>
      <c r="C53" s="18">
        <v>1669</v>
      </c>
      <c r="D53" s="18">
        <v>1712</v>
      </c>
      <c r="E53" s="74" t="s">
        <v>52</v>
      </c>
      <c r="F53" s="20">
        <f t="shared" si="3"/>
        <v>5.9154096421177161E-4</v>
      </c>
      <c r="G53" s="20">
        <f t="shared" si="0"/>
        <v>5.9119603865547118E-4</v>
      </c>
      <c r="H53" s="14">
        <f t="shared" si="6"/>
        <v>98483.16017381601</v>
      </c>
      <c r="I53" s="14">
        <f t="shared" si="4"/>
        <v>58.222854169032288</v>
      </c>
      <c r="J53" s="14">
        <f t="shared" si="1"/>
        <v>98425.734972749095</v>
      </c>
      <c r="K53" s="14">
        <f t="shared" si="2"/>
        <v>4283065.6087334948</v>
      </c>
      <c r="L53" s="23">
        <f t="shared" si="5"/>
        <v>43.490334806216396</v>
      </c>
      <c r="M53" s="22"/>
    </row>
    <row r="54" spans="1:13" x14ac:dyDescent="0.2">
      <c r="A54" s="17">
        <v>45</v>
      </c>
      <c r="B54" s="18">
        <v>2</v>
      </c>
      <c r="C54" s="18">
        <v>1764</v>
      </c>
      <c r="D54" s="18">
        <v>1648</v>
      </c>
      <c r="E54" s="74" t="s">
        <v>53</v>
      </c>
      <c r="F54" s="20">
        <f t="shared" si="3"/>
        <v>1.1723329425556857E-3</v>
      </c>
      <c r="G54" s="20">
        <f t="shared" si="0"/>
        <v>1.1715182360871664E-3</v>
      </c>
      <c r="H54" s="14">
        <f t="shared" si="6"/>
        <v>98424.937319646982</v>
      </c>
      <c r="I54" s="14">
        <f t="shared" si="4"/>
        <v>115.30660895570274</v>
      </c>
      <c r="J54" s="14">
        <f t="shared" si="1"/>
        <v>98356.537439214473</v>
      </c>
      <c r="K54" s="14">
        <f t="shared" si="2"/>
        <v>4184639.8737607454</v>
      </c>
      <c r="L54" s="23">
        <f t="shared" si="5"/>
        <v>42.516053225115272</v>
      </c>
      <c r="M54" s="22"/>
    </row>
    <row r="55" spans="1:13" x14ac:dyDescent="0.2">
      <c r="A55" s="17">
        <v>46</v>
      </c>
      <c r="B55" s="22">
        <v>0</v>
      </c>
      <c r="C55" s="18">
        <v>1706</v>
      </c>
      <c r="D55" s="18">
        <v>1755</v>
      </c>
      <c r="E55" s="74">
        <v>0</v>
      </c>
      <c r="F55" s="20">
        <f t="shared" si="3"/>
        <v>0</v>
      </c>
      <c r="G55" s="20">
        <f t="shared" si="0"/>
        <v>0</v>
      </c>
      <c r="H55" s="14">
        <f t="shared" si="6"/>
        <v>98309.630710691286</v>
      </c>
      <c r="I55" s="14">
        <f t="shared" si="4"/>
        <v>0</v>
      </c>
      <c r="J55" s="14">
        <f t="shared" si="1"/>
        <v>98309.630710691286</v>
      </c>
      <c r="K55" s="14">
        <f t="shared" si="2"/>
        <v>4086283.3363215309</v>
      </c>
      <c r="L55" s="23">
        <f t="shared" si="5"/>
        <v>41.565442844015713</v>
      </c>
      <c r="M55" s="22"/>
    </row>
    <row r="56" spans="1:13" x14ac:dyDescent="0.2">
      <c r="A56" s="17">
        <v>47</v>
      </c>
      <c r="B56" s="18">
        <v>1</v>
      </c>
      <c r="C56" s="18">
        <v>1606</v>
      </c>
      <c r="D56" s="18">
        <v>1687</v>
      </c>
      <c r="E56" s="74" t="s">
        <v>54</v>
      </c>
      <c r="F56" s="20">
        <f t="shared" si="3"/>
        <v>6.0734892195566357E-4</v>
      </c>
      <c r="G56" s="20">
        <f t="shared" si="0"/>
        <v>6.0711757936878473E-4</v>
      </c>
      <c r="H56" s="14">
        <f t="shared" si="6"/>
        <v>98309.630710691286</v>
      </c>
      <c r="I56" s="14">
        <f t="shared" si="4"/>
        <v>59.685505025714036</v>
      </c>
      <c r="J56" s="14">
        <f t="shared" si="1"/>
        <v>98272.184024838149</v>
      </c>
      <c r="K56" s="14">
        <f t="shared" si="2"/>
        <v>3987973.7056108397</v>
      </c>
      <c r="L56" s="23">
        <f t="shared" si="5"/>
        <v>40.56544284401572</v>
      </c>
      <c r="M56" s="22"/>
    </row>
    <row r="57" spans="1:13" x14ac:dyDescent="0.2">
      <c r="A57" s="17">
        <v>48</v>
      </c>
      <c r="B57" s="22">
        <v>0</v>
      </c>
      <c r="C57" s="18">
        <v>1525</v>
      </c>
      <c r="D57" s="18">
        <v>1602</v>
      </c>
      <c r="E57" s="74">
        <v>0</v>
      </c>
      <c r="F57" s="20">
        <f t="shared" si="3"/>
        <v>0</v>
      </c>
      <c r="G57" s="20">
        <f t="shared" si="0"/>
        <v>0</v>
      </c>
      <c r="H57" s="14">
        <f t="shared" si="6"/>
        <v>98249.945205665572</v>
      </c>
      <c r="I57" s="14">
        <f t="shared" si="4"/>
        <v>0</v>
      </c>
      <c r="J57" s="14">
        <f t="shared" si="1"/>
        <v>98249.945205665572</v>
      </c>
      <c r="K57" s="14">
        <f t="shared" si="2"/>
        <v>3889701.5215860014</v>
      </c>
      <c r="L57" s="23">
        <f t="shared" si="5"/>
        <v>39.589859449221372</v>
      </c>
      <c r="M57" s="22"/>
    </row>
    <row r="58" spans="1:13" x14ac:dyDescent="0.2">
      <c r="A58" s="17">
        <v>49</v>
      </c>
      <c r="B58" s="18">
        <v>1</v>
      </c>
      <c r="C58" s="18">
        <v>1543</v>
      </c>
      <c r="D58" s="18">
        <v>1508</v>
      </c>
      <c r="E58" s="74" t="s">
        <v>55</v>
      </c>
      <c r="F58" s="20">
        <f t="shared" si="3"/>
        <v>6.5552277941658473E-4</v>
      </c>
      <c r="G58" s="20">
        <f t="shared" si="0"/>
        <v>6.5541214773645216E-4</v>
      </c>
      <c r="H58" s="14">
        <f t="shared" si="6"/>
        <v>98249.945205665572</v>
      </c>
      <c r="I58" s="14">
        <f t="shared" si="4"/>
        <v>64.394207602234019</v>
      </c>
      <c r="J58" s="14">
        <f t="shared" si="1"/>
        <v>98233.363697207998</v>
      </c>
      <c r="K58" s="14">
        <f t="shared" si="2"/>
        <v>3791451.5763803357</v>
      </c>
      <c r="L58" s="23">
        <f t="shared" si="5"/>
        <v>38.589859449221372</v>
      </c>
      <c r="M58" s="22"/>
    </row>
    <row r="59" spans="1:13" x14ac:dyDescent="0.2">
      <c r="A59" s="17">
        <v>50</v>
      </c>
      <c r="B59" s="18">
        <v>4</v>
      </c>
      <c r="C59" s="18">
        <v>1519</v>
      </c>
      <c r="D59" s="18">
        <v>1522</v>
      </c>
      <c r="E59" s="74" t="s">
        <v>56</v>
      </c>
      <c r="F59" s="20">
        <f t="shared" si="3"/>
        <v>2.6307135810588623E-3</v>
      </c>
      <c r="G59" s="20">
        <f t="shared" si="0"/>
        <v>2.6269361833139116E-3</v>
      </c>
      <c r="H59" s="14">
        <f t="shared" si="6"/>
        <v>98185.550998063336</v>
      </c>
      <c r="I59" s="14">
        <f t="shared" si="4"/>
        <v>257.92717659542592</v>
      </c>
      <c r="J59" s="14">
        <f t="shared" si="1"/>
        <v>98044.568003336273</v>
      </c>
      <c r="K59" s="14">
        <f t="shared" si="2"/>
        <v>3693218.2126831277</v>
      </c>
      <c r="L59" s="23">
        <f t="shared" si="5"/>
        <v>37.614681336930879</v>
      </c>
      <c r="M59" s="22"/>
    </row>
    <row r="60" spans="1:13" x14ac:dyDescent="0.2">
      <c r="A60" s="17">
        <v>51</v>
      </c>
      <c r="B60" s="18">
        <v>2</v>
      </c>
      <c r="C60" s="18">
        <v>1484</v>
      </c>
      <c r="D60" s="18">
        <v>1499</v>
      </c>
      <c r="E60" s="74" t="s">
        <v>57</v>
      </c>
      <c r="F60" s="20">
        <f t="shared" si="3"/>
        <v>1.3409319477036541E-3</v>
      </c>
      <c r="G60" s="20">
        <f t="shared" si="0"/>
        <v>1.3406881698748443E-3</v>
      </c>
      <c r="H60" s="14">
        <f t="shared" si="6"/>
        <v>97927.623821467903</v>
      </c>
      <c r="I60" s="14">
        <f t="shared" si="4"/>
        <v>131.29040676139601</v>
      </c>
      <c r="J60" s="14">
        <f t="shared" si="1"/>
        <v>97909.820842311048</v>
      </c>
      <c r="K60" s="14">
        <f t="shared" si="2"/>
        <v>3595173.6446797913</v>
      </c>
      <c r="L60" s="23">
        <f t="shared" si="5"/>
        <v>36.71255876926169</v>
      </c>
      <c r="M60" s="22"/>
    </row>
    <row r="61" spans="1:13" x14ac:dyDescent="0.2">
      <c r="A61" s="17">
        <v>52</v>
      </c>
      <c r="B61" s="18">
        <v>2</v>
      </c>
      <c r="C61" s="18">
        <v>1424</v>
      </c>
      <c r="D61" s="18">
        <v>1469</v>
      </c>
      <c r="E61" s="74" t="s">
        <v>58</v>
      </c>
      <c r="F61" s="20">
        <f t="shared" si="3"/>
        <v>1.3826477704804701E-3</v>
      </c>
      <c r="G61" s="20">
        <f t="shared" si="0"/>
        <v>1.3822420325150322E-3</v>
      </c>
      <c r="H61" s="14">
        <f t="shared" si="6"/>
        <v>97796.333414706503</v>
      </c>
      <c r="I61" s="14">
        <f t="shared" si="4"/>
        <v>135.17820267166167</v>
      </c>
      <c r="J61" s="14">
        <f t="shared" si="1"/>
        <v>97767.635082279303</v>
      </c>
      <c r="K61" s="14">
        <f t="shared" si="2"/>
        <v>3497263.82383748</v>
      </c>
      <c r="L61" s="23">
        <f t="shared" si="5"/>
        <v>35.760684493224218</v>
      </c>
      <c r="M61" s="22"/>
    </row>
    <row r="62" spans="1:13" x14ac:dyDescent="0.2">
      <c r="A62" s="17">
        <v>53</v>
      </c>
      <c r="B62" s="18">
        <v>3</v>
      </c>
      <c r="C62" s="18">
        <v>1700</v>
      </c>
      <c r="D62" s="18">
        <v>1410</v>
      </c>
      <c r="E62" s="74" t="s">
        <v>59</v>
      </c>
      <c r="F62" s="20">
        <f t="shared" si="3"/>
        <v>1.9292604501607716E-3</v>
      </c>
      <c r="G62" s="20">
        <f t="shared" si="0"/>
        <v>1.9276371441541672E-3</v>
      </c>
      <c r="H62" s="14">
        <f t="shared" si="6"/>
        <v>97661.155212034835</v>
      </c>
      <c r="I62" s="14">
        <f t="shared" si="4"/>
        <v>188.25527032772368</v>
      </c>
      <c r="J62" s="14">
        <f t="shared" si="1"/>
        <v>97578.981786536795</v>
      </c>
      <c r="K62" s="14">
        <f t="shared" si="2"/>
        <v>3399496.1887552007</v>
      </c>
      <c r="L62" s="23">
        <f t="shared" si="5"/>
        <v>34.80909253402195</v>
      </c>
      <c r="M62" s="22"/>
    </row>
    <row r="63" spans="1:13" x14ac:dyDescent="0.2">
      <c r="A63" s="17">
        <v>54</v>
      </c>
      <c r="B63" s="18">
        <v>4</v>
      </c>
      <c r="C63" s="18">
        <v>1747</v>
      </c>
      <c r="D63" s="18">
        <v>1695</v>
      </c>
      <c r="E63" s="74" t="s">
        <v>60</v>
      </c>
      <c r="F63" s="20">
        <f t="shared" si="3"/>
        <v>2.3242300987797791E-3</v>
      </c>
      <c r="G63" s="20">
        <f t="shared" si="0"/>
        <v>2.3207536879677041E-3</v>
      </c>
      <c r="H63" s="14">
        <f t="shared" si="6"/>
        <v>97472.899941707117</v>
      </c>
      <c r="I63" s="14">
        <f t="shared" si="4"/>
        <v>226.21059201662379</v>
      </c>
      <c r="J63" s="14">
        <f t="shared" si="1"/>
        <v>97327.107215152399</v>
      </c>
      <c r="K63" s="14">
        <f t="shared" si="2"/>
        <v>3301917.2069686637</v>
      </c>
      <c r="L63" s="23">
        <f t="shared" si="5"/>
        <v>33.875233105235907</v>
      </c>
      <c r="M63" s="22"/>
    </row>
    <row r="64" spans="1:13" x14ac:dyDescent="0.2">
      <c r="A64" s="17">
        <v>55</v>
      </c>
      <c r="B64" s="18">
        <v>5</v>
      </c>
      <c r="C64" s="18">
        <v>1779</v>
      </c>
      <c r="D64" s="18">
        <v>1725</v>
      </c>
      <c r="E64" s="74" t="s">
        <v>61</v>
      </c>
      <c r="F64" s="20">
        <f t="shared" si="3"/>
        <v>2.8538812785388126E-3</v>
      </c>
      <c r="G64" s="20">
        <f t="shared" si="0"/>
        <v>2.8490426219625283E-3</v>
      </c>
      <c r="H64" s="14">
        <f t="shared" si="6"/>
        <v>97246.689349690496</v>
      </c>
      <c r="I64" s="14">
        <f t="shared" si="4"/>
        <v>277.05996280201771</v>
      </c>
      <c r="J64" s="14">
        <f t="shared" si="1"/>
        <v>97081.810965827026</v>
      </c>
      <c r="K64" s="14">
        <f t="shared" si="2"/>
        <v>3204590.0997535111</v>
      </c>
      <c r="L64" s="23">
        <f t="shared" si="5"/>
        <v>32.953205103261546</v>
      </c>
      <c r="M64" s="22"/>
    </row>
    <row r="65" spans="1:13" x14ac:dyDescent="0.2">
      <c r="A65" s="17">
        <v>56</v>
      </c>
      <c r="B65" s="18">
        <v>2</v>
      </c>
      <c r="C65" s="18">
        <v>1857</v>
      </c>
      <c r="D65" s="18">
        <v>1763</v>
      </c>
      <c r="E65" s="74" t="s">
        <v>62</v>
      </c>
      <c r="F65" s="20">
        <f t="shared" si="3"/>
        <v>1.1049723756906078E-3</v>
      </c>
      <c r="G65" s="20">
        <f t="shared" si="0"/>
        <v>1.1048151379118641E-3</v>
      </c>
      <c r="H65" s="14">
        <f t="shared" si="6"/>
        <v>96969.629386888482</v>
      </c>
      <c r="I65" s="14">
        <f t="shared" si="4"/>
        <v>107.13351446433755</v>
      </c>
      <c r="J65" s="14">
        <f t="shared" si="1"/>
        <v>96955.83059022548</v>
      </c>
      <c r="K65" s="14">
        <f t="shared" si="2"/>
        <v>3107508.2887876839</v>
      </c>
      <c r="L65" s="23">
        <f t="shared" si="5"/>
        <v>32.046201562649863</v>
      </c>
      <c r="M65" s="22"/>
    </row>
    <row r="66" spans="1:13" x14ac:dyDescent="0.2">
      <c r="A66" s="17">
        <v>57</v>
      </c>
      <c r="B66" s="18">
        <v>7</v>
      </c>
      <c r="C66" s="18">
        <v>1834</v>
      </c>
      <c r="D66" s="18">
        <v>1850</v>
      </c>
      <c r="E66" s="74" t="s">
        <v>63</v>
      </c>
      <c r="F66" s="20">
        <f t="shared" si="3"/>
        <v>3.8002171552660152E-3</v>
      </c>
      <c r="G66" s="20">
        <f t="shared" si="0"/>
        <v>3.7901319474878299E-3</v>
      </c>
      <c r="H66" s="14">
        <f t="shared" si="6"/>
        <v>96862.495872424144</v>
      </c>
      <c r="I66" s="14">
        <f t="shared" si="4"/>
        <v>367.12164011948283</v>
      </c>
      <c r="J66" s="14">
        <f t="shared" si="1"/>
        <v>96605.437300012476</v>
      </c>
      <c r="K66" s="14">
        <f t="shared" si="2"/>
        <v>3010552.4581974586</v>
      </c>
      <c r="L66" s="23">
        <f t="shared" si="5"/>
        <v>31.080682271109382</v>
      </c>
      <c r="M66" s="22"/>
    </row>
    <row r="67" spans="1:13" x14ac:dyDescent="0.2">
      <c r="A67" s="17">
        <v>58</v>
      </c>
      <c r="B67" s="18">
        <v>4</v>
      </c>
      <c r="C67" s="18">
        <v>1643</v>
      </c>
      <c r="D67" s="18">
        <v>1821</v>
      </c>
      <c r="E67" s="74" t="s">
        <v>64</v>
      </c>
      <c r="F67" s="20">
        <f t="shared" si="3"/>
        <v>2.3094688221709007E-3</v>
      </c>
      <c r="G67" s="20">
        <f t="shared" si="0"/>
        <v>2.3084537422805307E-3</v>
      </c>
      <c r="H67" s="14">
        <f t="shared" si="6"/>
        <v>96495.374232304661</v>
      </c>
      <c r="I67" s="14">
        <f t="shared" si="4"/>
        <v>222.75510775932398</v>
      </c>
      <c r="J67" s="14">
        <f t="shared" si="1"/>
        <v>96452.961659787281</v>
      </c>
      <c r="K67" s="14">
        <f t="shared" si="2"/>
        <v>2913947.0208974462</v>
      </c>
      <c r="L67" s="23">
        <f t="shared" si="5"/>
        <v>30.197789729094772</v>
      </c>
      <c r="M67" s="22"/>
    </row>
    <row r="68" spans="1:13" x14ac:dyDescent="0.2">
      <c r="A68" s="17">
        <v>59</v>
      </c>
      <c r="B68" s="18">
        <v>3</v>
      </c>
      <c r="C68" s="18">
        <v>1472</v>
      </c>
      <c r="D68" s="18">
        <v>1622</v>
      </c>
      <c r="E68" s="74" t="s">
        <v>65</v>
      </c>
      <c r="F68" s="20">
        <f t="shared" si="3"/>
        <v>1.9392372333548805E-3</v>
      </c>
      <c r="G68" s="20">
        <f t="shared" si="0"/>
        <v>1.9372131148811288E-3</v>
      </c>
      <c r="H68" s="14">
        <f t="shared" si="6"/>
        <v>96272.619124545337</v>
      </c>
      <c r="I68" s="14">
        <f t="shared" si="4"/>
        <v>186.50058037202501</v>
      </c>
      <c r="J68" s="14">
        <f t="shared" si="1"/>
        <v>96172.132611840891</v>
      </c>
      <c r="K68" s="14">
        <f t="shared" si="2"/>
        <v>2817494.059237659</v>
      </c>
      <c r="L68" s="23">
        <f t="shared" si="5"/>
        <v>29.265787976462359</v>
      </c>
      <c r="M68" s="22"/>
    </row>
    <row r="69" spans="1:13" x14ac:dyDescent="0.2">
      <c r="A69" s="17">
        <v>60</v>
      </c>
      <c r="B69" s="18">
        <v>8</v>
      </c>
      <c r="C69" s="18">
        <v>1327</v>
      </c>
      <c r="D69" s="18">
        <v>1469</v>
      </c>
      <c r="E69" s="74" t="s">
        <v>66</v>
      </c>
      <c r="F69" s="20">
        <f t="shared" si="3"/>
        <v>5.7224606580829757E-3</v>
      </c>
      <c r="G69" s="20">
        <f t="shared" si="0"/>
        <v>5.7043601276635797E-3</v>
      </c>
      <c r="H69" s="14">
        <f t="shared" si="6"/>
        <v>96086.118544173311</v>
      </c>
      <c r="I69" s="14">
        <f t="shared" si="4"/>
        <v>548.10982344533829</v>
      </c>
      <c r="J69" s="14">
        <f t="shared" si="1"/>
        <v>95782.191647072876</v>
      </c>
      <c r="K69" s="14">
        <f t="shared" si="2"/>
        <v>2721321.926625818</v>
      </c>
      <c r="L69" s="23">
        <f t="shared" si="5"/>
        <v>28.321696909577579</v>
      </c>
      <c r="M69" s="22"/>
    </row>
    <row r="70" spans="1:13" x14ac:dyDescent="0.2">
      <c r="A70" s="17">
        <v>61</v>
      </c>
      <c r="B70" s="18">
        <v>3</v>
      </c>
      <c r="C70" s="18">
        <v>1158</v>
      </c>
      <c r="D70" s="18">
        <v>1312</v>
      </c>
      <c r="E70" s="74" t="s">
        <v>67</v>
      </c>
      <c r="F70" s="20">
        <f t="shared" si="3"/>
        <v>2.4291497975708503E-3</v>
      </c>
      <c r="G70" s="20">
        <f t="shared" si="0"/>
        <v>2.4240034517809157E-3</v>
      </c>
      <c r="H70" s="14">
        <f t="shared" si="6"/>
        <v>95538.008720727972</v>
      </c>
      <c r="I70" s="14">
        <f t="shared" si="4"/>
        <v>231.58446291531985</v>
      </c>
      <c r="J70" s="14">
        <f t="shared" si="1"/>
        <v>95335.603900139991</v>
      </c>
      <c r="K70" s="14">
        <f t="shared" si="2"/>
        <v>2625539.7349787452</v>
      </c>
      <c r="L70" s="23">
        <f t="shared" si="5"/>
        <v>27.481625063524135</v>
      </c>
      <c r="M70" s="22"/>
    </row>
    <row r="71" spans="1:13" x14ac:dyDescent="0.2">
      <c r="A71" s="17">
        <v>62</v>
      </c>
      <c r="B71" s="18">
        <v>2</v>
      </c>
      <c r="C71" s="18">
        <v>982</v>
      </c>
      <c r="D71" s="18">
        <v>1155</v>
      </c>
      <c r="E71" s="74" t="s">
        <v>55</v>
      </c>
      <c r="F71" s="20">
        <f t="shared" si="3"/>
        <v>1.8717828731867104E-3</v>
      </c>
      <c r="G71" s="20">
        <f t="shared" si="0"/>
        <v>1.8708811382440846E-3</v>
      </c>
      <c r="H71" s="14">
        <f t="shared" si="6"/>
        <v>95306.424257812658</v>
      </c>
      <c r="I71" s="14">
        <f t="shared" si="4"/>
        <v>178.30699149743018</v>
      </c>
      <c r="J71" s="14">
        <f t="shared" si="1"/>
        <v>95260.51020750207</v>
      </c>
      <c r="K71" s="14">
        <f t="shared" si="2"/>
        <v>2530204.1310786051</v>
      </c>
      <c r="L71" s="23">
        <f t="shared" si="5"/>
        <v>26.54809631965805</v>
      </c>
      <c r="M71" s="22"/>
    </row>
    <row r="72" spans="1:13" x14ac:dyDescent="0.2">
      <c r="A72" s="17">
        <v>63</v>
      </c>
      <c r="B72" s="18">
        <v>2</v>
      </c>
      <c r="C72" s="18">
        <v>839</v>
      </c>
      <c r="D72" s="18">
        <v>979</v>
      </c>
      <c r="E72" s="74" t="s">
        <v>68</v>
      </c>
      <c r="F72" s="20">
        <f t="shared" si="3"/>
        <v>2.2002200220022001E-3</v>
      </c>
      <c r="G72" s="20">
        <f t="shared" si="0"/>
        <v>2.1976104502530215E-3</v>
      </c>
      <c r="H72" s="14">
        <f t="shared" si="6"/>
        <v>95128.117266315225</v>
      </c>
      <c r="I72" s="14">
        <f t="shared" si="4"/>
        <v>209.05454461734922</v>
      </c>
      <c r="J72" s="14">
        <f t="shared" si="1"/>
        <v>95015.290528585247</v>
      </c>
      <c r="K72" s="14">
        <f t="shared" si="2"/>
        <v>2434943.6208711029</v>
      </c>
      <c r="L72" s="23">
        <f t="shared" si="5"/>
        <v>25.596466017028114</v>
      </c>
      <c r="M72" s="22"/>
    </row>
    <row r="73" spans="1:13" x14ac:dyDescent="0.2">
      <c r="A73" s="17">
        <v>64</v>
      </c>
      <c r="B73" s="18">
        <v>5</v>
      </c>
      <c r="C73" s="18">
        <v>816</v>
      </c>
      <c r="D73" s="18">
        <v>827</v>
      </c>
      <c r="E73" s="74" t="s">
        <v>69</v>
      </c>
      <c r="F73" s="20">
        <f t="shared" si="3"/>
        <v>6.0864272671941567E-3</v>
      </c>
      <c r="G73" s="20">
        <f t="shared" ref="G73:G108" si="7">F73/((1+(1-E73)*F73))</f>
        <v>6.072250060115276E-3</v>
      </c>
      <c r="H73" s="14">
        <f t="shared" si="6"/>
        <v>94919.062721697876</v>
      </c>
      <c r="I73" s="14">
        <f t="shared" si="4"/>
        <v>576.37228431791561</v>
      </c>
      <c r="J73" s="14">
        <f t="shared" ref="J73:J108" si="8">H74+I73*E73</f>
        <v>94697.966313433528</v>
      </c>
      <c r="K73" s="14">
        <f t="shared" ref="K73:K97" si="9">K74+J73</f>
        <v>2339928.3303425177</v>
      </c>
      <c r="L73" s="23">
        <f t="shared" si="5"/>
        <v>24.651827180417634</v>
      </c>
      <c r="M73" s="22"/>
    </row>
    <row r="74" spans="1:13" x14ac:dyDescent="0.2">
      <c r="A74" s="17">
        <v>65</v>
      </c>
      <c r="B74" s="18">
        <v>1</v>
      </c>
      <c r="C74" s="18">
        <v>813</v>
      </c>
      <c r="D74" s="18">
        <v>811</v>
      </c>
      <c r="E74" s="74" t="s">
        <v>70</v>
      </c>
      <c r="F74" s="20">
        <f t="shared" ref="F74:F108" si="10">B74/((C74+D74)/2)</f>
        <v>1.2315270935960591E-3</v>
      </c>
      <c r="G74" s="20">
        <f t="shared" si="7"/>
        <v>1.230182225662905E-3</v>
      </c>
      <c r="H74" s="14">
        <f t="shared" si="6"/>
        <v>94342.690437379963</v>
      </c>
      <c r="I74" s="14">
        <f t="shared" ref="I74:I108" si="11">H74*G74</f>
        <v>116.05870089728255</v>
      </c>
      <c r="J74" s="14">
        <f t="shared" si="8"/>
        <v>94239.665128593449</v>
      </c>
      <c r="K74" s="14">
        <f t="shared" si="9"/>
        <v>2245230.3640290843</v>
      </c>
      <c r="L74" s="23">
        <f t="shared" ref="L74:L108" si="12">K74/H74</f>
        <v>23.798667958482252</v>
      </c>
      <c r="M74" s="22"/>
    </row>
    <row r="75" spans="1:13" x14ac:dyDescent="0.2">
      <c r="A75" s="17">
        <v>66</v>
      </c>
      <c r="B75" s="18">
        <v>2</v>
      </c>
      <c r="C75" s="18">
        <v>644</v>
      </c>
      <c r="D75" s="18">
        <v>814</v>
      </c>
      <c r="E75" s="74" t="s">
        <v>44</v>
      </c>
      <c r="F75" s="20">
        <f t="shared" si="10"/>
        <v>2.7434842249657062E-3</v>
      </c>
      <c r="G75" s="20">
        <f t="shared" si="7"/>
        <v>2.7394693428725307E-3</v>
      </c>
      <c r="H75" s="14">
        <f t="shared" ref="H75:H108" si="13">H74-I74</f>
        <v>94226.631736482683</v>
      </c>
      <c r="I75" s="14">
        <f t="shared" si="11"/>
        <v>258.13096892423414</v>
      </c>
      <c r="J75" s="14">
        <f t="shared" si="8"/>
        <v>94088.738172883357</v>
      </c>
      <c r="K75" s="14">
        <f t="shared" si="9"/>
        <v>2150990.698900491</v>
      </c>
      <c r="L75" s="23">
        <f t="shared" si="12"/>
        <v>22.827842397211256</v>
      </c>
      <c r="M75" s="22"/>
    </row>
    <row r="76" spans="1:13" x14ac:dyDescent="0.2">
      <c r="A76" s="17">
        <v>67</v>
      </c>
      <c r="B76" s="18">
        <v>4</v>
      </c>
      <c r="C76" s="18">
        <v>559</v>
      </c>
      <c r="D76" s="18">
        <v>640</v>
      </c>
      <c r="E76" s="74" t="s">
        <v>71</v>
      </c>
      <c r="F76" s="20">
        <f t="shared" si="10"/>
        <v>6.672226855713094E-3</v>
      </c>
      <c r="G76" s="20">
        <f t="shared" si="7"/>
        <v>6.6462582230829865E-3</v>
      </c>
      <c r="H76" s="14">
        <f t="shared" si="13"/>
        <v>93968.500767558449</v>
      </c>
      <c r="I76" s="14">
        <f t="shared" si="11"/>
        <v>624.53892093716524</v>
      </c>
      <c r="J76" s="14">
        <f t="shared" si="8"/>
        <v>93602.77077545764</v>
      </c>
      <c r="K76" s="14">
        <f t="shared" si="9"/>
        <v>2056901.9607276078</v>
      </c>
      <c r="L76" s="23">
        <f t="shared" si="12"/>
        <v>21.889270808050711</v>
      </c>
      <c r="M76" s="22"/>
    </row>
    <row r="77" spans="1:13" x14ac:dyDescent="0.2">
      <c r="A77" s="17">
        <v>68</v>
      </c>
      <c r="B77" s="18">
        <v>3</v>
      </c>
      <c r="C77" s="18">
        <v>572</v>
      </c>
      <c r="D77" s="18">
        <v>558</v>
      </c>
      <c r="E77" s="74" t="s">
        <v>72</v>
      </c>
      <c r="F77" s="20">
        <f t="shared" si="10"/>
        <v>5.3097345132743362E-3</v>
      </c>
      <c r="G77" s="20">
        <f t="shared" si="7"/>
        <v>5.2959949214939359E-3</v>
      </c>
      <c r="H77" s="14">
        <f t="shared" si="13"/>
        <v>93343.961846621285</v>
      </c>
      <c r="I77" s="14">
        <f t="shared" si="11"/>
        <v>494.34914789183006</v>
      </c>
      <c r="J77" s="14">
        <f t="shared" si="8"/>
        <v>93102.422852961332</v>
      </c>
      <c r="K77" s="14">
        <f t="shared" si="9"/>
        <v>1963299.1899521502</v>
      </c>
      <c r="L77" s="23">
        <f t="shared" si="12"/>
        <v>21.03295329566317</v>
      </c>
      <c r="M77" s="22"/>
    </row>
    <row r="78" spans="1:13" x14ac:dyDescent="0.2">
      <c r="A78" s="17">
        <v>69</v>
      </c>
      <c r="B78" s="18">
        <v>3</v>
      </c>
      <c r="C78" s="18">
        <v>534</v>
      </c>
      <c r="D78" s="18">
        <v>568</v>
      </c>
      <c r="E78" s="74" t="s">
        <v>73</v>
      </c>
      <c r="F78" s="20">
        <f t="shared" si="10"/>
        <v>5.4446460980036296E-3</v>
      </c>
      <c r="G78" s="20">
        <f t="shared" si="7"/>
        <v>5.4416981000311084E-3</v>
      </c>
      <c r="H78" s="14">
        <f t="shared" si="13"/>
        <v>92849.612698729456</v>
      </c>
      <c r="I78" s="14">
        <f t="shared" si="11"/>
        <v>505.25956101130038</v>
      </c>
      <c r="J78" s="14">
        <f t="shared" si="8"/>
        <v>92799.339372408824</v>
      </c>
      <c r="K78" s="14">
        <f t="shared" si="9"/>
        <v>1870196.7670991889</v>
      </c>
      <c r="L78" s="23">
        <f t="shared" si="12"/>
        <v>20.142213981736731</v>
      </c>
      <c r="M78" s="22"/>
    </row>
    <row r="79" spans="1:13" x14ac:dyDescent="0.2">
      <c r="A79" s="17">
        <v>70</v>
      </c>
      <c r="B79" s="18">
        <v>5</v>
      </c>
      <c r="C79" s="18">
        <v>522</v>
      </c>
      <c r="D79" s="18">
        <v>526</v>
      </c>
      <c r="E79" s="74" t="s">
        <v>74</v>
      </c>
      <c r="F79" s="20">
        <f t="shared" si="10"/>
        <v>9.5419847328244278E-3</v>
      </c>
      <c r="G79" s="20">
        <f t="shared" si="7"/>
        <v>9.4821962283616282E-3</v>
      </c>
      <c r="H79" s="14">
        <f t="shared" si="13"/>
        <v>92344.35313771815</v>
      </c>
      <c r="I79" s="14">
        <f t="shared" si="11"/>
        <v>875.62727703296537</v>
      </c>
      <c r="J79" s="14">
        <f t="shared" si="8"/>
        <v>91765.73863305476</v>
      </c>
      <c r="K79" s="14">
        <f t="shared" si="9"/>
        <v>1777397.4277267801</v>
      </c>
      <c r="L79" s="23">
        <f t="shared" si="12"/>
        <v>19.247494484866344</v>
      </c>
      <c r="M79" s="22"/>
    </row>
    <row r="80" spans="1:13" x14ac:dyDescent="0.2">
      <c r="A80" s="17">
        <v>71</v>
      </c>
      <c r="B80" s="18">
        <v>3</v>
      </c>
      <c r="C80" s="18">
        <v>363</v>
      </c>
      <c r="D80" s="18">
        <v>517</v>
      </c>
      <c r="E80" s="74" t="s">
        <v>75</v>
      </c>
      <c r="F80" s="20">
        <f t="shared" si="10"/>
        <v>6.8181818181818179E-3</v>
      </c>
      <c r="G80" s="20">
        <f t="shared" si="7"/>
        <v>6.798412344103907E-3</v>
      </c>
      <c r="H80" s="14">
        <f t="shared" si="13"/>
        <v>91468.725860685183</v>
      </c>
      <c r="I80" s="14">
        <f t="shared" si="11"/>
        <v>621.84211499073842</v>
      </c>
      <c r="J80" s="14">
        <f t="shared" si="8"/>
        <v>91203.510198641641</v>
      </c>
      <c r="K80" s="14">
        <f t="shared" si="9"/>
        <v>1685631.6890937253</v>
      </c>
      <c r="L80" s="23">
        <f t="shared" si="12"/>
        <v>18.428503001791988</v>
      </c>
      <c r="M80" s="22"/>
    </row>
    <row r="81" spans="1:13" x14ac:dyDescent="0.2">
      <c r="A81" s="17">
        <v>72</v>
      </c>
      <c r="B81" s="18">
        <v>1</v>
      </c>
      <c r="C81" s="18">
        <v>314</v>
      </c>
      <c r="D81" s="18">
        <v>358</v>
      </c>
      <c r="E81" s="74" t="s">
        <v>76</v>
      </c>
      <c r="F81" s="20">
        <f t="shared" si="10"/>
        <v>2.976190476190476E-3</v>
      </c>
      <c r="G81" s="20">
        <f t="shared" si="7"/>
        <v>2.9714414759744096E-3</v>
      </c>
      <c r="H81" s="14">
        <f t="shared" si="13"/>
        <v>90846.883745694446</v>
      </c>
      <c r="I81" s="14">
        <f t="shared" si="11"/>
        <v>269.94619832498194</v>
      </c>
      <c r="J81" s="14">
        <f t="shared" si="8"/>
        <v>90701.922637193929</v>
      </c>
      <c r="K81" s="14">
        <f t="shared" si="9"/>
        <v>1594428.1788950837</v>
      </c>
      <c r="L81" s="23">
        <f t="shared" si="12"/>
        <v>17.550719553114547</v>
      </c>
      <c r="M81" s="22"/>
    </row>
    <row r="82" spans="1:13" x14ac:dyDescent="0.2">
      <c r="A82" s="17">
        <v>73</v>
      </c>
      <c r="B82" s="18">
        <v>4</v>
      </c>
      <c r="C82" s="18">
        <v>407</v>
      </c>
      <c r="D82" s="18">
        <v>314</v>
      </c>
      <c r="E82" s="74" t="s">
        <v>77</v>
      </c>
      <c r="F82" s="20">
        <f t="shared" si="10"/>
        <v>1.1095700416088766E-2</v>
      </c>
      <c r="G82" s="20">
        <f t="shared" si="7"/>
        <v>1.1076846731887142E-2</v>
      </c>
      <c r="H82" s="14">
        <f t="shared" si="13"/>
        <v>90576.937547369467</v>
      </c>
      <c r="I82" s="14">
        <f t="shared" si="11"/>
        <v>1003.3068546559252</v>
      </c>
      <c r="J82" s="14">
        <f t="shared" si="8"/>
        <v>90423.030275865254</v>
      </c>
      <c r="K82" s="14">
        <f t="shared" si="9"/>
        <v>1503726.2562578898</v>
      </c>
      <c r="L82" s="23">
        <f t="shared" si="12"/>
        <v>16.60164603679031</v>
      </c>
      <c r="M82" s="22"/>
    </row>
    <row r="83" spans="1:13" x14ac:dyDescent="0.2">
      <c r="A83" s="17">
        <v>74</v>
      </c>
      <c r="B83" s="18">
        <v>5</v>
      </c>
      <c r="C83" s="18">
        <v>237</v>
      </c>
      <c r="D83" s="18">
        <v>405</v>
      </c>
      <c r="E83" s="74" t="s">
        <v>78</v>
      </c>
      <c r="F83" s="20">
        <f t="shared" si="10"/>
        <v>1.5576323987538941E-2</v>
      </c>
      <c r="G83" s="20">
        <f t="shared" si="7"/>
        <v>1.5427670452616995E-2</v>
      </c>
      <c r="H83" s="14">
        <f t="shared" si="13"/>
        <v>89573.630692713545</v>
      </c>
      <c r="I83" s="14">
        <f t="shared" si="11"/>
        <v>1381.9124555716035</v>
      </c>
      <c r="J83" s="14">
        <f t="shared" si="8"/>
        <v>88718.779647696952</v>
      </c>
      <c r="K83" s="14">
        <f t="shared" si="9"/>
        <v>1413303.2259820246</v>
      </c>
      <c r="L83" s="23">
        <f t="shared" si="12"/>
        <v>15.778117008904397</v>
      </c>
      <c r="M83" s="22"/>
    </row>
    <row r="84" spans="1:13" x14ac:dyDescent="0.2">
      <c r="A84" s="17">
        <v>75</v>
      </c>
      <c r="B84" s="18">
        <v>5</v>
      </c>
      <c r="C84" s="18">
        <v>284</v>
      </c>
      <c r="D84" s="18">
        <v>237</v>
      </c>
      <c r="E84" s="74" t="s">
        <v>79</v>
      </c>
      <c r="F84" s="20">
        <f t="shared" si="10"/>
        <v>1.9193857965451054E-2</v>
      </c>
      <c r="G84" s="20">
        <f t="shared" si="7"/>
        <v>1.902815596237753E-2</v>
      </c>
      <c r="H84" s="14">
        <f t="shared" si="13"/>
        <v>88191.718237141948</v>
      </c>
      <c r="I84" s="14">
        <f t="shared" si="11"/>
        <v>1678.1257692063916</v>
      </c>
      <c r="J84" s="14">
        <f t="shared" si="8"/>
        <v>87430.352575653</v>
      </c>
      <c r="K84" s="14">
        <f t="shared" si="9"/>
        <v>1324584.4463343276</v>
      </c>
      <c r="L84" s="23">
        <f t="shared" si="12"/>
        <v>15.019374526444805</v>
      </c>
      <c r="M84" s="22"/>
    </row>
    <row r="85" spans="1:13" x14ac:dyDescent="0.2">
      <c r="A85" s="17">
        <v>76</v>
      </c>
      <c r="B85" s="18">
        <v>1</v>
      </c>
      <c r="C85" s="18">
        <v>314</v>
      </c>
      <c r="D85" s="18">
        <v>282</v>
      </c>
      <c r="E85" s="74" t="s">
        <v>80</v>
      </c>
      <c r="F85" s="20">
        <f t="shared" si="10"/>
        <v>3.3557046979865771E-3</v>
      </c>
      <c r="G85" s="20">
        <f t="shared" si="7"/>
        <v>3.3521601823038793E-3</v>
      </c>
      <c r="H85" s="14">
        <f t="shared" si="13"/>
        <v>86513.592467935552</v>
      </c>
      <c r="I85" s="14">
        <f t="shared" si="11"/>
        <v>290.00741989907834</v>
      </c>
      <c r="J85" s="14">
        <f t="shared" si="8"/>
        <v>86422.211129925359</v>
      </c>
      <c r="K85" s="14">
        <f t="shared" si="9"/>
        <v>1237154.0937586746</v>
      </c>
      <c r="L85" s="23">
        <f t="shared" si="12"/>
        <v>14.300112369246483</v>
      </c>
      <c r="M85" s="22"/>
    </row>
    <row r="86" spans="1:13" x14ac:dyDescent="0.2">
      <c r="A86" s="17">
        <v>77</v>
      </c>
      <c r="B86" s="18">
        <v>8</v>
      </c>
      <c r="C86" s="18">
        <v>328</v>
      </c>
      <c r="D86" s="18">
        <v>306</v>
      </c>
      <c r="E86" s="74" t="s">
        <v>81</v>
      </c>
      <c r="F86" s="20">
        <f t="shared" si="10"/>
        <v>2.5236593059936908E-2</v>
      </c>
      <c r="G86" s="20">
        <f t="shared" si="7"/>
        <v>2.4944871833248519E-2</v>
      </c>
      <c r="H86" s="14">
        <f t="shared" si="13"/>
        <v>86223.585048036475</v>
      </c>
      <c r="I86" s="14">
        <f t="shared" si="11"/>
        <v>2150.8362780264733</v>
      </c>
      <c r="J86" s="14">
        <f t="shared" si="8"/>
        <v>85226.887516799005</v>
      </c>
      <c r="K86" s="14">
        <f t="shared" si="9"/>
        <v>1150731.8826287491</v>
      </c>
      <c r="L86" s="23">
        <f t="shared" si="12"/>
        <v>13.345906250449444</v>
      </c>
      <c r="M86" s="22"/>
    </row>
    <row r="87" spans="1:13" x14ac:dyDescent="0.2">
      <c r="A87" s="17">
        <v>78</v>
      </c>
      <c r="B87" s="18">
        <v>6</v>
      </c>
      <c r="C87" s="18">
        <v>305</v>
      </c>
      <c r="D87" s="18">
        <v>319</v>
      </c>
      <c r="E87" s="74" t="s">
        <v>82</v>
      </c>
      <c r="F87" s="20">
        <f t="shared" si="10"/>
        <v>1.9230769230769232E-2</v>
      </c>
      <c r="G87" s="20">
        <f t="shared" si="7"/>
        <v>1.8945457921190685E-2</v>
      </c>
      <c r="H87" s="14">
        <f t="shared" si="13"/>
        <v>84072.748770010003</v>
      </c>
      <c r="I87" s="14">
        <f t="shared" si="11"/>
        <v>1592.7967241410604</v>
      </c>
      <c r="J87" s="14">
        <f t="shared" si="8"/>
        <v>82825.429655335131</v>
      </c>
      <c r="K87" s="14">
        <f t="shared" si="9"/>
        <v>1065504.9951119502</v>
      </c>
      <c r="L87" s="23">
        <f t="shared" si="12"/>
        <v>12.673607211615657</v>
      </c>
      <c r="M87" s="22"/>
    </row>
    <row r="88" spans="1:13" x14ac:dyDescent="0.2">
      <c r="A88" s="17">
        <v>79</v>
      </c>
      <c r="B88" s="18">
        <v>11</v>
      </c>
      <c r="C88" s="18">
        <v>272</v>
      </c>
      <c r="D88" s="18">
        <v>301</v>
      </c>
      <c r="E88" s="74" t="s">
        <v>83</v>
      </c>
      <c r="F88" s="20">
        <f t="shared" si="10"/>
        <v>3.8394415357766144E-2</v>
      </c>
      <c r="G88" s="20">
        <f t="shared" si="7"/>
        <v>3.7665415375912829E-2</v>
      </c>
      <c r="H88" s="14">
        <f t="shared" si="13"/>
        <v>82479.952045868937</v>
      </c>
      <c r="I88" s="14">
        <f t="shared" si="11"/>
        <v>3106.6416539930246</v>
      </c>
      <c r="J88" s="14">
        <f t="shared" si="8"/>
        <v>80913.893988091062</v>
      </c>
      <c r="K88" s="14">
        <f t="shared" si="9"/>
        <v>982679.56545661506</v>
      </c>
      <c r="L88" s="23">
        <f t="shared" si="12"/>
        <v>11.914162667191235</v>
      </c>
      <c r="M88" s="22"/>
    </row>
    <row r="89" spans="1:13" x14ac:dyDescent="0.2">
      <c r="A89" s="17">
        <v>80</v>
      </c>
      <c r="B89" s="18">
        <v>4</v>
      </c>
      <c r="C89" s="18">
        <v>270</v>
      </c>
      <c r="D89" s="18">
        <v>264</v>
      </c>
      <c r="E89" s="74" t="s">
        <v>84</v>
      </c>
      <c r="F89" s="20">
        <f t="shared" si="10"/>
        <v>1.4981273408239701E-2</v>
      </c>
      <c r="G89" s="20">
        <f t="shared" si="7"/>
        <v>1.4851139602197375E-2</v>
      </c>
      <c r="H89" s="14">
        <f t="shared" si="13"/>
        <v>79373.310391875915</v>
      </c>
      <c r="I89" s="14">
        <f t="shared" si="11"/>
        <v>1178.7841133182928</v>
      </c>
      <c r="J89" s="14">
        <f t="shared" si="8"/>
        <v>78683.839563996036</v>
      </c>
      <c r="K89" s="14">
        <f t="shared" si="9"/>
        <v>901765.67146852403</v>
      </c>
      <c r="L89" s="23">
        <f t="shared" si="12"/>
        <v>11.361069193364806</v>
      </c>
      <c r="M89" s="22"/>
    </row>
    <row r="90" spans="1:13" x14ac:dyDescent="0.2">
      <c r="A90" s="17">
        <v>81</v>
      </c>
      <c r="B90" s="18">
        <v>11</v>
      </c>
      <c r="C90" s="18">
        <v>269</v>
      </c>
      <c r="D90" s="18">
        <v>261</v>
      </c>
      <c r="E90" s="74" t="s">
        <v>85</v>
      </c>
      <c r="F90" s="20">
        <f t="shared" si="10"/>
        <v>4.1509433962264149E-2</v>
      </c>
      <c r="G90" s="20">
        <f t="shared" si="7"/>
        <v>4.0437846295010994E-2</v>
      </c>
      <c r="H90" s="14">
        <f t="shared" si="13"/>
        <v>78194.52627855762</v>
      </c>
      <c r="I90" s="14">
        <f t="shared" si="11"/>
        <v>3162.0182347635109</v>
      </c>
      <c r="J90" s="14">
        <f t="shared" si="8"/>
        <v>76175.893837484589</v>
      </c>
      <c r="K90" s="14">
        <f t="shared" si="9"/>
        <v>823081.83190452796</v>
      </c>
      <c r="L90" s="23">
        <f t="shared" si="12"/>
        <v>10.526079907082092</v>
      </c>
      <c r="M90" s="22"/>
    </row>
    <row r="91" spans="1:13" x14ac:dyDescent="0.2">
      <c r="A91" s="17">
        <v>82</v>
      </c>
      <c r="B91" s="18">
        <v>6</v>
      </c>
      <c r="C91" s="18">
        <v>264</v>
      </c>
      <c r="D91" s="18">
        <v>262</v>
      </c>
      <c r="E91" s="74" t="s">
        <v>86</v>
      </c>
      <c r="F91" s="20">
        <f t="shared" si="10"/>
        <v>2.2813688212927757E-2</v>
      </c>
      <c r="G91" s="20">
        <f t="shared" si="7"/>
        <v>2.2603910175074821E-2</v>
      </c>
      <c r="H91" s="14">
        <f t="shared" si="13"/>
        <v>75032.508043794107</v>
      </c>
      <c r="I91" s="14">
        <f t="shared" si="11"/>
        <v>1696.0280720325009</v>
      </c>
      <c r="J91" s="14">
        <f t="shared" si="8"/>
        <v>74342.563824091296</v>
      </c>
      <c r="K91" s="14">
        <f t="shared" si="9"/>
        <v>746905.93806704343</v>
      </c>
      <c r="L91" s="23">
        <f t="shared" si="12"/>
        <v>9.9544311864278612</v>
      </c>
      <c r="M91" s="22"/>
    </row>
    <row r="92" spans="1:13" x14ac:dyDescent="0.2">
      <c r="A92" s="17">
        <v>83</v>
      </c>
      <c r="B92" s="18">
        <v>13</v>
      </c>
      <c r="C92" s="18">
        <v>236</v>
      </c>
      <c r="D92" s="18">
        <v>249</v>
      </c>
      <c r="E92" s="74" t="s">
        <v>87</v>
      </c>
      <c r="F92" s="20">
        <f t="shared" si="10"/>
        <v>5.3608247422680409E-2</v>
      </c>
      <c r="G92" s="20">
        <f t="shared" si="7"/>
        <v>5.2490280213304347E-2</v>
      </c>
      <c r="H92" s="14">
        <f t="shared" si="13"/>
        <v>73336.479971761612</v>
      </c>
      <c r="I92" s="14">
        <f t="shared" si="11"/>
        <v>3849.4523835751488</v>
      </c>
      <c r="J92" s="14">
        <f t="shared" si="8"/>
        <v>71807.092539767211</v>
      </c>
      <c r="K92" s="14">
        <f t="shared" si="9"/>
        <v>672563.37424295209</v>
      </c>
      <c r="L92" s="23">
        <f t="shared" si="12"/>
        <v>9.1709252271437656</v>
      </c>
      <c r="M92" s="22"/>
    </row>
    <row r="93" spans="1:13" x14ac:dyDescent="0.2">
      <c r="A93" s="17">
        <v>84</v>
      </c>
      <c r="B93" s="18">
        <v>12</v>
      </c>
      <c r="C93" s="18">
        <v>237</v>
      </c>
      <c r="D93" s="18">
        <v>226</v>
      </c>
      <c r="E93" s="74" t="s">
        <v>88</v>
      </c>
      <c r="F93" s="20">
        <f t="shared" si="10"/>
        <v>5.183585313174946E-2</v>
      </c>
      <c r="G93" s="20">
        <f t="shared" si="7"/>
        <v>5.0544958898524249E-2</v>
      </c>
      <c r="H93" s="14">
        <f t="shared" si="13"/>
        <v>69487.027588186465</v>
      </c>
      <c r="I93" s="14">
        <f t="shared" si="11"/>
        <v>3512.2189534255053</v>
      </c>
      <c r="J93" s="14">
        <f t="shared" si="8"/>
        <v>67756.557309833719</v>
      </c>
      <c r="K93" s="14">
        <f t="shared" si="9"/>
        <v>600756.28170318482</v>
      </c>
      <c r="L93" s="23">
        <f t="shared" si="12"/>
        <v>8.6455890049514768</v>
      </c>
      <c r="M93" s="22"/>
    </row>
    <row r="94" spans="1:13" x14ac:dyDescent="0.2">
      <c r="A94" s="17">
        <v>85</v>
      </c>
      <c r="B94" s="18">
        <v>15</v>
      </c>
      <c r="C94" s="18">
        <v>203</v>
      </c>
      <c r="D94" s="18">
        <v>222</v>
      </c>
      <c r="E94" s="74" t="s">
        <v>89</v>
      </c>
      <c r="F94" s="20">
        <f t="shared" si="10"/>
        <v>7.0588235294117646E-2</v>
      </c>
      <c r="G94" s="20">
        <f t="shared" si="7"/>
        <v>6.8667327398950304E-2</v>
      </c>
      <c r="H94" s="14">
        <f t="shared" si="13"/>
        <v>65974.808634760964</v>
      </c>
      <c r="I94" s="14">
        <f t="shared" si="11"/>
        <v>4530.3137846062245</v>
      </c>
      <c r="J94" s="14">
        <f t="shared" si="8"/>
        <v>64179.445281921522</v>
      </c>
      <c r="K94" s="14">
        <f t="shared" si="9"/>
        <v>532999.72439335112</v>
      </c>
      <c r="L94" s="23">
        <f t="shared" si="12"/>
        <v>8.0788369897979955</v>
      </c>
      <c r="M94" s="22"/>
    </row>
    <row r="95" spans="1:13" x14ac:dyDescent="0.2">
      <c r="A95" s="17">
        <v>86</v>
      </c>
      <c r="B95" s="18">
        <v>15</v>
      </c>
      <c r="C95" s="18">
        <v>170</v>
      </c>
      <c r="D95" s="18">
        <v>183</v>
      </c>
      <c r="E95" s="74" t="s">
        <v>90</v>
      </c>
      <c r="F95" s="20">
        <f t="shared" si="10"/>
        <v>8.4985835694050993E-2</v>
      </c>
      <c r="G95" s="20">
        <f t="shared" si="7"/>
        <v>8.196071895942672E-2</v>
      </c>
      <c r="H95" s="14">
        <f t="shared" si="13"/>
        <v>61444.494850154741</v>
      </c>
      <c r="I95" s="14">
        <f t="shared" si="11"/>
        <v>5036.0349740174752</v>
      </c>
      <c r="J95" s="14">
        <f t="shared" si="8"/>
        <v>59257.344860938945</v>
      </c>
      <c r="K95" s="14">
        <f t="shared" si="9"/>
        <v>468820.27911142964</v>
      </c>
      <c r="L95" s="23">
        <f t="shared" si="12"/>
        <v>7.6299802000935317</v>
      </c>
      <c r="M95" s="22"/>
    </row>
    <row r="96" spans="1:13" x14ac:dyDescent="0.2">
      <c r="A96" s="17">
        <v>87</v>
      </c>
      <c r="B96" s="18">
        <v>6</v>
      </c>
      <c r="C96" s="18">
        <v>170</v>
      </c>
      <c r="D96" s="18">
        <v>153</v>
      </c>
      <c r="E96" s="74" t="s">
        <v>91</v>
      </c>
      <c r="F96" s="20">
        <f t="shared" si="10"/>
        <v>3.7151702786377708E-2</v>
      </c>
      <c r="G96" s="20">
        <f t="shared" si="7"/>
        <v>3.6449303271567965E-2</v>
      </c>
      <c r="H96" s="14">
        <f t="shared" si="13"/>
        <v>56408.459876137262</v>
      </c>
      <c r="I96" s="14">
        <f t="shared" si="11"/>
        <v>2056.0490611074001</v>
      </c>
      <c r="J96" s="14">
        <f t="shared" si="8"/>
        <v>55341.987228140853</v>
      </c>
      <c r="K96" s="14">
        <f t="shared" si="9"/>
        <v>409562.93425049068</v>
      </c>
      <c r="L96" s="23">
        <f t="shared" si="12"/>
        <v>7.2606650695625543</v>
      </c>
      <c r="M96" s="22"/>
    </row>
    <row r="97" spans="1:13" x14ac:dyDescent="0.2">
      <c r="A97" s="17">
        <v>88</v>
      </c>
      <c r="B97" s="18">
        <v>11</v>
      </c>
      <c r="C97" s="18">
        <v>132</v>
      </c>
      <c r="D97" s="18">
        <v>155</v>
      </c>
      <c r="E97" s="74" t="s">
        <v>92</v>
      </c>
      <c r="F97" s="20">
        <f t="shared" si="10"/>
        <v>7.6655052264808357E-2</v>
      </c>
      <c r="G97" s="20">
        <f t="shared" si="7"/>
        <v>7.4034289990967811E-2</v>
      </c>
      <c r="H97" s="14">
        <f t="shared" si="13"/>
        <v>54352.410815029863</v>
      </c>
      <c r="I97" s="14">
        <f t="shared" si="11"/>
        <v>4023.9421439881362</v>
      </c>
      <c r="J97" s="14">
        <f t="shared" si="8"/>
        <v>52494.154332936145</v>
      </c>
      <c r="K97" s="14">
        <f t="shared" si="9"/>
        <v>354220.94702234981</v>
      </c>
      <c r="L97" s="23">
        <f t="shared" si="12"/>
        <v>6.5171156478747845</v>
      </c>
      <c r="M97" s="22"/>
    </row>
    <row r="98" spans="1:13" x14ac:dyDescent="0.2">
      <c r="A98" s="17">
        <v>89</v>
      </c>
      <c r="B98" s="18">
        <v>7</v>
      </c>
      <c r="C98" s="18">
        <v>123</v>
      </c>
      <c r="D98" s="18">
        <v>136</v>
      </c>
      <c r="E98" s="74" t="s">
        <v>93</v>
      </c>
      <c r="F98" s="20">
        <f t="shared" si="10"/>
        <v>5.4054054054054057E-2</v>
      </c>
      <c r="G98" s="20">
        <f t="shared" si="7"/>
        <v>5.2781032608121954E-2</v>
      </c>
      <c r="H98" s="14">
        <f t="shared" si="13"/>
        <v>50328.46867104173</v>
      </c>
      <c r="I98" s="14">
        <f t="shared" si="11"/>
        <v>2656.3885460430979</v>
      </c>
      <c r="J98" s="14">
        <f t="shared" si="8"/>
        <v>49143.188101797299</v>
      </c>
      <c r="K98" s="14">
        <f>K99+J98</f>
        <v>301726.79268941365</v>
      </c>
      <c r="L98" s="23">
        <f t="shared" si="12"/>
        <v>5.9951514650995703</v>
      </c>
      <c r="M98" s="22"/>
    </row>
    <row r="99" spans="1:13" x14ac:dyDescent="0.2">
      <c r="A99" s="17">
        <v>90</v>
      </c>
      <c r="B99" s="18">
        <v>5</v>
      </c>
      <c r="C99" s="18">
        <v>113</v>
      </c>
      <c r="D99" s="18">
        <v>121</v>
      </c>
      <c r="E99" s="75" t="s">
        <v>94</v>
      </c>
      <c r="F99" s="25">
        <f t="shared" si="10"/>
        <v>4.2735042735042736E-2</v>
      </c>
      <c r="G99" s="25">
        <f t="shared" si="7"/>
        <v>4.1948244256236659E-2</v>
      </c>
      <c r="H99" s="26">
        <f t="shared" si="13"/>
        <v>47672.080124998633</v>
      </c>
      <c r="I99" s="26">
        <f t="shared" si="11"/>
        <v>1999.7600612863278</v>
      </c>
      <c r="J99" s="26">
        <f t="shared" si="8"/>
        <v>46794.38543410007</v>
      </c>
      <c r="K99" s="26">
        <f t="shared" ref="K99:K108" si="14">K100+J99</f>
        <v>252583.60458761634</v>
      </c>
      <c r="L99" s="27">
        <f t="shared" si="12"/>
        <v>5.2983550104239043</v>
      </c>
      <c r="M99" s="22"/>
    </row>
    <row r="100" spans="1:13" x14ac:dyDescent="0.2">
      <c r="A100" s="17">
        <v>91</v>
      </c>
      <c r="B100" s="18">
        <v>16</v>
      </c>
      <c r="C100" s="18">
        <v>86</v>
      </c>
      <c r="D100" s="18">
        <v>88</v>
      </c>
      <c r="E100" s="75" t="s">
        <v>95</v>
      </c>
      <c r="F100" s="25">
        <f t="shared" si="10"/>
        <v>0.18390804597701149</v>
      </c>
      <c r="G100" s="25">
        <f t="shared" si="7"/>
        <v>0.1673584147810952</v>
      </c>
      <c r="H100" s="26">
        <f t="shared" si="13"/>
        <v>45672.320063712308</v>
      </c>
      <c r="I100" s="26">
        <f t="shared" si="11"/>
        <v>7643.6470852377006</v>
      </c>
      <c r="J100" s="26">
        <f t="shared" si="8"/>
        <v>41562.331025979991</v>
      </c>
      <c r="K100" s="26">
        <f t="shared" si="14"/>
        <v>205789.21915351629</v>
      </c>
      <c r="L100" s="27">
        <f t="shared" si="12"/>
        <v>4.5057754645799237</v>
      </c>
      <c r="M100" s="22"/>
    </row>
    <row r="101" spans="1:13" x14ac:dyDescent="0.2">
      <c r="A101" s="17">
        <v>92</v>
      </c>
      <c r="B101" s="18">
        <v>10</v>
      </c>
      <c r="C101" s="18">
        <v>62</v>
      </c>
      <c r="D101" s="18">
        <v>78</v>
      </c>
      <c r="E101" s="75" t="s">
        <v>96</v>
      </c>
      <c r="F101" s="25">
        <f t="shared" si="10"/>
        <v>0.14285714285714285</v>
      </c>
      <c r="G101" s="25">
        <f t="shared" si="7"/>
        <v>0.13233289663477443</v>
      </c>
      <c r="H101" s="26">
        <f t="shared" si="13"/>
        <v>38028.672978474606</v>
      </c>
      <c r="I101" s="26">
        <f t="shared" si="11"/>
        <v>5032.4444504181192</v>
      </c>
      <c r="J101" s="26">
        <f t="shared" si="8"/>
        <v>35227.111152926838</v>
      </c>
      <c r="K101" s="26">
        <f t="shared" si="14"/>
        <v>164226.88812753628</v>
      </c>
      <c r="L101" s="27">
        <f t="shared" si="12"/>
        <v>4.3185016795220212</v>
      </c>
      <c r="M101" s="22"/>
    </row>
    <row r="102" spans="1:13" x14ac:dyDescent="0.2">
      <c r="A102" s="17">
        <v>93</v>
      </c>
      <c r="B102" s="18">
        <v>9</v>
      </c>
      <c r="C102" s="18">
        <v>62</v>
      </c>
      <c r="D102" s="18">
        <v>52</v>
      </c>
      <c r="E102" s="75" t="s">
        <v>97</v>
      </c>
      <c r="F102" s="25">
        <f t="shared" si="10"/>
        <v>0.15789473684210525</v>
      </c>
      <c r="G102" s="25">
        <f t="shared" si="7"/>
        <v>0.14896617474725407</v>
      </c>
      <c r="H102" s="26">
        <f t="shared" si="13"/>
        <v>32996.228528056483</v>
      </c>
      <c r="I102" s="26">
        <f t="shared" si="11"/>
        <v>4915.3219449107919</v>
      </c>
      <c r="J102" s="26">
        <f t="shared" si="8"/>
        <v>31130.372317768346</v>
      </c>
      <c r="K102" s="26">
        <f t="shared" si="14"/>
        <v>128999.77697460943</v>
      </c>
      <c r="L102" s="27">
        <f t="shared" si="12"/>
        <v>3.9095309594222787</v>
      </c>
      <c r="M102" s="22"/>
    </row>
    <row r="103" spans="1:13" x14ac:dyDescent="0.2">
      <c r="A103" s="17">
        <v>94</v>
      </c>
      <c r="B103" s="18">
        <v>8</v>
      </c>
      <c r="C103" s="18">
        <v>38</v>
      </c>
      <c r="D103" s="18">
        <v>53</v>
      </c>
      <c r="E103" s="75" t="s">
        <v>98</v>
      </c>
      <c r="F103" s="25">
        <f t="shared" si="10"/>
        <v>0.17582417582417584</v>
      </c>
      <c r="G103" s="25">
        <f t="shared" si="7"/>
        <v>0.15860428231562254</v>
      </c>
      <c r="H103" s="26">
        <f t="shared" si="13"/>
        <v>28080.90658314569</v>
      </c>
      <c r="I103" s="26">
        <f t="shared" si="11"/>
        <v>4453.7520353918626</v>
      </c>
      <c r="J103" s="26">
        <f t="shared" si="8"/>
        <v>25330.714701291214</v>
      </c>
      <c r="K103" s="26">
        <f t="shared" si="14"/>
        <v>97869.404656841085</v>
      </c>
      <c r="L103" s="27">
        <f t="shared" si="12"/>
        <v>3.485265134409258</v>
      </c>
      <c r="M103" s="22"/>
    </row>
    <row r="104" spans="1:13" x14ac:dyDescent="0.2">
      <c r="A104" s="17">
        <v>95</v>
      </c>
      <c r="B104" s="18">
        <v>3</v>
      </c>
      <c r="C104" s="18">
        <v>32</v>
      </c>
      <c r="D104" s="18">
        <v>30</v>
      </c>
      <c r="E104" s="75" t="s">
        <v>99</v>
      </c>
      <c r="F104" s="25">
        <f t="shared" si="10"/>
        <v>9.6774193548387094E-2</v>
      </c>
      <c r="G104" s="25">
        <f t="shared" si="7"/>
        <v>9.1249756667315551E-2</v>
      </c>
      <c r="H104" s="26">
        <f t="shared" si="13"/>
        <v>23627.154547753828</v>
      </c>
      <c r="I104" s="26">
        <f t="shared" si="11"/>
        <v>2155.9721032235948</v>
      </c>
      <c r="J104" s="26">
        <f t="shared" si="8"/>
        <v>22278.378399977148</v>
      </c>
      <c r="K104" s="26">
        <f t="shared" si="14"/>
        <v>72538.689955549868</v>
      </c>
      <c r="L104" s="27">
        <f t="shared" si="12"/>
        <v>3.0701407488125114</v>
      </c>
      <c r="M104" s="22"/>
    </row>
    <row r="105" spans="1:13" x14ac:dyDescent="0.2">
      <c r="A105" s="17">
        <v>96</v>
      </c>
      <c r="B105" s="18">
        <v>8</v>
      </c>
      <c r="C105" s="18">
        <v>15</v>
      </c>
      <c r="D105" s="18">
        <v>22</v>
      </c>
      <c r="E105" s="75" t="s">
        <v>100</v>
      </c>
      <c r="F105" s="25">
        <f t="shared" si="10"/>
        <v>0.43243243243243246</v>
      </c>
      <c r="G105" s="25">
        <f t="shared" si="7"/>
        <v>0.35695163305372124</v>
      </c>
      <c r="H105" s="26">
        <f t="shared" si="13"/>
        <v>21471.182444530234</v>
      </c>
      <c r="I105" s="26">
        <f t="shared" si="11"/>
        <v>7664.1736371694569</v>
      </c>
      <c r="J105" s="26">
        <f t="shared" si="8"/>
        <v>17723.40153595437</v>
      </c>
      <c r="K105" s="26">
        <f t="shared" si="14"/>
        <v>50260.31155557272</v>
      </c>
      <c r="L105" s="27">
        <f t="shared" si="12"/>
        <v>2.3408264395972518</v>
      </c>
      <c r="M105" s="22"/>
    </row>
    <row r="106" spans="1:13" x14ac:dyDescent="0.2">
      <c r="A106" s="17">
        <v>97</v>
      </c>
      <c r="B106" s="18">
        <v>2</v>
      </c>
      <c r="C106" s="18">
        <v>9</v>
      </c>
      <c r="D106" s="18">
        <v>13</v>
      </c>
      <c r="E106" s="75" t="s">
        <v>101</v>
      </c>
      <c r="F106" s="25">
        <f t="shared" si="10"/>
        <v>0.18181818181818182</v>
      </c>
      <c r="G106" s="25">
        <f t="shared" si="7"/>
        <v>0.17265789564556788</v>
      </c>
      <c r="H106" s="26">
        <f t="shared" si="13"/>
        <v>13807.008807360777</v>
      </c>
      <c r="I106" s="26">
        <f t="shared" si="11"/>
        <v>2383.8890858387335</v>
      </c>
      <c r="J106" s="26">
        <f t="shared" si="8"/>
        <v>13111.389972113035</v>
      </c>
      <c r="K106" s="26">
        <f t="shared" si="14"/>
        <v>32536.91001961835</v>
      </c>
      <c r="L106" s="27">
        <f t="shared" si="12"/>
        <v>2.3565502473115183</v>
      </c>
      <c r="M106" s="22"/>
    </row>
    <row r="107" spans="1:13" x14ac:dyDescent="0.2">
      <c r="A107" s="17">
        <v>98</v>
      </c>
      <c r="B107" s="18">
        <v>3</v>
      </c>
      <c r="C107" s="18">
        <v>10</v>
      </c>
      <c r="D107" s="18">
        <v>6</v>
      </c>
      <c r="E107" s="75" t="s">
        <v>102</v>
      </c>
      <c r="F107" s="25">
        <f t="shared" si="10"/>
        <v>0.375</v>
      </c>
      <c r="G107" s="25">
        <f t="shared" si="7"/>
        <v>0.31556027727229696</v>
      </c>
      <c r="H107" s="26">
        <f t="shared" si="13"/>
        <v>11423.119721522044</v>
      </c>
      <c r="I107" s="26">
        <f t="shared" si="11"/>
        <v>3604.6828266381399</v>
      </c>
      <c r="J107" s="26">
        <f t="shared" si="8"/>
        <v>9612.4875377017052</v>
      </c>
      <c r="K107" s="26">
        <f t="shared" si="14"/>
        <v>19425.520047505313</v>
      </c>
      <c r="L107" s="27">
        <f t="shared" si="12"/>
        <v>1.7005442051794422</v>
      </c>
      <c r="M107" s="22"/>
    </row>
    <row r="108" spans="1:13" x14ac:dyDescent="0.2">
      <c r="A108" s="17">
        <v>99</v>
      </c>
      <c r="B108" s="18">
        <v>1</v>
      </c>
      <c r="C108" s="18">
        <v>7</v>
      </c>
      <c r="D108" s="18">
        <v>9</v>
      </c>
      <c r="E108" s="75" t="s">
        <v>70</v>
      </c>
      <c r="F108" s="25">
        <f t="shared" si="10"/>
        <v>0.125</v>
      </c>
      <c r="G108" s="25">
        <f t="shared" si="7"/>
        <v>0.11251504888778874</v>
      </c>
      <c r="H108" s="26">
        <f t="shared" si="13"/>
        <v>7818.4368948839037</v>
      </c>
      <c r="I108" s="26">
        <f t="shared" si="11"/>
        <v>879.69180945395362</v>
      </c>
      <c r="J108" s="26">
        <f t="shared" si="8"/>
        <v>7037.534475631629</v>
      </c>
      <c r="K108" s="26">
        <f t="shared" si="14"/>
        <v>9813.0325098036083</v>
      </c>
      <c r="L108" s="27">
        <f t="shared" si="12"/>
        <v>1.2551143715471944</v>
      </c>
      <c r="M108" s="22"/>
    </row>
    <row r="109" spans="1:13" x14ac:dyDescent="0.2">
      <c r="A109" s="17" t="s">
        <v>28</v>
      </c>
      <c r="B109" s="26">
        <v>3</v>
      </c>
      <c r="C109" s="26">
        <v>6</v>
      </c>
      <c r="D109" s="30">
        <v>9</v>
      </c>
      <c r="E109" s="24"/>
      <c r="F109" s="25">
        <f>B109/((C109+D109)/2)</f>
        <v>0.4</v>
      </c>
      <c r="G109" s="25">
        <v>1</v>
      </c>
      <c r="H109" s="26">
        <f>H108-I108</f>
        <v>6938.7450854299504</v>
      </c>
      <c r="I109" s="26">
        <f>H109*G109</f>
        <v>6938.7450854299504</v>
      </c>
      <c r="J109" s="26">
        <f>H109*F109</f>
        <v>2775.4980341719802</v>
      </c>
      <c r="K109" s="26">
        <f>J109</f>
        <v>2775.4980341719802</v>
      </c>
      <c r="L109" s="27">
        <f>K109/H109</f>
        <v>0.4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58"/>
      <c r="C111" s="58"/>
      <c r="D111" s="58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58"/>
      <c r="C112" s="58"/>
      <c r="D112" s="58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58"/>
      <c r="C125" s="58"/>
      <c r="D125" s="58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8.7109375" style="54" customWidth="1"/>
    <col min="2" max="4" width="12.7109375" style="54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1" spans="1:13" s="22" customFormat="1" ht="12.75" x14ac:dyDescent="0.2">
      <c r="A1" s="31"/>
      <c r="B1" s="31"/>
      <c r="C1" s="31"/>
      <c r="D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5.75" x14ac:dyDescent="0.25">
      <c r="A4" s="13" t="s">
        <v>24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">
      <c r="A6" s="38" t="s">
        <v>0</v>
      </c>
      <c r="B6" s="39" t="s">
        <v>1</v>
      </c>
      <c r="C6" s="101" t="s">
        <v>2</v>
      </c>
      <c r="D6" s="101"/>
      <c r="E6" s="52" t="s">
        <v>3</v>
      </c>
      <c r="F6" s="52" t="s">
        <v>4</v>
      </c>
      <c r="G6" s="52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52" t="s">
        <v>10</v>
      </c>
    </row>
    <row r="7" spans="1:13" x14ac:dyDescent="0.2">
      <c r="A7" s="41"/>
      <c r="B7" s="42"/>
      <c r="C7" s="43">
        <v>41275</v>
      </c>
      <c r="D7" s="44">
        <v>41640</v>
      </c>
      <c r="E7" s="45"/>
      <c r="F7" s="45"/>
      <c r="G7" s="45"/>
      <c r="H7" s="46"/>
      <c r="I7" s="46"/>
      <c r="J7" s="46"/>
      <c r="K7" s="46"/>
      <c r="L7" s="45"/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">
      <c r="A9" s="17">
        <v>0</v>
      </c>
      <c r="B9" s="18">
        <v>1</v>
      </c>
      <c r="C9" s="18">
        <v>920</v>
      </c>
      <c r="D9" s="18">
        <v>914</v>
      </c>
      <c r="E9" s="19">
        <v>0.5</v>
      </c>
      <c r="F9" s="20">
        <f>B9/((C9+D9)/2)</f>
        <v>1.0905125408942203E-3</v>
      </c>
      <c r="G9" s="20">
        <f t="shared" ref="G9:G72" si="0">F9/((1+(1-E9)*F9))</f>
        <v>1.0899182561307902E-3</v>
      </c>
      <c r="H9" s="14">
        <v>100000</v>
      </c>
      <c r="I9" s="14">
        <f>H9*G9</f>
        <v>108.99182561307903</v>
      </c>
      <c r="J9" s="14">
        <f t="shared" ref="J9:J72" si="1">H10+I9*E9</f>
        <v>99945.504087193462</v>
      </c>
      <c r="K9" s="14">
        <f t="shared" ref="K9:K72" si="2">K10+J9</f>
        <v>8674616.0658969767</v>
      </c>
      <c r="L9" s="21">
        <f>K9/H9</f>
        <v>86.746160658969771</v>
      </c>
    </row>
    <row r="10" spans="1:13" x14ac:dyDescent="0.2">
      <c r="A10" s="17">
        <v>1</v>
      </c>
      <c r="B10" s="22">
        <v>0</v>
      </c>
      <c r="C10" s="18">
        <v>999</v>
      </c>
      <c r="D10" s="18">
        <v>1016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4">
        <f>H9-I9</f>
        <v>99891.008174386923</v>
      </c>
      <c r="I10" s="14">
        <f t="shared" ref="I10:I73" si="4">H10*G10</f>
        <v>0</v>
      </c>
      <c r="J10" s="14">
        <f t="shared" si="1"/>
        <v>99891.008174386923</v>
      </c>
      <c r="K10" s="14">
        <f t="shared" si="2"/>
        <v>8574670.5618097838</v>
      </c>
      <c r="L10" s="23">
        <f t="shared" ref="L10:L73" si="5">K10/H10</f>
        <v>85.840264489476013</v>
      </c>
    </row>
    <row r="11" spans="1:13" x14ac:dyDescent="0.2">
      <c r="A11" s="17">
        <v>2</v>
      </c>
      <c r="B11" s="22">
        <v>0</v>
      </c>
      <c r="C11" s="18">
        <v>1094</v>
      </c>
      <c r="D11" s="18">
        <v>980</v>
      </c>
      <c r="E11" s="19">
        <v>0.5</v>
      </c>
      <c r="F11" s="20">
        <f t="shared" si="3"/>
        <v>0</v>
      </c>
      <c r="G11" s="20">
        <f t="shared" si="0"/>
        <v>0</v>
      </c>
      <c r="H11" s="14">
        <f t="shared" ref="H11:H74" si="6">H10-I10</f>
        <v>99891.008174386923</v>
      </c>
      <c r="I11" s="14">
        <f t="shared" si="4"/>
        <v>0</v>
      </c>
      <c r="J11" s="14">
        <f t="shared" si="1"/>
        <v>99891.008174386923</v>
      </c>
      <c r="K11" s="14">
        <f t="shared" si="2"/>
        <v>8474779.5536353961</v>
      </c>
      <c r="L11" s="23">
        <f t="shared" si="5"/>
        <v>84.840264489475999</v>
      </c>
    </row>
    <row r="12" spans="1:13" x14ac:dyDescent="0.2">
      <c r="A12" s="17">
        <v>3</v>
      </c>
      <c r="B12" s="22">
        <v>0</v>
      </c>
      <c r="C12" s="18">
        <v>1165</v>
      </c>
      <c r="D12" s="18">
        <v>1091</v>
      </c>
      <c r="E12" s="19">
        <v>0.5</v>
      </c>
      <c r="F12" s="20">
        <f t="shared" si="3"/>
        <v>0</v>
      </c>
      <c r="G12" s="20">
        <f t="shared" si="0"/>
        <v>0</v>
      </c>
      <c r="H12" s="14">
        <f t="shared" si="6"/>
        <v>99891.008174386923</v>
      </c>
      <c r="I12" s="14">
        <f t="shared" si="4"/>
        <v>0</v>
      </c>
      <c r="J12" s="14">
        <f t="shared" si="1"/>
        <v>99891.008174386923</v>
      </c>
      <c r="K12" s="14">
        <f t="shared" si="2"/>
        <v>8374888.5454610083</v>
      </c>
      <c r="L12" s="23">
        <f t="shared" si="5"/>
        <v>83.840264489475999</v>
      </c>
    </row>
    <row r="13" spans="1:13" x14ac:dyDescent="0.2">
      <c r="A13" s="17">
        <v>4</v>
      </c>
      <c r="B13" s="22">
        <v>0</v>
      </c>
      <c r="C13" s="18">
        <v>1198</v>
      </c>
      <c r="D13" s="18">
        <v>1142</v>
      </c>
      <c r="E13" s="19">
        <v>0.5</v>
      </c>
      <c r="F13" s="20">
        <f t="shared" si="3"/>
        <v>0</v>
      </c>
      <c r="G13" s="20">
        <f t="shared" si="0"/>
        <v>0</v>
      </c>
      <c r="H13" s="14">
        <f t="shared" si="6"/>
        <v>99891.008174386923</v>
      </c>
      <c r="I13" s="14">
        <f t="shared" si="4"/>
        <v>0</v>
      </c>
      <c r="J13" s="14">
        <f t="shared" si="1"/>
        <v>99891.008174386923</v>
      </c>
      <c r="K13" s="14">
        <f t="shared" si="2"/>
        <v>8274997.5372866215</v>
      </c>
      <c r="L13" s="23">
        <f t="shared" si="5"/>
        <v>82.840264489475999</v>
      </c>
    </row>
    <row r="14" spans="1:13" x14ac:dyDescent="0.2">
      <c r="A14" s="17">
        <v>5</v>
      </c>
      <c r="B14" s="22">
        <v>0</v>
      </c>
      <c r="C14" s="18">
        <v>1117</v>
      </c>
      <c r="D14" s="18">
        <v>1176</v>
      </c>
      <c r="E14" s="19">
        <v>0.5</v>
      </c>
      <c r="F14" s="20">
        <f t="shared" si="3"/>
        <v>0</v>
      </c>
      <c r="G14" s="20">
        <f t="shared" si="0"/>
        <v>0</v>
      </c>
      <c r="H14" s="14">
        <f t="shared" si="6"/>
        <v>99891.008174386923</v>
      </c>
      <c r="I14" s="14">
        <f t="shared" si="4"/>
        <v>0</v>
      </c>
      <c r="J14" s="14">
        <f t="shared" si="1"/>
        <v>99891.008174386923</v>
      </c>
      <c r="K14" s="14">
        <f t="shared" si="2"/>
        <v>8175106.5291122347</v>
      </c>
      <c r="L14" s="23">
        <f t="shared" si="5"/>
        <v>81.840264489475999</v>
      </c>
    </row>
    <row r="15" spans="1:13" x14ac:dyDescent="0.2">
      <c r="A15" s="17">
        <v>6</v>
      </c>
      <c r="B15" s="22">
        <v>0</v>
      </c>
      <c r="C15" s="18">
        <v>1104</v>
      </c>
      <c r="D15" s="18">
        <v>1100</v>
      </c>
      <c r="E15" s="19">
        <v>0.5</v>
      </c>
      <c r="F15" s="20">
        <f t="shared" si="3"/>
        <v>0</v>
      </c>
      <c r="G15" s="20">
        <f t="shared" si="0"/>
        <v>0</v>
      </c>
      <c r="H15" s="14">
        <f t="shared" si="6"/>
        <v>99891.008174386923</v>
      </c>
      <c r="I15" s="14">
        <f t="shared" si="4"/>
        <v>0</v>
      </c>
      <c r="J15" s="14">
        <f t="shared" si="1"/>
        <v>99891.008174386923</v>
      </c>
      <c r="K15" s="14">
        <f t="shared" si="2"/>
        <v>8075215.5209378479</v>
      </c>
      <c r="L15" s="23">
        <f t="shared" si="5"/>
        <v>80.840264489475999</v>
      </c>
    </row>
    <row r="16" spans="1:13" x14ac:dyDescent="0.2">
      <c r="A16" s="17">
        <v>7</v>
      </c>
      <c r="B16" s="22">
        <v>0</v>
      </c>
      <c r="C16" s="18">
        <v>1121</v>
      </c>
      <c r="D16" s="18">
        <v>1093</v>
      </c>
      <c r="E16" s="19">
        <v>0.5</v>
      </c>
      <c r="F16" s="20">
        <f t="shared" si="3"/>
        <v>0</v>
      </c>
      <c r="G16" s="20">
        <f t="shared" si="0"/>
        <v>0</v>
      </c>
      <c r="H16" s="14">
        <f t="shared" si="6"/>
        <v>99891.008174386923</v>
      </c>
      <c r="I16" s="14">
        <f t="shared" si="4"/>
        <v>0</v>
      </c>
      <c r="J16" s="14">
        <f t="shared" si="1"/>
        <v>99891.008174386923</v>
      </c>
      <c r="K16" s="14">
        <f t="shared" si="2"/>
        <v>7975324.5127634611</v>
      </c>
      <c r="L16" s="23">
        <f t="shared" si="5"/>
        <v>79.840264489475999</v>
      </c>
    </row>
    <row r="17" spans="1:12" x14ac:dyDescent="0.2">
      <c r="A17" s="17">
        <v>8</v>
      </c>
      <c r="B17" s="22">
        <v>0</v>
      </c>
      <c r="C17" s="18">
        <v>1111</v>
      </c>
      <c r="D17" s="18">
        <v>1100</v>
      </c>
      <c r="E17" s="19">
        <v>0.5</v>
      </c>
      <c r="F17" s="20">
        <f t="shared" si="3"/>
        <v>0</v>
      </c>
      <c r="G17" s="20">
        <f t="shared" si="0"/>
        <v>0</v>
      </c>
      <c r="H17" s="14">
        <f t="shared" si="6"/>
        <v>99891.008174386923</v>
      </c>
      <c r="I17" s="14">
        <f t="shared" si="4"/>
        <v>0</v>
      </c>
      <c r="J17" s="14">
        <f t="shared" si="1"/>
        <v>99891.008174386923</v>
      </c>
      <c r="K17" s="14">
        <f t="shared" si="2"/>
        <v>7875433.5045890743</v>
      </c>
      <c r="L17" s="23">
        <f t="shared" si="5"/>
        <v>78.840264489475999</v>
      </c>
    </row>
    <row r="18" spans="1:12" x14ac:dyDescent="0.2">
      <c r="A18" s="17">
        <v>9</v>
      </c>
      <c r="B18" s="22">
        <v>0</v>
      </c>
      <c r="C18" s="18">
        <v>1157</v>
      </c>
      <c r="D18" s="18">
        <v>1089</v>
      </c>
      <c r="E18" s="19">
        <v>0.5</v>
      </c>
      <c r="F18" s="20">
        <f t="shared" si="3"/>
        <v>0</v>
      </c>
      <c r="G18" s="20">
        <f t="shared" si="0"/>
        <v>0</v>
      </c>
      <c r="H18" s="14">
        <f t="shared" si="6"/>
        <v>99891.008174386923</v>
      </c>
      <c r="I18" s="14">
        <f t="shared" si="4"/>
        <v>0</v>
      </c>
      <c r="J18" s="14">
        <f t="shared" si="1"/>
        <v>99891.008174386923</v>
      </c>
      <c r="K18" s="14">
        <f t="shared" si="2"/>
        <v>7775542.4964146875</v>
      </c>
      <c r="L18" s="23">
        <f t="shared" si="5"/>
        <v>77.840264489475999</v>
      </c>
    </row>
    <row r="19" spans="1:12" x14ac:dyDescent="0.2">
      <c r="A19" s="17">
        <v>10</v>
      </c>
      <c r="B19" s="22">
        <v>0</v>
      </c>
      <c r="C19" s="18">
        <v>1067</v>
      </c>
      <c r="D19" s="18">
        <v>1151</v>
      </c>
      <c r="E19" s="19">
        <v>0.5</v>
      </c>
      <c r="F19" s="20">
        <f t="shared" si="3"/>
        <v>0</v>
      </c>
      <c r="G19" s="20">
        <f t="shared" si="0"/>
        <v>0</v>
      </c>
      <c r="H19" s="14">
        <f t="shared" si="6"/>
        <v>99891.008174386923</v>
      </c>
      <c r="I19" s="14">
        <f t="shared" si="4"/>
        <v>0</v>
      </c>
      <c r="J19" s="14">
        <f t="shared" si="1"/>
        <v>99891.008174386923</v>
      </c>
      <c r="K19" s="14">
        <f t="shared" si="2"/>
        <v>7675651.4882403007</v>
      </c>
      <c r="L19" s="23">
        <f t="shared" si="5"/>
        <v>76.840264489475999</v>
      </c>
    </row>
    <row r="20" spans="1:12" x14ac:dyDescent="0.2">
      <c r="A20" s="17">
        <v>11</v>
      </c>
      <c r="B20" s="22">
        <v>0</v>
      </c>
      <c r="C20" s="18">
        <v>1128</v>
      </c>
      <c r="D20" s="18">
        <v>1054</v>
      </c>
      <c r="E20" s="19">
        <v>0.5</v>
      </c>
      <c r="F20" s="20">
        <f t="shared" si="3"/>
        <v>0</v>
      </c>
      <c r="G20" s="20">
        <f t="shared" si="0"/>
        <v>0</v>
      </c>
      <c r="H20" s="14">
        <f t="shared" si="6"/>
        <v>99891.008174386923</v>
      </c>
      <c r="I20" s="14">
        <f t="shared" si="4"/>
        <v>0</v>
      </c>
      <c r="J20" s="14">
        <f t="shared" si="1"/>
        <v>99891.008174386923</v>
      </c>
      <c r="K20" s="14">
        <f t="shared" si="2"/>
        <v>7575760.4800659139</v>
      </c>
      <c r="L20" s="23">
        <f t="shared" si="5"/>
        <v>75.840264489475999</v>
      </c>
    </row>
    <row r="21" spans="1:12" x14ac:dyDescent="0.2">
      <c r="A21" s="17">
        <v>12</v>
      </c>
      <c r="B21" s="22">
        <v>0</v>
      </c>
      <c r="C21" s="18">
        <v>1049</v>
      </c>
      <c r="D21" s="18">
        <v>1103</v>
      </c>
      <c r="E21" s="19">
        <v>0.5</v>
      </c>
      <c r="F21" s="20">
        <f t="shared" si="3"/>
        <v>0</v>
      </c>
      <c r="G21" s="20">
        <f t="shared" si="0"/>
        <v>0</v>
      </c>
      <c r="H21" s="14">
        <f t="shared" si="6"/>
        <v>99891.008174386923</v>
      </c>
      <c r="I21" s="14">
        <f t="shared" si="4"/>
        <v>0</v>
      </c>
      <c r="J21" s="14">
        <f t="shared" si="1"/>
        <v>99891.008174386923</v>
      </c>
      <c r="K21" s="14">
        <f t="shared" si="2"/>
        <v>7475869.4718915271</v>
      </c>
      <c r="L21" s="23">
        <f t="shared" si="5"/>
        <v>74.840264489475999</v>
      </c>
    </row>
    <row r="22" spans="1:12" x14ac:dyDescent="0.2">
      <c r="A22" s="17">
        <v>13</v>
      </c>
      <c r="B22" s="22">
        <v>0</v>
      </c>
      <c r="C22" s="18">
        <v>1065</v>
      </c>
      <c r="D22" s="18">
        <v>1040</v>
      </c>
      <c r="E22" s="19">
        <v>0.5</v>
      </c>
      <c r="F22" s="20">
        <f t="shared" si="3"/>
        <v>0</v>
      </c>
      <c r="G22" s="20">
        <f t="shared" si="0"/>
        <v>0</v>
      </c>
      <c r="H22" s="14">
        <f t="shared" si="6"/>
        <v>99891.008174386923</v>
      </c>
      <c r="I22" s="14">
        <f t="shared" si="4"/>
        <v>0</v>
      </c>
      <c r="J22" s="14">
        <f t="shared" si="1"/>
        <v>99891.008174386923</v>
      </c>
      <c r="K22" s="14">
        <f t="shared" si="2"/>
        <v>7375978.4637171403</v>
      </c>
      <c r="L22" s="23">
        <f t="shared" si="5"/>
        <v>73.840264489476013</v>
      </c>
    </row>
    <row r="23" spans="1:12" x14ac:dyDescent="0.2">
      <c r="A23" s="17">
        <v>14</v>
      </c>
      <c r="B23" s="22">
        <v>0</v>
      </c>
      <c r="C23" s="18">
        <v>930</v>
      </c>
      <c r="D23" s="18">
        <v>1038</v>
      </c>
      <c r="E23" s="19">
        <v>0.5</v>
      </c>
      <c r="F23" s="20">
        <f t="shared" si="3"/>
        <v>0</v>
      </c>
      <c r="G23" s="20">
        <f t="shared" si="0"/>
        <v>0</v>
      </c>
      <c r="H23" s="14">
        <f t="shared" si="6"/>
        <v>99891.008174386923</v>
      </c>
      <c r="I23" s="14">
        <f t="shared" si="4"/>
        <v>0</v>
      </c>
      <c r="J23" s="14">
        <f t="shared" si="1"/>
        <v>99891.008174386923</v>
      </c>
      <c r="K23" s="14">
        <f t="shared" si="2"/>
        <v>7276087.4555427535</v>
      </c>
      <c r="L23" s="23">
        <f t="shared" si="5"/>
        <v>72.840264489476013</v>
      </c>
    </row>
    <row r="24" spans="1:12" x14ac:dyDescent="0.2">
      <c r="A24" s="17">
        <v>15</v>
      </c>
      <c r="B24" s="22">
        <v>0</v>
      </c>
      <c r="C24" s="18">
        <v>909</v>
      </c>
      <c r="D24" s="18">
        <v>918</v>
      </c>
      <c r="E24" s="19">
        <v>0.5</v>
      </c>
      <c r="F24" s="20">
        <f t="shared" si="3"/>
        <v>0</v>
      </c>
      <c r="G24" s="20">
        <f t="shared" si="0"/>
        <v>0</v>
      </c>
      <c r="H24" s="14">
        <f t="shared" si="6"/>
        <v>99891.008174386923</v>
      </c>
      <c r="I24" s="14">
        <f t="shared" si="4"/>
        <v>0</v>
      </c>
      <c r="J24" s="14">
        <f t="shared" si="1"/>
        <v>99891.008174386923</v>
      </c>
      <c r="K24" s="14">
        <f t="shared" si="2"/>
        <v>7176196.4473683666</v>
      </c>
      <c r="L24" s="23">
        <f t="shared" si="5"/>
        <v>71.840264489476013</v>
      </c>
    </row>
    <row r="25" spans="1:12" x14ac:dyDescent="0.2">
      <c r="A25" s="17">
        <v>16</v>
      </c>
      <c r="B25" s="22">
        <v>0</v>
      </c>
      <c r="C25" s="18">
        <v>951</v>
      </c>
      <c r="D25" s="18">
        <v>888</v>
      </c>
      <c r="E25" s="19">
        <v>0.5</v>
      </c>
      <c r="F25" s="20">
        <f t="shared" si="3"/>
        <v>0</v>
      </c>
      <c r="G25" s="20">
        <f t="shared" si="0"/>
        <v>0</v>
      </c>
      <c r="H25" s="14">
        <f t="shared" si="6"/>
        <v>99891.008174386923</v>
      </c>
      <c r="I25" s="14">
        <f t="shared" si="4"/>
        <v>0</v>
      </c>
      <c r="J25" s="14">
        <f t="shared" si="1"/>
        <v>99891.008174386923</v>
      </c>
      <c r="K25" s="14">
        <f t="shared" si="2"/>
        <v>7076305.4391939798</v>
      </c>
      <c r="L25" s="23">
        <f t="shared" si="5"/>
        <v>70.840264489476013</v>
      </c>
    </row>
    <row r="26" spans="1:12" x14ac:dyDescent="0.2">
      <c r="A26" s="17">
        <v>17</v>
      </c>
      <c r="B26" s="22">
        <v>0</v>
      </c>
      <c r="C26" s="18">
        <v>911</v>
      </c>
      <c r="D26" s="18">
        <v>947</v>
      </c>
      <c r="E26" s="19">
        <v>0.5</v>
      </c>
      <c r="F26" s="20">
        <f t="shared" si="3"/>
        <v>0</v>
      </c>
      <c r="G26" s="20">
        <f t="shared" si="0"/>
        <v>0</v>
      </c>
      <c r="H26" s="14">
        <f t="shared" si="6"/>
        <v>99891.008174386923</v>
      </c>
      <c r="I26" s="14">
        <f t="shared" si="4"/>
        <v>0</v>
      </c>
      <c r="J26" s="14">
        <f t="shared" si="1"/>
        <v>99891.008174386923</v>
      </c>
      <c r="K26" s="14">
        <f t="shared" si="2"/>
        <v>6976414.431019593</v>
      </c>
      <c r="L26" s="23">
        <f t="shared" si="5"/>
        <v>69.840264489476013</v>
      </c>
    </row>
    <row r="27" spans="1:12" x14ac:dyDescent="0.2">
      <c r="A27" s="17">
        <v>18</v>
      </c>
      <c r="B27" s="22">
        <v>0</v>
      </c>
      <c r="C27" s="18">
        <v>951</v>
      </c>
      <c r="D27" s="18">
        <v>913</v>
      </c>
      <c r="E27" s="19">
        <v>0.5</v>
      </c>
      <c r="F27" s="20">
        <f t="shared" si="3"/>
        <v>0</v>
      </c>
      <c r="G27" s="20">
        <f t="shared" si="0"/>
        <v>0</v>
      </c>
      <c r="H27" s="14">
        <f t="shared" si="6"/>
        <v>99891.008174386923</v>
      </c>
      <c r="I27" s="14">
        <f t="shared" si="4"/>
        <v>0</v>
      </c>
      <c r="J27" s="14">
        <f t="shared" si="1"/>
        <v>99891.008174386923</v>
      </c>
      <c r="K27" s="14">
        <f t="shared" si="2"/>
        <v>6876523.4228452062</v>
      </c>
      <c r="L27" s="23">
        <f t="shared" si="5"/>
        <v>68.840264489476013</v>
      </c>
    </row>
    <row r="28" spans="1:12" x14ac:dyDescent="0.2">
      <c r="A28" s="17">
        <v>19</v>
      </c>
      <c r="B28" s="22">
        <v>0</v>
      </c>
      <c r="C28" s="18">
        <v>1064</v>
      </c>
      <c r="D28" s="18">
        <v>936</v>
      </c>
      <c r="E28" s="19">
        <v>0.5</v>
      </c>
      <c r="F28" s="20">
        <f t="shared" si="3"/>
        <v>0</v>
      </c>
      <c r="G28" s="20">
        <f t="shared" si="0"/>
        <v>0</v>
      </c>
      <c r="H28" s="14">
        <f t="shared" si="6"/>
        <v>99891.008174386923</v>
      </c>
      <c r="I28" s="14">
        <f t="shared" si="4"/>
        <v>0</v>
      </c>
      <c r="J28" s="14">
        <f t="shared" si="1"/>
        <v>99891.008174386923</v>
      </c>
      <c r="K28" s="14">
        <f t="shared" si="2"/>
        <v>6776632.4146708194</v>
      </c>
      <c r="L28" s="23">
        <f t="shared" si="5"/>
        <v>67.840264489476013</v>
      </c>
    </row>
    <row r="29" spans="1:12" x14ac:dyDescent="0.2">
      <c r="A29" s="17">
        <v>20</v>
      </c>
      <c r="B29" s="22">
        <v>0</v>
      </c>
      <c r="C29" s="18">
        <v>1118</v>
      </c>
      <c r="D29" s="18">
        <v>1075</v>
      </c>
      <c r="E29" s="19">
        <v>0.5</v>
      </c>
      <c r="F29" s="20">
        <f t="shared" si="3"/>
        <v>0</v>
      </c>
      <c r="G29" s="20">
        <f t="shared" si="0"/>
        <v>0</v>
      </c>
      <c r="H29" s="14">
        <f t="shared" si="6"/>
        <v>99891.008174386923</v>
      </c>
      <c r="I29" s="14">
        <f t="shared" si="4"/>
        <v>0</v>
      </c>
      <c r="J29" s="14">
        <f t="shared" si="1"/>
        <v>99891.008174386923</v>
      </c>
      <c r="K29" s="14">
        <f t="shared" si="2"/>
        <v>6676741.4064964326</v>
      </c>
      <c r="L29" s="23">
        <f t="shared" si="5"/>
        <v>66.840264489476013</v>
      </c>
    </row>
    <row r="30" spans="1:12" x14ac:dyDescent="0.2">
      <c r="A30" s="17">
        <v>21</v>
      </c>
      <c r="B30" s="18">
        <v>1</v>
      </c>
      <c r="C30" s="18">
        <v>1155</v>
      </c>
      <c r="D30" s="18">
        <v>1114</v>
      </c>
      <c r="E30" s="19">
        <v>0.5</v>
      </c>
      <c r="F30" s="20">
        <f t="shared" si="3"/>
        <v>8.8144557073600708E-4</v>
      </c>
      <c r="G30" s="20">
        <f t="shared" si="0"/>
        <v>8.81057268722467E-4</v>
      </c>
      <c r="H30" s="14">
        <f t="shared" si="6"/>
        <v>99891.008174386923</v>
      </c>
      <c r="I30" s="14">
        <f t="shared" si="4"/>
        <v>88.009698832058973</v>
      </c>
      <c r="J30" s="14">
        <f t="shared" si="1"/>
        <v>99847.003324970894</v>
      </c>
      <c r="K30" s="14">
        <f t="shared" si="2"/>
        <v>6576850.3983220458</v>
      </c>
      <c r="L30" s="23">
        <f t="shared" si="5"/>
        <v>65.840264489476013</v>
      </c>
    </row>
    <row r="31" spans="1:12" x14ac:dyDescent="0.2">
      <c r="A31" s="17">
        <v>22</v>
      </c>
      <c r="B31" s="22">
        <v>0</v>
      </c>
      <c r="C31" s="18">
        <v>1262</v>
      </c>
      <c r="D31" s="18">
        <v>1160</v>
      </c>
      <c r="E31" s="19">
        <v>0.5</v>
      </c>
      <c r="F31" s="20">
        <f t="shared" si="3"/>
        <v>0</v>
      </c>
      <c r="G31" s="20">
        <f t="shared" si="0"/>
        <v>0</v>
      </c>
      <c r="H31" s="14">
        <f t="shared" si="6"/>
        <v>99802.998475554865</v>
      </c>
      <c r="I31" s="14">
        <f t="shared" si="4"/>
        <v>0</v>
      </c>
      <c r="J31" s="14">
        <f t="shared" si="1"/>
        <v>99802.998475554865</v>
      </c>
      <c r="K31" s="14">
        <f t="shared" si="2"/>
        <v>6477003.3949970752</v>
      </c>
      <c r="L31" s="23">
        <f t="shared" si="5"/>
        <v>64.897883770330935</v>
      </c>
    </row>
    <row r="32" spans="1:12" x14ac:dyDescent="0.2">
      <c r="A32" s="17">
        <v>23</v>
      </c>
      <c r="B32" s="22">
        <v>0</v>
      </c>
      <c r="C32" s="18">
        <v>1250</v>
      </c>
      <c r="D32" s="18">
        <v>1243</v>
      </c>
      <c r="E32" s="19">
        <v>0.5</v>
      </c>
      <c r="F32" s="20">
        <f t="shared" si="3"/>
        <v>0</v>
      </c>
      <c r="G32" s="20">
        <f t="shared" si="0"/>
        <v>0</v>
      </c>
      <c r="H32" s="14">
        <f t="shared" si="6"/>
        <v>99802.998475554865</v>
      </c>
      <c r="I32" s="14">
        <f t="shared" si="4"/>
        <v>0</v>
      </c>
      <c r="J32" s="14">
        <f t="shared" si="1"/>
        <v>99802.998475554865</v>
      </c>
      <c r="K32" s="14">
        <f t="shared" si="2"/>
        <v>6377200.3965215199</v>
      </c>
      <c r="L32" s="23">
        <f t="shared" si="5"/>
        <v>63.897883770330928</v>
      </c>
    </row>
    <row r="33" spans="1:12" x14ac:dyDescent="0.2">
      <c r="A33" s="17">
        <v>24</v>
      </c>
      <c r="B33" s="22">
        <v>0</v>
      </c>
      <c r="C33" s="18">
        <v>1345</v>
      </c>
      <c r="D33" s="18">
        <v>1225</v>
      </c>
      <c r="E33" s="19">
        <v>0.5</v>
      </c>
      <c r="F33" s="20">
        <f t="shared" si="3"/>
        <v>0</v>
      </c>
      <c r="G33" s="20">
        <f t="shared" si="0"/>
        <v>0</v>
      </c>
      <c r="H33" s="14">
        <f t="shared" si="6"/>
        <v>99802.998475554865</v>
      </c>
      <c r="I33" s="14">
        <f t="shared" si="4"/>
        <v>0</v>
      </c>
      <c r="J33" s="14">
        <f t="shared" si="1"/>
        <v>99802.998475554865</v>
      </c>
      <c r="K33" s="14">
        <f t="shared" si="2"/>
        <v>6277397.3980459645</v>
      </c>
      <c r="L33" s="23">
        <f t="shared" si="5"/>
        <v>62.897883770330928</v>
      </c>
    </row>
    <row r="34" spans="1:12" x14ac:dyDescent="0.2">
      <c r="A34" s="17">
        <v>25</v>
      </c>
      <c r="B34" s="22">
        <v>0</v>
      </c>
      <c r="C34" s="18">
        <v>1488</v>
      </c>
      <c r="D34" s="18">
        <v>1295</v>
      </c>
      <c r="E34" s="19">
        <v>0.5</v>
      </c>
      <c r="F34" s="20">
        <f t="shared" si="3"/>
        <v>0</v>
      </c>
      <c r="G34" s="20">
        <f t="shared" si="0"/>
        <v>0</v>
      </c>
      <c r="H34" s="14">
        <f t="shared" si="6"/>
        <v>99802.998475554865</v>
      </c>
      <c r="I34" s="14">
        <f t="shared" si="4"/>
        <v>0</v>
      </c>
      <c r="J34" s="14">
        <f t="shared" si="1"/>
        <v>99802.998475554865</v>
      </c>
      <c r="K34" s="14">
        <f t="shared" si="2"/>
        <v>6177594.3995704092</v>
      </c>
      <c r="L34" s="23">
        <f t="shared" si="5"/>
        <v>61.897883770330921</v>
      </c>
    </row>
    <row r="35" spans="1:12" x14ac:dyDescent="0.2">
      <c r="A35" s="17">
        <v>26</v>
      </c>
      <c r="B35" s="22">
        <v>0</v>
      </c>
      <c r="C35" s="18">
        <v>1492</v>
      </c>
      <c r="D35" s="18">
        <v>1431</v>
      </c>
      <c r="E35" s="19">
        <v>0.5</v>
      </c>
      <c r="F35" s="20">
        <f t="shared" si="3"/>
        <v>0</v>
      </c>
      <c r="G35" s="20">
        <f t="shared" si="0"/>
        <v>0</v>
      </c>
      <c r="H35" s="14">
        <f t="shared" si="6"/>
        <v>99802.998475554865</v>
      </c>
      <c r="I35" s="14">
        <f t="shared" si="4"/>
        <v>0</v>
      </c>
      <c r="J35" s="14">
        <f t="shared" si="1"/>
        <v>99802.998475554865</v>
      </c>
      <c r="K35" s="14">
        <f t="shared" si="2"/>
        <v>6077791.4010948539</v>
      </c>
      <c r="L35" s="23">
        <f t="shared" si="5"/>
        <v>60.897883770330914</v>
      </c>
    </row>
    <row r="36" spans="1:12" x14ac:dyDescent="0.2">
      <c r="A36" s="17">
        <v>27</v>
      </c>
      <c r="B36" s="22">
        <v>0</v>
      </c>
      <c r="C36" s="18">
        <v>1521</v>
      </c>
      <c r="D36" s="18">
        <v>1433</v>
      </c>
      <c r="E36" s="19">
        <v>0.5</v>
      </c>
      <c r="F36" s="20">
        <f t="shared" si="3"/>
        <v>0</v>
      </c>
      <c r="G36" s="20">
        <f t="shared" si="0"/>
        <v>0</v>
      </c>
      <c r="H36" s="14">
        <f t="shared" si="6"/>
        <v>99802.998475554865</v>
      </c>
      <c r="I36" s="14">
        <f t="shared" si="4"/>
        <v>0</v>
      </c>
      <c r="J36" s="14">
        <f t="shared" si="1"/>
        <v>99802.998475554865</v>
      </c>
      <c r="K36" s="14">
        <f t="shared" si="2"/>
        <v>5977988.4026192985</v>
      </c>
      <c r="L36" s="23">
        <f t="shared" si="5"/>
        <v>59.897883770330914</v>
      </c>
    </row>
    <row r="37" spans="1:12" x14ac:dyDescent="0.2">
      <c r="A37" s="17">
        <v>28</v>
      </c>
      <c r="B37" s="22">
        <v>0</v>
      </c>
      <c r="C37" s="18">
        <v>1655</v>
      </c>
      <c r="D37" s="18">
        <v>1505</v>
      </c>
      <c r="E37" s="19">
        <v>0.5</v>
      </c>
      <c r="F37" s="20">
        <f t="shared" si="3"/>
        <v>0</v>
      </c>
      <c r="G37" s="20">
        <f t="shared" si="0"/>
        <v>0</v>
      </c>
      <c r="H37" s="14">
        <f t="shared" si="6"/>
        <v>99802.998475554865</v>
      </c>
      <c r="I37" s="14">
        <f t="shared" si="4"/>
        <v>0</v>
      </c>
      <c r="J37" s="14">
        <f t="shared" si="1"/>
        <v>99802.998475554865</v>
      </c>
      <c r="K37" s="14">
        <f t="shared" si="2"/>
        <v>5878185.4041437432</v>
      </c>
      <c r="L37" s="23">
        <f t="shared" si="5"/>
        <v>58.897883770330907</v>
      </c>
    </row>
    <row r="38" spans="1:12" x14ac:dyDescent="0.2">
      <c r="A38" s="17">
        <v>29</v>
      </c>
      <c r="B38" s="22">
        <v>0</v>
      </c>
      <c r="C38" s="18">
        <v>1631</v>
      </c>
      <c r="D38" s="18">
        <v>1571</v>
      </c>
      <c r="E38" s="19">
        <v>0.5</v>
      </c>
      <c r="F38" s="20">
        <f t="shared" si="3"/>
        <v>0</v>
      </c>
      <c r="G38" s="20">
        <f t="shared" si="0"/>
        <v>0</v>
      </c>
      <c r="H38" s="14">
        <f t="shared" si="6"/>
        <v>99802.998475554865</v>
      </c>
      <c r="I38" s="14">
        <f t="shared" si="4"/>
        <v>0</v>
      </c>
      <c r="J38" s="14">
        <f t="shared" si="1"/>
        <v>99802.998475554865</v>
      </c>
      <c r="K38" s="14">
        <f t="shared" si="2"/>
        <v>5778382.4056681879</v>
      </c>
      <c r="L38" s="23">
        <f t="shared" si="5"/>
        <v>57.8978837703309</v>
      </c>
    </row>
    <row r="39" spans="1:12" x14ac:dyDescent="0.2">
      <c r="A39" s="17">
        <v>30</v>
      </c>
      <c r="B39" s="22">
        <v>0</v>
      </c>
      <c r="C39" s="18">
        <v>1593</v>
      </c>
      <c r="D39" s="18">
        <v>1582</v>
      </c>
      <c r="E39" s="19">
        <v>0.5</v>
      </c>
      <c r="F39" s="20">
        <f t="shared" si="3"/>
        <v>0</v>
      </c>
      <c r="G39" s="20">
        <f t="shared" si="0"/>
        <v>0</v>
      </c>
      <c r="H39" s="14">
        <f t="shared" si="6"/>
        <v>99802.998475554865</v>
      </c>
      <c r="I39" s="14">
        <f t="shared" si="4"/>
        <v>0</v>
      </c>
      <c r="J39" s="14">
        <f t="shared" si="1"/>
        <v>99802.998475554865</v>
      </c>
      <c r="K39" s="14">
        <f t="shared" si="2"/>
        <v>5678579.4071926326</v>
      </c>
      <c r="L39" s="23">
        <f t="shared" si="5"/>
        <v>56.8978837703309</v>
      </c>
    </row>
    <row r="40" spans="1:12" x14ac:dyDescent="0.2">
      <c r="A40" s="17">
        <v>31</v>
      </c>
      <c r="B40" s="18">
        <v>1</v>
      </c>
      <c r="C40" s="18">
        <v>1729</v>
      </c>
      <c r="D40" s="18">
        <v>1571</v>
      </c>
      <c r="E40" s="19">
        <v>0.5</v>
      </c>
      <c r="F40" s="20">
        <f t="shared" si="3"/>
        <v>6.0606060606060606E-4</v>
      </c>
      <c r="G40" s="20">
        <f t="shared" si="0"/>
        <v>6.0587700696758558E-4</v>
      </c>
      <c r="H40" s="14">
        <f t="shared" si="6"/>
        <v>99802.998475554865</v>
      </c>
      <c r="I40" s="14">
        <f t="shared" si="4"/>
        <v>60.468342002759691</v>
      </c>
      <c r="J40" s="14">
        <f t="shared" si="1"/>
        <v>99772.764304553493</v>
      </c>
      <c r="K40" s="14">
        <f t="shared" si="2"/>
        <v>5578776.4087170782</v>
      </c>
      <c r="L40" s="23">
        <f t="shared" si="5"/>
        <v>55.8978837703309</v>
      </c>
    </row>
    <row r="41" spans="1:12" x14ac:dyDescent="0.2">
      <c r="A41" s="17">
        <v>32</v>
      </c>
      <c r="B41" s="18">
        <v>1</v>
      </c>
      <c r="C41" s="18">
        <v>1908</v>
      </c>
      <c r="D41" s="18">
        <v>1699</v>
      </c>
      <c r="E41" s="19">
        <v>0.5</v>
      </c>
      <c r="F41" s="20">
        <f t="shared" si="3"/>
        <v>5.5447740504574439E-4</v>
      </c>
      <c r="G41" s="20">
        <f t="shared" si="0"/>
        <v>5.5432372505543237E-4</v>
      </c>
      <c r="H41" s="14">
        <f t="shared" si="6"/>
        <v>99742.530133552107</v>
      </c>
      <c r="I41" s="14">
        <f t="shared" si="4"/>
        <v>55.289650850084314</v>
      </c>
      <c r="J41" s="14">
        <f t="shared" si="1"/>
        <v>99714.885308127064</v>
      </c>
      <c r="K41" s="14">
        <f t="shared" si="2"/>
        <v>5479003.644412525</v>
      </c>
      <c r="L41" s="23">
        <f t="shared" si="5"/>
        <v>54.931468422510555</v>
      </c>
    </row>
    <row r="42" spans="1:12" x14ac:dyDescent="0.2">
      <c r="A42" s="17">
        <v>33</v>
      </c>
      <c r="B42" s="22">
        <v>0</v>
      </c>
      <c r="C42" s="18">
        <v>1902</v>
      </c>
      <c r="D42" s="18">
        <v>1850</v>
      </c>
      <c r="E42" s="19">
        <v>0.5</v>
      </c>
      <c r="F42" s="20">
        <f t="shared" si="3"/>
        <v>0</v>
      </c>
      <c r="G42" s="20">
        <f t="shared" si="0"/>
        <v>0</v>
      </c>
      <c r="H42" s="14">
        <f t="shared" si="6"/>
        <v>99687.240482702022</v>
      </c>
      <c r="I42" s="14">
        <f t="shared" si="4"/>
        <v>0</v>
      </c>
      <c r="J42" s="14">
        <f t="shared" si="1"/>
        <v>99687.240482702022</v>
      </c>
      <c r="K42" s="14">
        <f t="shared" si="2"/>
        <v>5379288.7591043981</v>
      </c>
      <c r="L42" s="23">
        <f t="shared" si="5"/>
        <v>53.961657811541343</v>
      </c>
    </row>
    <row r="43" spans="1:12" x14ac:dyDescent="0.2">
      <c r="A43" s="17">
        <v>34</v>
      </c>
      <c r="B43" s="18">
        <v>1</v>
      </c>
      <c r="C43" s="18">
        <v>1932</v>
      </c>
      <c r="D43" s="18">
        <v>1867</v>
      </c>
      <c r="E43" s="19">
        <v>0.5</v>
      </c>
      <c r="F43" s="20">
        <f t="shared" si="3"/>
        <v>5.2645433008686494E-4</v>
      </c>
      <c r="G43" s="20">
        <f t="shared" si="0"/>
        <v>5.263157894736842E-4</v>
      </c>
      <c r="H43" s="14">
        <f t="shared" si="6"/>
        <v>99687.240482702022</v>
      </c>
      <c r="I43" s="14">
        <f t="shared" si="4"/>
        <v>52.46696867510633</v>
      </c>
      <c r="J43" s="14">
        <f t="shared" si="1"/>
        <v>99661.006998364479</v>
      </c>
      <c r="K43" s="14">
        <f t="shared" si="2"/>
        <v>5279601.5186216962</v>
      </c>
      <c r="L43" s="23">
        <f t="shared" si="5"/>
        <v>52.961657811541343</v>
      </c>
    </row>
    <row r="44" spans="1:12" x14ac:dyDescent="0.2">
      <c r="A44" s="17">
        <v>35</v>
      </c>
      <c r="B44" s="18">
        <v>1</v>
      </c>
      <c r="C44" s="18">
        <v>1773</v>
      </c>
      <c r="D44" s="18">
        <v>1880</v>
      </c>
      <c r="E44" s="19">
        <v>0.5</v>
      </c>
      <c r="F44" s="20">
        <f t="shared" si="3"/>
        <v>5.4749520941691757E-4</v>
      </c>
      <c r="G44" s="20">
        <f t="shared" si="0"/>
        <v>5.4734537493158174E-4</v>
      </c>
      <c r="H44" s="14">
        <f t="shared" si="6"/>
        <v>99634.773514026921</v>
      </c>
      <c r="I44" s="14">
        <f t="shared" si="4"/>
        <v>54.534632465258298</v>
      </c>
      <c r="J44" s="14">
        <f t="shared" si="1"/>
        <v>99607.506197794282</v>
      </c>
      <c r="K44" s="14">
        <f t="shared" si="2"/>
        <v>5179940.5116233313</v>
      </c>
      <c r="L44" s="23">
        <f t="shared" si="5"/>
        <v>51.989283750357316</v>
      </c>
    </row>
    <row r="45" spans="1:12" x14ac:dyDescent="0.2">
      <c r="A45" s="17">
        <v>36</v>
      </c>
      <c r="B45" s="18">
        <v>1</v>
      </c>
      <c r="C45" s="18">
        <v>1719</v>
      </c>
      <c r="D45" s="18">
        <v>1744</v>
      </c>
      <c r="E45" s="19">
        <v>0.5</v>
      </c>
      <c r="F45" s="20">
        <f t="shared" si="3"/>
        <v>5.775339301183945E-4</v>
      </c>
      <c r="G45" s="20">
        <f t="shared" si="0"/>
        <v>5.7736720554272516E-4</v>
      </c>
      <c r="H45" s="14">
        <f t="shared" si="6"/>
        <v>99580.238881561658</v>
      </c>
      <c r="I45" s="14">
        <f t="shared" si="4"/>
        <v>57.494364250324281</v>
      </c>
      <c r="J45" s="14">
        <f t="shared" si="1"/>
        <v>99551.491699436505</v>
      </c>
      <c r="K45" s="14">
        <f t="shared" si="2"/>
        <v>5080333.005425537</v>
      </c>
      <c r="L45" s="23">
        <f t="shared" si="5"/>
        <v>51.017481605642288</v>
      </c>
    </row>
    <row r="46" spans="1:12" x14ac:dyDescent="0.2">
      <c r="A46" s="17">
        <v>37</v>
      </c>
      <c r="B46" s="22">
        <v>0</v>
      </c>
      <c r="C46" s="18">
        <v>1796</v>
      </c>
      <c r="D46" s="18">
        <v>1685</v>
      </c>
      <c r="E46" s="19">
        <v>0.5</v>
      </c>
      <c r="F46" s="20">
        <f t="shared" si="3"/>
        <v>0</v>
      </c>
      <c r="G46" s="20">
        <f t="shared" si="0"/>
        <v>0</v>
      </c>
      <c r="H46" s="14">
        <f t="shared" si="6"/>
        <v>99522.744517311337</v>
      </c>
      <c r="I46" s="14">
        <f t="shared" si="4"/>
        <v>0</v>
      </c>
      <c r="J46" s="14">
        <f t="shared" si="1"/>
        <v>99522.744517311337</v>
      </c>
      <c r="K46" s="14">
        <f t="shared" si="2"/>
        <v>4980781.5137261003</v>
      </c>
      <c r="L46" s="23">
        <f t="shared" si="5"/>
        <v>50.046665592705047</v>
      </c>
    </row>
    <row r="47" spans="1:12" x14ac:dyDescent="0.2">
      <c r="A47" s="17">
        <v>38</v>
      </c>
      <c r="B47" s="22">
        <v>0</v>
      </c>
      <c r="C47" s="18">
        <v>1785</v>
      </c>
      <c r="D47" s="18">
        <v>1749</v>
      </c>
      <c r="E47" s="19">
        <v>0.5</v>
      </c>
      <c r="F47" s="20">
        <f t="shared" si="3"/>
        <v>0</v>
      </c>
      <c r="G47" s="20">
        <f t="shared" si="0"/>
        <v>0</v>
      </c>
      <c r="H47" s="14">
        <f t="shared" si="6"/>
        <v>99522.744517311337</v>
      </c>
      <c r="I47" s="14">
        <f t="shared" si="4"/>
        <v>0</v>
      </c>
      <c r="J47" s="14">
        <f t="shared" si="1"/>
        <v>99522.744517311337</v>
      </c>
      <c r="K47" s="14">
        <f t="shared" si="2"/>
        <v>4881258.7692087889</v>
      </c>
      <c r="L47" s="23">
        <f t="shared" si="5"/>
        <v>49.046665592705047</v>
      </c>
    </row>
    <row r="48" spans="1:12" x14ac:dyDescent="0.2">
      <c r="A48" s="17">
        <v>39</v>
      </c>
      <c r="B48" s="18">
        <v>2</v>
      </c>
      <c r="C48" s="18">
        <v>1707</v>
      </c>
      <c r="D48" s="18">
        <v>1757</v>
      </c>
      <c r="E48" s="19">
        <v>0.5</v>
      </c>
      <c r="F48" s="20">
        <f t="shared" si="3"/>
        <v>1.1547344110854503E-3</v>
      </c>
      <c r="G48" s="20">
        <f t="shared" si="0"/>
        <v>1.1540680900173109E-3</v>
      </c>
      <c r="H48" s="14">
        <f t="shared" si="6"/>
        <v>99522.744517311337</v>
      </c>
      <c r="I48" s="14">
        <f t="shared" si="4"/>
        <v>114.8560236783743</v>
      </c>
      <c r="J48" s="14">
        <f t="shared" si="1"/>
        <v>99465.316505472147</v>
      </c>
      <c r="K48" s="14">
        <f t="shared" si="2"/>
        <v>4781736.0246914774</v>
      </c>
      <c r="L48" s="23">
        <f t="shared" si="5"/>
        <v>48.046665592705047</v>
      </c>
    </row>
    <row r="49" spans="1:12" x14ac:dyDescent="0.2">
      <c r="A49" s="17">
        <v>40</v>
      </c>
      <c r="B49" s="18">
        <v>1</v>
      </c>
      <c r="C49" s="18">
        <v>1698</v>
      </c>
      <c r="D49" s="18">
        <v>1685</v>
      </c>
      <c r="E49" s="19">
        <v>0.5</v>
      </c>
      <c r="F49" s="20">
        <f t="shared" si="3"/>
        <v>5.9119125036949458E-4</v>
      </c>
      <c r="G49" s="20">
        <f t="shared" si="0"/>
        <v>5.9101654846335707E-4</v>
      </c>
      <c r="H49" s="14">
        <f t="shared" si="6"/>
        <v>99407.888493632956</v>
      </c>
      <c r="I49" s="14">
        <f t="shared" si="4"/>
        <v>58.751707147537218</v>
      </c>
      <c r="J49" s="14">
        <f t="shared" si="1"/>
        <v>99378.512640059198</v>
      </c>
      <c r="K49" s="14">
        <f t="shared" si="2"/>
        <v>4682270.7081860052</v>
      </c>
      <c r="L49" s="23">
        <f t="shared" si="5"/>
        <v>47.101601081546995</v>
      </c>
    </row>
    <row r="50" spans="1:12" x14ac:dyDescent="0.2">
      <c r="A50" s="17">
        <v>41</v>
      </c>
      <c r="B50" s="18">
        <v>1</v>
      </c>
      <c r="C50" s="18">
        <v>1765</v>
      </c>
      <c r="D50" s="18">
        <v>1671</v>
      </c>
      <c r="E50" s="19">
        <v>0.5</v>
      </c>
      <c r="F50" s="20">
        <f t="shared" si="3"/>
        <v>5.8207217694994178E-4</v>
      </c>
      <c r="G50" s="20">
        <f t="shared" si="0"/>
        <v>5.8190282222868783E-4</v>
      </c>
      <c r="H50" s="14">
        <f t="shared" si="6"/>
        <v>99349.136786485426</v>
      </c>
      <c r="I50" s="14">
        <f t="shared" si="4"/>
        <v>57.811543082039819</v>
      </c>
      <c r="J50" s="14">
        <f t="shared" si="1"/>
        <v>99320.231014944409</v>
      </c>
      <c r="K50" s="14">
        <f t="shared" si="2"/>
        <v>4582892.1955459462</v>
      </c>
      <c r="L50" s="23">
        <f t="shared" si="5"/>
        <v>46.129159686562694</v>
      </c>
    </row>
    <row r="51" spans="1:12" x14ac:dyDescent="0.2">
      <c r="A51" s="17">
        <v>42</v>
      </c>
      <c r="B51" s="18">
        <v>1</v>
      </c>
      <c r="C51" s="18">
        <v>1744</v>
      </c>
      <c r="D51" s="18">
        <v>1736</v>
      </c>
      <c r="E51" s="19">
        <v>0.5</v>
      </c>
      <c r="F51" s="20">
        <f t="shared" si="3"/>
        <v>5.7471264367816091E-4</v>
      </c>
      <c r="G51" s="20">
        <f t="shared" si="0"/>
        <v>5.7454754380925025E-4</v>
      </c>
      <c r="H51" s="14">
        <f t="shared" si="6"/>
        <v>99291.325243403393</v>
      </c>
      <c r="I51" s="14">
        <f t="shared" si="4"/>
        <v>57.047587040162824</v>
      </c>
      <c r="J51" s="14">
        <f t="shared" si="1"/>
        <v>99262.801449883322</v>
      </c>
      <c r="K51" s="14">
        <f t="shared" si="2"/>
        <v>4483571.9645310016</v>
      </c>
      <c r="L51" s="23">
        <f t="shared" si="5"/>
        <v>45.155726882886739</v>
      </c>
    </row>
    <row r="52" spans="1:12" x14ac:dyDescent="0.2">
      <c r="A52" s="17">
        <v>43</v>
      </c>
      <c r="B52" s="22">
        <v>0</v>
      </c>
      <c r="C52" s="18">
        <v>1689</v>
      </c>
      <c r="D52" s="18">
        <v>1735</v>
      </c>
      <c r="E52" s="19">
        <v>0.5</v>
      </c>
      <c r="F52" s="20">
        <f t="shared" si="3"/>
        <v>0</v>
      </c>
      <c r="G52" s="20">
        <f t="shared" si="0"/>
        <v>0</v>
      </c>
      <c r="H52" s="14">
        <f t="shared" si="6"/>
        <v>99234.277656363236</v>
      </c>
      <c r="I52" s="14">
        <f t="shared" si="4"/>
        <v>0</v>
      </c>
      <c r="J52" s="14">
        <f t="shared" si="1"/>
        <v>99234.277656363236</v>
      </c>
      <c r="K52" s="14">
        <f t="shared" si="2"/>
        <v>4384309.1630811179</v>
      </c>
      <c r="L52" s="23">
        <f t="shared" si="5"/>
        <v>44.181398470631997</v>
      </c>
    </row>
    <row r="53" spans="1:12" x14ac:dyDescent="0.2">
      <c r="A53" s="17">
        <v>44</v>
      </c>
      <c r="B53" s="18">
        <v>1</v>
      </c>
      <c r="C53" s="18">
        <v>1781</v>
      </c>
      <c r="D53" s="18">
        <v>1669</v>
      </c>
      <c r="E53" s="19">
        <v>0.5</v>
      </c>
      <c r="F53" s="20">
        <f t="shared" si="3"/>
        <v>5.7971014492753622E-4</v>
      </c>
      <c r="G53" s="20">
        <f t="shared" si="0"/>
        <v>5.7954216169226315E-4</v>
      </c>
      <c r="H53" s="14">
        <f t="shared" si="6"/>
        <v>99234.277656363236</v>
      </c>
      <c r="I53" s="14">
        <f t="shared" si="4"/>
        <v>57.510447786938997</v>
      </c>
      <c r="J53" s="14">
        <f t="shared" si="1"/>
        <v>99205.522432469777</v>
      </c>
      <c r="K53" s="14">
        <f t="shared" si="2"/>
        <v>4285074.8854247546</v>
      </c>
      <c r="L53" s="23">
        <f t="shared" si="5"/>
        <v>43.181398470631997</v>
      </c>
    </row>
    <row r="54" spans="1:12" x14ac:dyDescent="0.2">
      <c r="A54" s="17">
        <v>45</v>
      </c>
      <c r="B54" s="18">
        <v>2</v>
      </c>
      <c r="C54" s="18">
        <v>1729</v>
      </c>
      <c r="D54" s="18">
        <v>1764</v>
      </c>
      <c r="E54" s="19">
        <v>0.5</v>
      </c>
      <c r="F54" s="20">
        <f t="shared" si="3"/>
        <v>1.145147437732608E-3</v>
      </c>
      <c r="G54" s="20">
        <f t="shared" si="0"/>
        <v>1.1444921316165952E-3</v>
      </c>
      <c r="H54" s="14">
        <f t="shared" si="6"/>
        <v>99176.767208576304</v>
      </c>
      <c r="I54" s="14">
        <f t="shared" si="4"/>
        <v>113.50702970938633</v>
      </c>
      <c r="J54" s="14">
        <f t="shared" si="1"/>
        <v>99120.013693721601</v>
      </c>
      <c r="K54" s="14">
        <f t="shared" si="2"/>
        <v>4185869.3629922848</v>
      </c>
      <c r="L54" s="23">
        <f t="shared" si="5"/>
        <v>42.206148484242107</v>
      </c>
    </row>
    <row r="55" spans="1:12" x14ac:dyDescent="0.2">
      <c r="A55" s="17">
        <v>46</v>
      </c>
      <c r="B55" s="18">
        <v>2</v>
      </c>
      <c r="C55" s="18">
        <v>1630</v>
      </c>
      <c r="D55" s="18">
        <v>1706</v>
      </c>
      <c r="E55" s="19">
        <v>0.5</v>
      </c>
      <c r="F55" s="20">
        <f t="shared" si="3"/>
        <v>1.199040767386091E-3</v>
      </c>
      <c r="G55" s="20">
        <f t="shared" si="0"/>
        <v>1.1983223487118035E-3</v>
      </c>
      <c r="H55" s="14">
        <f t="shared" si="6"/>
        <v>99063.260178866913</v>
      </c>
      <c r="I55" s="14">
        <f t="shared" si="4"/>
        <v>118.70971860858828</v>
      </c>
      <c r="J55" s="14">
        <f t="shared" si="1"/>
        <v>99003.905319562618</v>
      </c>
      <c r="K55" s="14">
        <f t="shared" si="2"/>
        <v>4086749.3492985633</v>
      </c>
      <c r="L55" s="23">
        <f t="shared" si="5"/>
        <v>41.253935534925859</v>
      </c>
    </row>
    <row r="56" spans="1:12" x14ac:dyDescent="0.2">
      <c r="A56" s="17">
        <v>47</v>
      </c>
      <c r="B56" s="18">
        <v>4</v>
      </c>
      <c r="C56" s="18">
        <v>1543</v>
      </c>
      <c r="D56" s="18">
        <v>1606</v>
      </c>
      <c r="E56" s="19">
        <v>0.5</v>
      </c>
      <c r="F56" s="20">
        <f t="shared" si="3"/>
        <v>2.5404890441409972E-3</v>
      </c>
      <c r="G56" s="20">
        <f t="shared" si="0"/>
        <v>2.5372660957817951E-3</v>
      </c>
      <c r="H56" s="14">
        <f t="shared" si="6"/>
        <v>98944.550460258324</v>
      </c>
      <c r="I56" s="14">
        <f t="shared" si="4"/>
        <v>251.04865324518445</v>
      </c>
      <c r="J56" s="14">
        <f t="shared" si="1"/>
        <v>98819.026133635722</v>
      </c>
      <c r="K56" s="14">
        <f t="shared" si="2"/>
        <v>3987745.4439790007</v>
      </c>
      <c r="L56" s="23">
        <f t="shared" si="5"/>
        <v>40.30283047857904</v>
      </c>
    </row>
    <row r="57" spans="1:12" x14ac:dyDescent="0.2">
      <c r="A57" s="17">
        <v>48</v>
      </c>
      <c r="B57" s="18">
        <v>1</v>
      </c>
      <c r="C57" s="18">
        <v>1556</v>
      </c>
      <c r="D57" s="18">
        <v>1525</v>
      </c>
      <c r="E57" s="19">
        <v>0.5</v>
      </c>
      <c r="F57" s="20">
        <f t="shared" si="3"/>
        <v>6.4913988964621875E-4</v>
      </c>
      <c r="G57" s="20">
        <f t="shared" si="0"/>
        <v>6.4892926670992858E-4</v>
      </c>
      <c r="H57" s="14">
        <f t="shared" si="6"/>
        <v>98693.501807013134</v>
      </c>
      <c r="I57" s="14">
        <f t="shared" si="4"/>
        <v>64.045101756660046</v>
      </c>
      <c r="J57" s="14">
        <f t="shared" si="1"/>
        <v>98661.4792561348</v>
      </c>
      <c r="K57" s="14">
        <f t="shared" si="2"/>
        <v>3888926.4178453651</v>
      </c>
      <c r="L57" s="23">
        <f t="shared" si="5"/>
        <v>39.404077742117558</v>
      </c>
    </row>
    <row r="58" spans="1:12" x14ac:dyDescent="0.2">
      <c r="A58" s="17">
        <v>49</v>
      </c>
      <c r="B58" s="18">
        <v>3</v>
      </c>
      <c r="C58" s="18">
        <v>1525</v>
      </c>
      <c r="D58" s="18">
        <v>1543</v>
      </c>
      <c r="E58" s="19">
        <v>0.5</v>
      </c>
      <c r="F58" s="20">
        <f t="shared" si="3"/>
        <v>1.9556714471968711E-3</v>
      </c>
      <c r="G58" s="20">
        <f t="shared" si="0"/>
        <v>1.9537609899055687E-3</v>
      </c>
      <c r="H58" s="14">
        <f t="shared" si="6"/>
        <v>98629.456705256467</v>
      </c>
      <c r="I58" s="14">
        <f t="shared" si="4"/>
        <v>192.6983849663103</v>
      </c>
      <c r="J58" s="14">
        <f t="shared" si="1"/>
        <v>98533.10751277332</v>
      </c>
      <c r="K58" s="14">
        <f t="shared" si="2"/>
        <v>3790264.9385892302</v>
      </c>
      <c r="L58" s="23">
        <f t="shared" si="5"/>
        <v>38.429340130261792</v>
      </c>
    </row>
    <row r="59" spans="1:12" x14ac:dyDescent="0.2">
      <c r="A59" s="17">
        <v>50</v>
      </c>
      <c r="B59" s="18">
        <v>1</v>
      </c>
      <c r="C59" s="18">
        <v>1498</v>
      </c>
      <c r="D59" s="18">
        <v>1519</v>
      </c>
      <c r="E59" s="19">
        <v>0.5</v>
      </c>
      <c r="F59" s="20">
        <f t="shared" si="3"/>
        <v>6.6291017567119651E-4</v>
      </c>
      <c r="G59" s="20">
        <f t="shared" si="0"/>
        <v>6.6269052352551359E-4</v>
      </c>
      <c r="H59" s="14">
        <f t="shared" si="6"/>
        <v>98436.758320290159</v>
      </c>
      <c r="I59" s="14">
        <f t="shared" si="4"/>
        <v>65.233106905427547</v>
      </c>
      <c r="J59" s="14">
        <f t="shared" si="1"/>
        <v>98404.141766837434</v>
      </c>
      <c r="K59" s="14">
        <f t="shared" si="2"/>
        <v>3691731.8310764567</v>
      </c>
      <c r="L59" s="23">
        <f t="shared" si="5"/>
        <v>37.503590062001287</v>
      </c>
    </row>
    <row r="60" spans="1:12" x14ac:dyDescent="0.2">
      <c r="A60" s="17">
        <v>51</v>
      </c>
      <c r="B60" s="18">
        <v>1</v>
      </c>
      <c r="C60" s="18">
        <v>1448</v>
      </c>
      <c r="D60" s="18">
        <v>1484</v>
      </c>
      <c r="E60" s="19">
        <v>0.5</v>
      </c>
      <c r="F60" s="20">
        <f t="shared" si="3"/>
        <v>6.8212824010914052E-4</v>
      </c>
      <c r="G60" s="20">
        <f t="shared" si="0"/>
        <v>6.8189566996249582E-4</v>
      </c>
      <c r="H60" s="14">
        <f t="shared" si="6"/>
        <v>98371.525213384724</v>
      </c>
      <c r="I60" s="14">
        <f t="shared" si="4"/>
        <v>67.079117090613522</v>
      </c>
      <c r="J60" s="14">
        <f t="shared" si="1"/>
        <v>98337.985654839416</v>
      </c>
      <c r="K60" s="14">
        <f t="shared" si="2"/>
        <v>3593327.6893096194</v>
      </c>
      <c r="L60" s="23">
        <f t="shared" si="5"/>
        <v>36.528128251697581</v>
      </c>
    </row>
    <row r="61" spans="1:12" x14ac:dyDescent="0.2">
      <c r="A61" s="17">
        <v>52</v>
      </c>
      <c r="B61" s="18">
        <v>2</v>
      </c>
      <c r="C61" s="18">
        <v>1715</v>
      </c>
      <c r="D61" s="18">
        <v>1424</v>
      </c>
      <c r="E61" s="19">
        <v>0.5</v>
      </c>
      <c r="F61" s="20">
        <f t="shared" si="3"/>
        <v>1.2742911755336094E-3</v>
      </c>
      <c r="G61" s="20">
        <f t="shared" si="0"/>
        <v>1.2734797835084368E-3</v>
      </c>
      <c r="H61" s="14">
        <f t="shared" si="6"/>
        <v>98304.446096294108</v>
      </c>
      <c r="I61" s="14">
        <f t="shared" si="4"/>
        <v>125.18872473262542</v>
      </c>
      <c r="J61" s="14">
        <f t="shared" si="1"/>
        <v>98241.851733927804</v>
      </c>
      <c r="K61" s="14">
        <f t="shared" si="2"/>
        <v>3494989.7036547801</v>
      </c>
      <c r="L61" s="23">
        <f t="shared" si="5"/>
        <v>35.552712440200956</v>
      </c>
    </row>
    <row r="62" spans="1:12" x14ac:dyDescent="0.2">
      <c r="A62" s="17">
        <v>53</v>
      </c>
      <c r="B62" s="18">
        <v>2</v>
      </c>
      <c r="C62" s="18">
        <v>1754</v>
      </c>
      <c r="D62" s="18">
        <v>1700</v>
      </c>
      <c r="E62" s="19">
        <v>0.5</v>
      </c>
      <c r="F62" s="20">
        <f t="shared" si="3"/>
        <v>1.1580775911986102E-3</v>
      </c>
      <c r="G62" s="20">
        <f t="shared" si="0"/>
        <v>1.1574074074074073E-3</v>
      </c>
      <c r="H62" s="14">
        <f t="shared" si="6"/>
        <v>98179.257371561485</v>
      </c>
      <c r="I62" s="14">
        <f t="shared" si="4"/>
        <v>113.63339973560356</v>
      </c>
      <c r="J62" s="14">
        <f t="shared" si="1"/>
        <v>98122.440671693694</v>
      </c>
      <c r="K62" s="14">
        <f t="shared" si="2"/>
        <v>3396747.8519208524</v>
      </c>
      <c r="L62" s="23">
        <f t="shared" si="5"/>
        <v>34.597408280099209</v>
      </c>
    </row>
    <row r="63" spans="1:12" x14ac:dyDescent="0.2">
      <c r="A63" s="17">
        <v>54</v>
      </c>
      <c r="B63" s="18">
        <v>3</v>
      </c>
      <c r="C63" s="18">
        <v>1787</v>
      </c>
      <c r="D63" s="18">
        <v>1747</v>
      </c>
      <c r="E63" s="19">
        <v>0.5</v>
      </c>
      <c r="F63" s="20">
        <f t="shared" si="3"/>
        <v>1.697792869269949E-3</v>
      </c>
      <c r="G63" s="20">
        <f t="shared" si="0"/>
        <v>1.6963528413910093E-3</v>
      </c>
      <c r="H63" s="14">
        <f t="shared" si="6"/>
        <v>98065.623971825888</v>
      </c>
      <c r="I63" s="14">
        <f t="shared" si="4"/>
        <v>166.35389986738912</v>
      </c>
      <c r="J63" s="14">
        <f t="shared" si="1"/>
        <v>97982.447021892192</v>
      </c>
      <c r="K63" s="14">
        <f t="shared" si="2"/>
        <v>3298625.4112491589</v>
      </c>
      <c r="L63" s="23">
        <f t="shared" si="5"/>
        <v>33.636918602555866</v>
      </c>
    </row>
    <row r="64" spans="1:12" x14ac:dyDescent="0.2">
      <c r="A64" s="17">
        <v>55</v>
      </c>
      <c r="B64" s="18">
        <v>4</v>
      </c>
      <c r="C64" s="18">
        <v>1879</v>
      </c>
      <c r="D64" s="18">
        <v>1779</v>
      </c>
      <c r="E64" s="19">
        <v>0.5</v>
      </c>
      <c r="F64" s="20">
        <f t="shared" si="3"/>
        <v>2.1869874248223072E-3</v>
      </c>
      <c r="G64" s="20">
        <f t="shared" si="0"/>
        <v>2.1845985800109228E-3</v>
      </c>
      <c r="H64" s="14">
        <f t="shared" si="6"/>
        <v>97899.270071958497</v>
      </c>
      <c r="I64" s="14">
        <f t="shared" si="4"/>
        <v>213.87060638330635</v>
      </c>
      <c r="J64" s="14">
        <f t="shared" si="1"/>
        <v>97792.334768766843</v>
      </c>
      <c r="K64" s="14">
        <f t="shared" si="2"/>
        <v>3200642.9642272666</v>
      </c>
      <c r="L64" s="23">
        <f t="shared" si="5"/>
        <v>32.693226025839735</v>
      </c>
    </row>
    <row r="65" spans="1:12" x14ac:dyDescent="0.2">
      <c r="A65" s="17">
        <v>56</v>
      </c>
      <c r="B65" s="18">
        <v>1</v>
      </c>
      <c r="C65" s="18">
        <v>1835</v>
      </c>
      <c r="D65" s="18">
        <v>1857</v>
      </c>
      <c r="E65" s="19">
        <v>0.5</v>
      </c>
      <c r="F65" s="20">
        <f t="shared" si="3"/>
        <v>5.4171180931744309E-4</v>
      </c>
      <c r="G65" s="20">
        <f t="shared" si="0"/>
        <v>5.415651232060655E-4</v>
      </c>
      <c r="H65" s="14">
        <f t="shared" si="6"/>
        <v>97685.399465575189</v>
      </c>
      <c r="I65" s="14">
        <f t="shared" si="4"/>
        <v>52.903005397007952</v>
      </c>
      <c r="J65" s="14">
        <f t="shared" si="1"/>
        <v>97658.947962876686</v>
      </c>
      <c r="K65" s="14">
        <f t="shared" si="2"/>
        <v>3102850.6294584996</v>
      </c>
      <c r="L65" s="23">
        <f t="shared" si="5"/>
        <v>31.763709279317215</v>
      </c>
    </row>
    <row r="66" spans="1:12" x14ac:dyDescent="0.2">
      <c r="A66" s="17">
        <v>57</v>
      </c>
      <c r="B66" s="18">
        <v>1</v>
      </c>
      <c r="C66" s="18">
        <v>1660</v>
      </c>
      <c r="D66" s="18">
        <v>1834</v>
      </c>
      <c r="E66" s="19">
        <v>0.5</v>
      </c>
      <c r="F66" s="20">
        <f t="shared" si="3"/>
        <v>5.7240984544934168E-4</v>
      </c>
      <c r="G66" s="20">
        <f t="shared" si="0"/>
        <v>5.7224606580829761E-4</v>
      </c>
      <c r="H66" s="14">
        <f t="shared" si="6"/>
        <v>97632.496460178183</v>
      </c>
      <c r="I66" s="14">
        <f t="shared" si="4"/>
        <v>55.869811994379511</v>
      </c>
      <c r="J66" s="14">
        <f t="shared" si="1"/>
        <v>97604.561554180997</v>
      </c>
      <c r="K66" s="14">
        <f t="shared" si="2"/>
        <v>3005191.6814956227</v>
      </c>
      <c r="L66" s="23">
        <f t="shared" si="5"/>
        <v>30.780649788273767</v>
      </c>
    </row>
    <row r="67" spans="1:12" x14ac:dyDescent="0.2">
      <c r="A67" s="17">
        <v>58</v>
      </c>
      <c r="B67" s="18">
        <v>4</v>
      </c>
      <c r="C67" s="18">
        <v>1491</v>
      </c>
      <c r="D67" s="18">
        <v>1643</v>
      </c>
      <c r="E67" s="19">
        <v>0.5</v>
      </c>
      <c r="F67" s="20">
        <f t="shared" si="3"/>
        <v>2.5526483726866626E-3</v>
      </c>
      <c r="G67" s="20">
        <f t="shared" si="0"/>
        <v>2.5493945188017845E-3</v>
      </c>
      <c r="H67" s="14">
        <f t="shared" si="6"/>
        <v>97576.62664818381</v>
      </c>
      <c r="I67" s="14">
        <f t="shared" si="4"/>
        <v>248.76131714004794</v>
      </c>
      <c r="J67" s="14">
        <f t="shared" si="1"/>
        <v>97452.245989613788</v>
      </c>
      <c r="K67" s="14">
        <f t="shared" si="2"/>
        <v>2907587.1199414418</v>
      </c>
      <c r="L67" s="23">
        <f t="shared" si="5"/>
        <v>29.797987692532725</v>
      </c>
    </row>
    <row r="68" spans="1:12" x14ac:dyDescent="0.2">
      <c r="A68" s="17">
        <v>59</v>
      </c>
      <c r="B68" s="18">
        <v>9</v>
      </c>
      <c r="C68" s="18">
        <v>1347</v>
      </c>
      <c r="D68" s="18">
        <v>1472</v>
      </c>
      <c r="E68" s="19">
        <v>0.5</v>
      </c>
      <c r="F68" s="20">
        <f t="shared" si="3"/>
        <v>6.3852429939694928E-3</v>
      </c>
      <c r="G68" s="20">
        <f t="shared" si="0"/>
        <v>6.3649222065063644E-3</v>
      </c>
      <c r="H68" s="14">
        <f t="shared" si="6"/>
        <v>97327.865331043766</v>
      </c>
      <c r="I68" s="14">
        <f t="shared" si="4"/>
        <v>619.4842913574214</v>
      </c>
      <c r="J68" s="14">
        <f t="shared" si="1"/>
        <v>97018.123185365053</v>
      </c>
      <c r="K68" s="14">
        <f t="shared" si="2"/>
        <v>2810134.8739518281</v>
      </c>
      <c r="L68" s="23">
        <f t="shared" si="5"/>
        <v>28.872870728168589</v>
      </c>
    </row>
    <row r="69" spans="1:12" x14ac:dyDescent="0.2">
      <c r="A69" s="17">
        <v>60</v>
      </c>
      <c r="B69" s="18">
        <v>4</v>
      </c>
      <c r="C69" s="18">
        <v>1169</v>
      </c>
      <c r="D69" s="18">
        <v>1327</v>
      </c>
      <c r="E69" s="19">
        <v>0.5</v>
      </c>
      <c r="F69" s="20">
        <f t="shared" si="3"/>
        <v>3.205128205128205E-3</v>
      </c>
      <c r="G69" s="20">
        <f t="shared" si="0"/>
        <v>3.1999999999999997E-3</v>
      </c>
      <c r="H69" s="14">
        <f t="shared" si="6"/>
        <v>96708.381039686341</v>
      </c>
      <c r="I69" s="14">
        <f t="shared" si="4"/>
        <v>309.46681932699624</v>
      </c>
      <c r="J69" s="14">
        <f t="shared" si="1"/>
        <v>96553.647630022853</v>
      </c>
      <c r="K69" s="14">
        <f t="shared" si="2"/>
        <v>2713116.7507664631</v>
      </c>
      <c r="L69" s="23">
        <f t="shared" si="5"/>
        <v>28.054618654541201</v>
      </c>
    </row>
    <row r="70" spans="1:12" x14ac:dyDescent="0.2">
      <c r="A70" s="17">
        <v>61</v>
      </c>
      <c r="B70" s="18">
        <v>4</v>
      </c>
      <c r="C70" s="18">
        <v>998</v>
      </c>
      <c r="D70" s="18">
        <v>1158</v>
      </c>
      <c r="E70" s="19">
        <v>0.5</v>
      </c>
      <c r="F70" s="20">
        <f t="shared" si="3"/>
        <v>3.7105751391465678E-3</v>
      </c>
      <c r="G70" s="20">
        <f t="shared" si="0"/>
        <v>3.7037037037037038E-3</v>
      </c>
      <c r="H70" s="14">
        <f t="shared" si="6"/>
        <v>96398.914220359351</v>
      </c>
      <c r="I70" s="14">
        <f t="shared" si="4"/>
        <v>357.03301563096056</v>
      </c>
      <c r="J70" s="14">
        <f t="shared" si="1"/>
        <v>96220.397712543869</v>
      </c>
      <c r="K70" s="14">
        <f t="shared" si="2"/>
        <v>2616563.1031364403</v>
      </c>
      <c r="L70" s="23">
        <f t="shared" si="5"/>
        <v>27.143076499339085</v>
      </c>
    </row>
    <row r="71" spans="1:12" x14ac:dyDescent="0.2">
      <c r="A71" s="17">
        <v>62</v>
      </c>
      <c r="B71" s="18">
        <v>3</v>
      </c>
      <c r="C71" s="18">
        <v>850</v>
      </c>
      <c r="D71" s="18">
        <v>982</v>
      </c>
      <c r="E71" s="19">
        <v>0.5</v>
      </c>
      <c r="F71" s="20">
        <f t="shared" si="3"/>
        <v>3.2751091703056767E-3</v>
      </c>
      <c r="G71" s="20">
        <f t="shared" si="0"/>
        <v>3.2697547683923707E-3</v>
      </c>
      <c r="H71" s="14">
        <f t="shared" si="6"/>
        <v>96041.881204728386</v>
      </c>
      <c r="I71" s="14">
        <f t="shared" si="4"/>
        <v>314.03339903453423</v>
      </c>
      <c r="J71" s="14">
        <f t="shared" si="1"/>
        <v>95884.86450521111</v>
      </c>
      <c r="K71" s="14">
        <f t="shared" si="2"/>
        <v>2520342.7054238962</v>
      </c>
      <c r="L71" s="23">
        <f t="shared" si="5"/>
        <v>26.242121393388672</v>
      </c>
    </row>
    <row r="72" spans="1:12" x14ac:dyDescent="0.2">
      <c r="A72" s="17">
        <v>63</v>
      </c>
      <c r="B72" s="18">
        <v>6</v>
      </c>
      <c r="C72" s="18">
        <v>820</v>
      </c>
      <c r="D72" s="18">
        <v>839</v>
      </c>
      <c r="E72" s="19">
        <v>0.5</v>
      </c>
      <c r="F72" s="20">
        <f t="shared" si="3"/>
        <v>7.2332730560578659E-3</v>
      </c>
      <c r="G72" s="20">
        <f t="shared" si="0"/>
        <v>7.2072072072072065E-3</v>
      </c>
      <c r="H72" s="14">
        <f t="shared" si="6"/>
        <v>95727.847805693847</v>
      </c>
      <c r="I72" s="14">
        <f t="shared" si="4"/>
        <v>689.93043463563129</v>
      </c>
      <c r="J72" s="14">
        <f t="shared" si="1"/>
        <v>95382.882588376029</v>
      </c>
      <c r="K72" s="14">
        <f t="shared" si="2"/>
        <v>2424457.8409186853</v>
      </c>
      <c r="L72" s="23">
        <f t="shared" si="5"/>
        <v>25.326567937052062</v>
      </c>
    </row>
    <row r="73" spans="1:12" x14ac:dyDescent="0.2">
      <c r="A73" s="17">
        <v>64</v>
      </c>
      <c r="B73" s="18">
        <v>3</v>
      </c>
      <c r="C73" s="18">
        <v>820</v>
      </c>
      <c r="D73" s="18">
        <v>816</v>
      </c>
      <c r="E73" s="19">
        <v>0.5</v>
      </c>
      <c r="F73" s="20">
        <f t="shared" si="3"/>
        <v>3.667481662591687E-3</v>
      </c>
      <c r="G73" s="20">
        <f t="shared" ref="G73:G108" si="7">F73/((1+(1-E73)*F73))</f>
        <v>3.6607687614399025E-3</v>
      </c>
      <c r="H73" s="14">
        <f t="shared" si="6"/>
        <v>95037.917371058211</v>
      </c>
      <c r="I73" s="14">
        <f t="shared" si="4"/>
        <v>347.91183906427653</v>
      </c>
      <c r="J73" s="14">
        <f t="shared" ref="J73:J108" si="8">H74+I73*E73</f>
        <v>94863.961451526062</v>
      </c>
      <c r="K73" s="14">
        <f t="shared" ref="K73:K97" si="9">K74+J73</f>
        <v>2329074.9583303095</v>
      </c>
      <c r="L73" s="23">
        <f t="shared" si="5"/>
        <v>24.506797105379121</v>
      </c>
    </row>
    <row r="74" spans="1:12" x14ac:dyDescent="0.2">
      <c r="A74" s="17">
        <v>65</v>
      </c>
      <c r="B74" s="18">
        <v>6</v>
      </c>
      <c r="C74" s="18">
        <v>647</v>
      </c>
      <c r="D74" s="18">
        <v>813</v>
      </c>
      <c r="E74" s="19">
        <v>0.5</v>
      </c>
      <c r="F74" s="20">
        <f t="shared" ref="F74:F108" si="10">B74/((C74+D74)/2)</f>
        <v>8.21917808219178E-3</v>
      </c>
      <c r="G74" s="20">
        <f t="shared" si="7"/>
        <v>8.1855388813096858E-3</v>
      </c>
      <c r="H74" s="14">
        <f t="shared" si="6"/>
        <v>94690.005531993927</v>
      </c>
      <c r="I74" s="14">
        <f t="shared" ref="I74:I108" si="11">H74*G74</f>
        <v>775.08872195356548</v>
      </c>
      <c r="J74" s="14">
        <f t="shared" si="8"/>
        <v>94302.461171017145</v>
      </c>
      <c r="K74" s="14">
        <f t="shared" si="9"/>
        <v>2234210.9968787832</v>
      </c>
      <c r="L74" s="23">
        <f t="shared" ref="L74:L108" si="12">K74/H74</f>
        <v>23.595003340916339</v>
      </c>
    </row>
    <row r="75" spans="1:12" x14ac:dyDescent="0.2">
      <c r="A75" s="17">
        <v>66</v>
      </c>
      <c r="B75" s="22">
        <v>0</v>
      </c>
      <c r="C75" s="18">
        <v>562</v>
      </c>
      <c r="D75" s="18">
        <v>644</v>
      </c>
      <c r="E75" s="19">
        <v>0.5</v>
      </c>
      <c r="F75" s="20">
        <f t="shared" si="10"/>
        <v>0</v>
      </c>
      <c r="G75" s="20">
        <f t="shared" si="7"/>
        <v>0</v>
      </c>
      <c r="H75" s="14">
        <f t="shared" ref="H75:H108" si="13">H74-I74</f>
        <v>93914.916810040362</v>
      </c>
      <c r="I75" s="14">
        <f t="shared" si="11"/>
        <v>0</v>
      </c>
      <c r="J75" s="14">
        <f t="shared" si="8"/>
        <v>93914.916810040362</v>
      </c>
      <c r="K75" s="14">
        <f t="shared" si="9"/>
        <v>2139908.5357077662</v>
      </c>
      <c r="L75" s="23">
        <f t="shared" si="12"/>
        <v>22.78560859544935</v>
      </c>
    </row>
    <row r="76" spans="1:12" x14ac:dyDescent="0.2">
      <c r="A76" s="17">
        <v>67</v>
      </c>
      <c r="B76" s="18">
        <v>5</v>
      </c>
      <c r="C76" s="18">
        <v>585</v>
      </c>
      <c r="D76" s="18">
        <v>559</v>
      </c>
      <c r="E76" s="19">
        <v>0.5</v>
      </c>
      <c r="F76" s="20">
        <f t="shared" si="10"/>
        <v>8.7412587412587419E-3</v>
      </c>
      <c r="G76" s="20">
        <f t="shared" si="7"/>
        <v>8.7032201914708455E-3</v>
      </c>
      <c r="H76" s="14">
        <f t="shared" si="13"/>
        <v>93914.916810040362</v>
      </c>
      <c r="I76" s="14">
        <f t="shared" si="11"/>
        <v>817.36220026144804</v>
      </c>
      <c r="J76" s="14">
        <f t="shared" si="8"/>
        <v>93506.235709909641</v>
      </c>
      <c r="K76" s="14">
        <f t="shared" si="9"/>
        <v>2045993.6188977261</v>
      </c>
      <c r="L76" s="23">
        <f t="shared" si="12"/>
        <v>21.78560859544935</v>
      </c>
    </row>
    <row r="77" spans="1:12" x14ac:dyDescent="0.2">
      <c r="A77" s="17">
        <v>68</v>
      </c>
      <c r="B77" s="18">
        <v>3</v>
      </c>
      <c r="C77" s="18">
        <v>539</v>
      </c>
      <c r="D77" s="18">
        <v>572</v>
      </c>
      <c r="E77" s="19">
        <v>0.5</v>
      </c>
      <c r="F77" s="20">
        <f t="shared" si="10"/>
        <v>5.4005400540054005E-3</v>
      </c>
      <c r="G77" s="20">
        <f t="shared" si="7"/>
        <v>5.3859964093357273E-3</v>
      </c>
      <c r="H77" s="14">
        <f t="shared" si="13"/>
        <v>93097.554609778919</v>
      </c>
      <c r="I77" s="14">
        <f t="shared" si="11"/>
        <v>501.42309484620603</v>
      </c>
      <c r="J77" s="14">
        <f t="shared" si="8"/>
        <v>92846.843062355809</v>
      </c>
      <c r="K77" s="14">
        <f t="shared" si="9"/>
        <v>1952487.3831878165</v>
      </c>
      <c r="L77" s="23">
        <f t="shared" si="12"/>
        <v>20.972488389966028</v>
      </c>
    </row>
    <row r="78" spans="1:12" x14ac:dyDescent="0.2">
      <c r="A78" s="17">
        <v>69</v>
      </c>
      <c r="B78" s="18">
        <v>3</v>
      </c>
      <c r="C78" s="18">
        <v>524</v>
      </c>
      <c r="D78" s="18">
        <v>534</v>
      </c>
      <c r="E78" s="19">
        <v>0.5</v>
      </c>
      <c r="F78" s="20">
        <f t="shared" si="10"/>
        <v>5.6710775047258983E-3</v>
      </c>
      <c r="G78" s="20">
        <f t="shared" si="7"/>
        <v>5.6550424128180973E-3</v>
      </c>
      <c r="H78" s="14">
        <f t="shared" si="13"/>
        <v>92596.131514932713</v>
      </c>
      <c r="I78" s="14">
        <f t="shared" si="11"/>
        <v>523.63505097982693</v>
      </c>
      <c r="J78" s="14">
        <f t="shared" si="8"/>
        <v>92334.313989442802</v>
      </c>
      <c r="K78" s="14">
        <f t="shared" si="9"/>
        <v>1859640.5401254606</v>
      </c>
      <c r="L78" s="23">
        <f t="shared" si="12"/>
        <v>20.083350240453207</v>
      </c>
    </row>
    <row r="79" spans="1:12" x14ac:dyDescent="0.2">
      <c r="A79" s="17">
        <v>70</v>
      </c>
      <c r="B79" s="22">
        <v>0</v>
      </c>
      <c r="C79" s="18">
        <v>363</v>
      </c>
      <c r="D79" s="18">
        <v>522</v>
      </c>
      <c r="E79" s="19">
        <v>0.5</v>
      </c>
      <c r="F79" s="20">
        <f t="shared" si="10"/>
        <v>0</v>
      </c>
      <c r="G79" s="20">
        <f t="shared" si="7"/>
        <v>0</v>
      </c>
      <c r="H79" s="14">
        <f t="shared" si="13"/>
        <v>92072.496463952892</v>
      </c>
      <c r="I79" s="14">
        <f t="shared" si="11"/>
        <v>0</v>
      </c>
      <c r="J79" s="14">
        <f t="shared" si="8"/>
        <v>92072.496463952892</v>
      </c>
      <c r="K79" s="14">
        <f t="shared" si="9"/>
        <v>1767306.2261360178</v>
      </c>
      <c r="L79" s="23">
        <f t="shared" si="12"/>
        <v>19.194724744190381</v>
      </c>
    </row>
    <row r="80" spans="1:12" x14ac:dyDescent="0.2">
      <c r="A80" s="17">
        <v>71</v>
      </c>
      <c r="B80" s="18">
        <v>1</v>
      </c>
      <c r="C80" s="18">
        <v>318</v>
      </c>
      <c r="D80" s="18">
        <v>363</v>
      </c>
      <c r="E80" s="19">
        <v>0.5</v>
      </c>
      <c r="F80" s="20">
        <f t="shared" si="10"/>
        <v>2.936857562408223E-3</v>
      </c>
      <c r="G80" s="20">
        <f t="shared" si="7"/>
        <v>2.9325513196480938E-3</v>
      </c>
      <c r="H80" s="14">
        <f t="shared" si="13"/>
        <v>92072.496463952892</v>
      </c>
      <c r="I80" s="14">
        <f t="shared" si="11"/>
        <v>270.00732100865952</v>
      </c>
      <c r="J80" s="14">
        <f t="shared" si="8"/>
        <v>91937.492803448564</v>
      </c>
      <c r="K80" s="14">
        <f t="shared" si="9"/>
        <v>1675233.729672065</v>
      </c>
      <c r="L80" s="23">
        <f t="shared" si="12"/>
        <v>18.194724744190381</v>
      </c>
    </row>
    <row r="81" spans="1:12" x14ac:dyDescent="0.2">
      <c r="A81" s="17">
        <v>72</v>
      </c>
      <c r="B81" s="18">
        <v>3</v>
      </c>
      <c r="C81" s="18">
        <v>407</v>
      </c>
      <c r="D81" s="18">
        <v>314</v>
      </c>
      <c r="E81" s="19">
        <v>0.5</v>
      </c>
      <c r="F81" s="20">
        <f t="shared" si="10"/>
        <v>8.321775312066574E-3</v>
      </c>
      <c r="G81" s="20">
        <f t="shared" si="7"/>
        <v>8.2872928176795577E-3</v>
      </c>
      <c r="H81" s="14">
        <f t="shared" si="13"/>
        <v>91802.489142944236</v>
      </c>
      <c r="I81" s="14">
        <f t="shared" si="11"/>
        <v>760.79410891942734</v>
      </c>
      <c r="J81" s="14">
        <f t="shared" si="8"/>
        <v>91422.092088484525</v>
      </c>
      <c r="K81" s="14">
        <f t="shared" si="9"/>
        <v>1583296.2368686164</v>
      </c>
      <c r="L81" s="23">
        <f t="shared" si="12"/>
        <v>17.24676805226153</v>
      </c>
    </row>
    <row r="82" spans="1:12" x14ac:dyDescent="0.2">
      <c r="A82" s="17">
        <v>73</v>
      </c>
      <c r="B82" s="18">
        <v>4</v>
      </c>
      <c r="C82" s="18">
        <v>239</v>
      </c>
      <c r="D82" s="18">
        <v>407</v>
      </c>
      <c r="E82" s="19">
        <v>0.5</v>
      </c>
      <c r="F82" s="20">
        <f t="shared" si="10"/>
        <v>1.238390092879257E-2</v>
      </c>
      <c r="G82" s="20">
        <f t="shared" si="7"/>
        <v>1.2307692307692308E-2</v>
      </c>
      <c r="H82" s="14">
        <f t="shared" si="13"/>
        <v>91041.695034024815</v>
      </c>
      <c r="I82" s="14">
        <f t="shared" si="11"/>
        <v>1120.5131696495362</v>
      </c>
      <c r="J82" s="14">
        <f t="shared" si="8"/>
        <v>90481.438449200039</v>
      </c>
      <c r="K82" s="14">
        <f t="shared" si="9"/>
        <v>1491874.144780132</v>
      </c>
      <c r="L82" s="23">
        <f t="shared" si="12"/>
        <v>16.386713189188505</v>
      </c>
    </row>
    <row r="83" spans="1:12" x14ac:dyDescent="0.2">
      <c r="A83" s="17">
        <v>74</v>
      </c>
      <c r="B83" s="18">
        <v>4</v>
      </c>
      <c r="C83" s="18">
        <v>283</v>
      </c>
      <c r="D83" s="18">
        <v>237</v>
      </c>
      <c r="E83" s="19">
        <v>0.5</v>
      </c>
      <c r="F83" s="20">
        <f t="shared" si="10"/>
        <v>1.5384615384615385E-2</v>
      </c>
      <c r="G83" s="20">
        <f t="shared" si="7"/>
        <v>1.5267175572519085E-2</v>
      </c>
      <c r="H83" s="14">
        <f t="shared" si="13"/>
        <v>89921.181864375278</v>
      </c>
      <c r="I83" s="14">
        <f t="shared" si="11"/>
        <v>1372.8424712118365</v>
      </c>
      <c r="J83" s="14">
        <f t="shared" si="8"/>
        <v>89234.760628769349</v>
      </c>
      <c r="K83" s="14">
        <f t="shared" si="9"/>
        <v>1401392.706330932</v>
      </c>
      <c r="L83" s="23">
        <f t="shared" si="12"/>
        <v>15.584678462574031</v>
      </c>
    </row>
    <row r="84" spans="1:12" x14ac:dyDescent="0.2">
      <c r="A84" s="17">
        <v>75</v>
      </c>
      <c r="B84" s="18">
        <v>5</v>
      </c>
      <c r="C84" s="18">
        <v>320</v>
      </c>
      <c r="D84" s="18">
        <v>284</v>
      </c>
      <c r="E84" s="19">
        <v>0.5</v>
      </c>
      <c r="F84" s="20">
        <f t="shared" si="10"/>
        <v>1.6556291390728478E-2</v>
      </c>
      <c r="G84" s="20">
        <f t="shared" si="7"/>
        <v>1.6420361247947456E-2</v>
      </c>
      <c r="H84" s="14">
        <f t="shared" si="13"/>
        <v>88548.339393163435</v>
      </c>
      <c r="I84" s="14">
        <f t="shared" si="11"/>
        <v>1453.9957207416001</v>
      </c>
      <c r="J84" s="14">
        <f t="shared" si="8"/>
        <v>87821.341532792634</v>
      </c>
      <c r="K84" s="14">
        <f t="shared" si="9"/>
        <v>1312157.9457021626</v>
      </c>
      <c r="L84" s="23">
        <f t="shared" si="12"/>
        <v>14.818549446489909</v>
      </c>
    </row>
    <row r="85" spans="1:12" x14ac:dyDescent="0.2">
      <c r="A85" s="17">
        <v>76</v>
      </c>
      <c r="B85" s="18">
        <v>6</v>
      </c>
      <c r="C85" s="18">
        <v>331</v>
      </c>
      <c r="D85" s="18">
        <v>314</v>
      </c>
      <c r="E85" s="19">
        <v>0.5</v>
      </c>
      <c r="F85" s="20">
        <f t="shared" si="10"/>
        <v>1.8604651162790697E-2</v>
      </c>
      <c r="G85" s="20">
        <f t="shared" si="7"/>
        <v>1.8433179723502304E-2</v>
      </c>
      <c r="H85" s="14">
        <f t="shared" si="13"/>
        <v>87094.343672421834</v>
      </c>
      <c r="I85" s="14">
        <f t="shared" si="11"/>
        <v>1605.4256898142273</v>
      </c>
      <c r="J85" s="14">
        <f t="shared" si="8"/>
        <v>86291.630827514717</v>
      </c>
      <c r="K85" s="14">
        <f t="shared" si="9"/>
        <v>1224336.6041693699</v>
      </c>
      <c r="L85" s="23">
        <f t="shared" si="12"/>
        <v>14.057590338751844</v>
      </c>
    </row>
    <row r="86" spans="1:12" x14ac:dyDescent="0.2">
      <c r="A86" s="17">
        <v>77</v>
      </c>
      <c r="B86" s="18">
        <v>2</v>
      </c>
      <c r="C86" s="18">
        <v>299</v>
      </c>
      <c r="D86" s="18">
        <v>328</v>
      </c>
      <c r="E86" s="19">
        <v>0.5</v>
      </c>
      <c r="F86" s="20">
        <f t="shared" si="10"/>
        <v>6.379585326953748E-3</v>
      </c>
      <c r="G86" s="20">
        <f t="shared" si="7"/>
        <v>6.3593004769475353E-3</v>
      </c>
      <c r="H86" s="14">
        <f t="shared" si="13"/>
        <v>85488.9179826076</v>
      </c>
      <c r="I86" s="14">
        <f t="shared" si="11"/>
        <v>543.64971690052528</v>
      </c>
      <c r="J86" s="14">
        <f t="shared" si="8"/>
        <v>85217.093124157327</v>
      </c>
      <c r="K86" s="14">
        <f t="shared" si="9"/>
        <v>1138044.9733418552</v>
      </c>
      <c r="L86" s="23">
        <f t="shared" si="12"/>
        <v>13.312192974221363</v>
      </c>
    </row>
    <row r="87" spans="1:12" x14ac:dyDescent="0.2">
      <c r="A87" s="17">
        <v>78</v>
      </c>
      <c r="B87" s="18">
        <v>5</v>
      </c>
      <c r="C87" s="18">
        <v>272</v>
      </c>
      <c r="D87" s="18">
        <v>305</v>
      </c>
      <c r="E87" s="19">
        <v>0.5</v>
      </c>
      <c r="F87" s="20">
        <f t="shared" si="10"/>
        <v>1.7331022530329289E-2</v>
      </c>
      <c r="G87" s="20">
        <f t="shared" si="7"/>
        <v>1.7182130584192441E-2</v>
      </c>
      <c r="H87" s="14">
        <f t="shared" si="13"/>
        <v>84945.268265707069</v>
      </c>
      <c r="I87" s="14">
        <f t="shared" si="11"/>
        <v>1459.5406918506371</v>
      </c>
      <c r="J87" s="14">
        <f t="shared" si="8"/>
        <v>84215.497919781759</v>
      </c>
      <c r="K87" s="14">
        <f t="shared" si="9"/>
        <v>1052827.8802176979</v>
      </c>
      <c r="L87" s="23">
        <f t="shared" si="12"/>
        <v>12.394191009256382</v>
      </c>
    </row>
    <row r="88" spans="1:12" x14ac:dyDescent="0.2">
      <c r="A88" s="17">
        <v>79</v>
      </c>
      <c r="B88" s="18">
        <v>7</v>
      </c>
      <c r="C88" s="18">
        <v>275</v>
      </c>
      <c r="D88" s="18">
        <v>272</v>
      </c>
      <c r="E88" s="19">
        <v>0.5</v>
      </c>
      <c r="F88" s="20">
        <f t="shared" si="10"/>
        <v>2.5594149908592323E-2</v>
      </c>
      <c r="G88" s="20">
        <f t="shared" si="7"/>
        <v>2.5270758122743688E-2</v>
      </c>
      <c r="H88" s="14">
        <f t="shared" si="13"/>
        <v>83485.727573856435</v>
      </c>
      <c r="I88" s="14">
        <f t="shared" si="11"/>
        <v>2109.7476282201992</v>
      </c>
      <c r="J88" s="14">
        <f t="shared" si="8"/>
        <v>82430.853759746344</v>
      </c>
      <c r="K88" s="14">
        <f t="shared" si="9"/>
        <v>968612.38229791611</v>
      </c>
      <c r="L88" s="23">
        <f t="shared" si="12"/>
        <v>11.602131411516106</v>
      </c>
    </row>
    <row r="89" spans="1:12" x14ac:dyDescent="0.2">
      <c r="A89" s="17">
        <v>80</v>
      </c>
      <c r="B89" s="18">
        <v>3</v>
      </c>
      <c r="C89" s="18">
        <v>280</v>
      </c>
      <c r="D89" s="18">
        <v>270</v>
      </c>
      <c r="E89" s="19">
        <v>0.5</v>
      </c>
      <c r="F89" s="20">
        <f t="shared" si="10"/>
        <v>1.090909090909091E-2</v>
      </c>
      <c r="G89" s="20">
        <f t="shared" si="7"/>
        <v>1.0849909584086801E-2</v>
      </c>
      <c r="H89" s="14">
        <f t="shared" si="13"/>
        <v>81375.979945636238</v>
      </c>
      <c r="I89" s="14">
        <f t="shared" si="11"/>
        <v>882.92202472661393</v>
      </c>
      <c r="J89" s="14">
        <f t="shared" si="8"/>
        <v>80934.518933272921</v>
      </c>
      <c r="K89" s="14">
        <f t="shared" si="9"/>
        <v>886181.5285381698</v>
      </c>
      <c r="L89" s="23">
        <f t="shared" si="12"/>
        <v>10.88996444811097</v>
      </c>
    </row>
    <row r="90" spans="1:12" x14ac:dyDescent="0.2">
      <c r="A90" s="17">
        <v>81</v>
      </c>
      <c r="B90" s="18">
        <v>11</v>
      </c>
      <c r="C90" s="18">
        <v>266</v>
      </c>
      <c r="D90" s="18">
        <v>269</v>
      </c>
      <c r="E90" s="19">
        <v>0.5</v>
      </c>
      <c r="F90" s="20">
        <f t="shared" si="10"/>
        <v>4.1121495327102804E-2</v>
      </c>
      <c r="G90" s="20">
        <f t="shared" si="7"/>
        <v>4.0293040293040296E-2</v>
      </c>
      <c r="H90" s="14">
        <f t="shared" si="13"/>
        <v>80493.057920909618</v>
      </c>
      <c r="I90" s="14">
        <f t="shared" si="11"/>
        <v>3243.3100261172376</v>
      </c>
      <c r="J90" s="14">
        <f t="shared" si="8"/>
        <v>78871.402907851007</v>
      </c>
      <c r="K90" s="14">
        <f t="shared" si="9"/>
        <v>805247.00960489688</v>
      </c>
      <c r="L90" s="23">
        <f t="shared" si="12"/>
        <v>10.003931151380925</v>
      </c>
    </row>
    <row r="91" spans="1:12" x14ac:dyDescent="0.2">
      <c r="A91" s="17">
        <v>82</v>
      </c>
      <c r="B91" s="18">
        <v>15</v>
      </c>
      <c r="C91" s="18">
        <v>246</v>
      </c>
      <c r="D91" s="18">
        <v>264</v>
      </c>
      <c r="E91" s="19">
        <v>0.5</v>
      </c>
      <c r="F91" s="20">
        <f t="shared" si="10"/>
        <v>5.8823529411764705E-2</v>
      </c>
      <c r="G91" s="20">
        <f t="shared" si="7"/>
        <v>5.7142857142857148E-2</v>
      </c>
      <c r="H91" s="14">
        <f t="shared" si="13"/>
        <v>77249.747894792381</v>
      </c>
      <c r="I91" s="14">
        <f t="shared" si="11"/>
        <v>4414.271308273851</v>
      </c>
      <c r="J91" s="14">
        <f t="shared" si="8"/>
        <v>75042.612240655464</v>
      </c>
      <c r="K91" s="14">
        <f t="shared" si="9"/>
        <v>726375.60669704585</v>
      </c>
      <c r="L91" s="23">
        <f t="shared" si="12"/>
        <v>9.4029511615534069</v>
      </c>
    </row>
    <row r="92" spans="1:12" x14ac:dyDescent="0.2">
      <c r="A92" s="17">
        <v>83</v>
      </c>
      <c r="B92" s="18">
        <v>9</v>
      </c>
      <c r="C92" s="18">
        <v>248</v>
      </c>
      <c r="D92" s="18">
        <v>236</v>
      </c>
      <c r="E92" s="19">
        <v>0.5</v>
      </c>
      <c r="F92" s="20">
        <f t="shared" si="10"/>
        <v>3.71900826446281E-2</v>
      </c>
      <c r="G92" s="20">
        <f t="shared" si="7"/>
        <v>3.6511156186612576E-2</v>
      </c>
      <c r="H92" s="14">
        <f t="shared" si="13"/>
        <v>72835.476586518533</v>
      </c>
      <c r="I92" s="14">
        <f t="shared" si="11"/>
        <v>2659.3074615767414</v>
      </c>
      <c r="J92" s="14">
        <f t="shared" si="8"/>
        <v>71505.822855730163</v>
      </c>
      <c r="K92" s="14">
        <f t="shared" si="9"/>
        <v>651332.99445639038</v>
      </c>
      <c r="L92" s="23">
        <f t="shared" si="12"/>
        <v>8.9425239592233101</v>
      </c>
    </row>
    <row r="93" spans="1:12" x14ac:dyDescent="0.2">
      <c r="A93" s="17">
        <v>84</v>
      </c>
      <c r="B93" s="18">
        <v>11</v>
      </c>
      <c r="C93" s="18">
        <v>219</v>
      </c>
      <c r="D93" s="18">
        <v>237</v>
      </c>
      <c r="E93" s="19">
        <v>0.5</v>
      </c>
      <c r="F93" s="20">
        <f t="shared" si="10"/>
        <v>4.8245614035087717E-2</v>
      </c>
      <c r="G93" s="20">
        <f t="shared" si="7"/>
        <v>4.7109207708779438E-2</v>
      </c>
      <c r="H93" s="14">
        <f t="shared" si="13"/>
        <v>70176.169124941793</v>
      </c>
      <c r="I93" s="14">
        <f t="shared" si="11"/>
        <v>3305.9437275133173</v>
      </c>
      <c r="J93" s="14">
        <f t="shared" si="8"/>
        <v>68523.197261185123</v>
      </c>
      <c r="K93" s="14">
        <f t="shared" si="9"/>
        <v>579827.17160066019</v>
      </c>
      <c r="L93" s="23">
        <f t="shared" si="12"/>
        <v>8.2624511829412448</v>
      </c>
    </row>
    <row r="94" spans="1:12" x14ac:dyDescent="0.2">
      <c r="A94" s="17">
        <v>85</v>
      </c>
      <c r="B94" s="18">
        <v>13</v>
      </c>
      <c r="C94" s="18">
        <v>180</v>
      </c>
      <c r="D94" s="18">
        <v>203</v>
      </c>
      <c r="E94" s="19">
        <v>0.5</v>
      </c>
      <c r="F94" s="20">
        <f t="shared" si="10"/>
        <v>6.7885117493472591E-2</v>
      </c>
      <c r="G94" s="20">
        <f t="shared" si="7"/>
        <v>6.5656565656565663E-2</v>
      </c>
      <c r="H94" s="14">
        <f t="shared" si="13"/>
        <v>66870.225397428469</v>
      </c>
      <c r="I94" s="14">
        <f t="shared" si="11"/>
        <v>4390.469344275607</v>
      </c>
      <c r="J94" s="14">
        <f t="shared" si="8"/>
        <v>64674.990725290663</v>
      </c>
      <c r="K94" s="14">
        <f t="shared" si="9"/>
        <v>511303.9743394751</v>
      </c>
      <c r="L94" s="23">
        <f t="shared" si="12"/>
        <v>7.6462128144574431</v>
      </c>
    </row>
    <row r="95" spans="1:12" x14ac:dyDescent="0.2">
      <c r="A95" s="17">
        <v>86</v>
      </c>
      <c r="B95" s="18">
        <v>11</v>
      </c>
      <c r="C95" s="18">
        <v>178</v>
      </c>
      <c r="D95" s="18">
        <v>170</v>
      </c>
      <c r="E95" s="19">
        <v>0.5</v>
      </c>
      <c r="F95" s="20">
        <f t="shared" si="10"/>
        <v>6.3218390804597707E-2</v>
      </c>
      <c r="G95" s="20">
        <f t="shared" si="7"/>
        <v>6.1281337047353772E-2</v>
      </c>
      <c r="H95" s="14">
        <f t="shared" si="13"/>
        <v>62479.756053152858</v>
      </c>
      <c r="I95" s="14">
        <f t="shared" si="11"/>
        <v>3828.8429893297025</v>
      </c>
      <c r="J95" s="14">
        <f t="shared" si="8"/>
        <v>60565.334558488008</v>
      </c>
      <c r="K95" s="14">
        <f t="shared" si="9"/>
        <v>446628.98361418443</v>
      </c>
      <c r="L95" s="23">
        <f t="shared" si="12"/>
        <v>7.1483791203382365</v>
      </c>
    </row>
    <row r="96" spans="1:12" x14ac:dyDescent="0.2">
      <c r="A96" s="17">
        <v>87</v>
      </c>
      <c r="B96" s="18">
        <v>5</v>
      </c>
      <c r="C96" s="18">
        <v>149</v>
      </c>
      <c r="D96" s="18">
        <v>170</v>
      </c>
      <c r="E96" s="19">
        <v>0.5</v>
      </c>
      <c r="F96" s="20">
        <f t="shared" si="10"/>
        <v>3.1347962382445138E-2</v>
      </c>
      <c r="G96" s="20">
        <f t="shared" si="7"/>
        <v>3.0864197530864196E-2</v>
      </c>
      <c r="H96" s="14">
        <f t="shared" si="13"/>
        <v>58650.913063823158</v>
      </c>
      <c r="I96" s="14">
        <f t="shared" si="11"/>
        <v>1810.2133661673813</v>
      </c>
      <c r="J96" s="14">
        <f t="shared" si="8"/>
        <v>57745.806380739472</v>
      </c>
      <c r="K96" s="14">
        <f t="shared" si="9"/>
        <v>386063.64905569644</v>
      </c>
      <c r="L96" s="23">
        <f t="shared" si="12"/>
        <v>6.5823979353158073</v>
      </c>
    </row>
    <row r="97" spans="1:12" x14ac:dyDescent="0.2">
      <c r="A97" s="17">
        <v>88</v>
      </c>
      <c r="B97" s="18">
        <v>13</v>
      </c>
      <c r="C97" s="18">
        <v>135</v>
      </c>
      <c r="D97" s="18">
        <v>132</v>
      </c>
      <c r="E97" s="19">
        <v>0.5</v>
      </c>
      <c r="F97" s="20">
        <f t="shared" si="10"/>
        <v>9.7378277153558054E-2</v>
      </c>
      <c r="G97" s="20">
        <f t="shared" si="7"/>
        <v>9.2857142857142874E-2</v>
      </c>
      <c r="H97" s="14">
        <f t="shared" si="13"/>
        <v>56840.699697655778</v>
      </c>
      <c r="I97" s="14">
        <f t="shared" si="11"/>
        <v>5278.0649719251805</v>
      </c>
      <c r="J97" s="14">
        <f t="shared" si="8"/>
        <v>54201.667211693188</v>
      </c>
      <c r="K97" s="14">
        <f t="shared" si="9"/>
        <v>328317.84267495695</v>
      </c>
      <c r="L97" s="23">
        <f t="shared" si="12"/>
        <v>5.776104875930959</v>
      </c>
    </row>
    <row r="98" spans="1:12" x14ac:dyDescent="0.2">
      <c r="A98" s="17">
        <v>89</v>
      </c>
      <c r="B98" s="18">
        <v>15</v>
      </c>
      <c r="C98" s="18">
        <v>128</v>
      </c>
      <c r="D98" s="18">
        <v>123</v>
      </c>
      <c r="E98" s="19">
        <v>0.5</v>
      </c>
      <c r="F98" s="20">
        <f t="shared" si="10"/>
        <v>0.11952191235059761</v>
      </c>
      <c r="G98" s="20">
        <f t="shared" si="7"/>
        <v>0.11278195488721805</v>
      </c>
      <c r="H98" s="14">
        <f t="shared" si="13"/>
        <v>51562.634725730597</v>
      </c>
      <c r="I98" s="14">
        <f t="shared" si="11"/>
        <v>5815.3347435034511</v>
      </c>
      <c r="J98" s="14">
        <f t="shared" si="8"/>
        <v>48654.967353978871</v>
      </c>
      <c r="K98" s="14">
        <f>K99+J98</f>
        <v>274116.17546326376</v>
      </c>
      <c r="L98" s="23">
        <f t="shared" si="12"/>
        <v>5.316178603388459</v>
      </c>
    </row>
    <row r="99" spans="1:12" x14ac:dyDescent="0.2">
      <c r="A99" s="17">
        <v>90</v>
      </c>
      <c r="B99" s="18">
        <v>11</v>
      </c>
      <c r="C99" s="18">
        <v>98</v>
      </c>
      <c r="D99" s="18">
        <v>113</v>
      </c>
      <c r="E99" s="24">
        <v>0.5</v>
      </c>
      <c r="F99" s="25">
        <f t="shared" si="10"/>
        <v>0.10426540284360189</v>
      </c>
      <c r="G99" s="25">
        <f t="shared" si="7"/>
        <v>9.90990990990991E-2</v>
      </c>
      <c r="H99" s="26">
        <f t="shared" si="13"/>
        <v>45747.299982227145</v>
      </c>
      <c r="I99" s="26">
        <f t="shared" si="11"/>
        <v>4533.5162144549422</v>
      </c>
      <c r="J99" s="26">
        <f t="shared" si="8"/>
        <v>43480.541874999675</v>
      </c>
      <c r="K99" s="26">
        <f t="shared" ref="K99:K108" si="14">K100+J99</f>
        <v>225461.20810928487</v>
      </c>
      <c r="L99" s="27">
        <f t="shared" si="12"/>
        <v>4.9284046970395341</v>
      </c>
    </row>
    <row r="100" spans="1:12" x14ac:dyDescent="0.2">
      <c r="A100" s="17">
        <v>91</v>
      </c>
      <c r="B100" s="18">
        <v>14</v>
      </c>
      <c r="C100" s="18">
        <v>70</v>
      </c>
      <c r="D100" s="18">
        <v>86</v>
      </c>
      <c r="E100" s="24">
        <v>0.5</v>
      </c>
      <c r="F100" s="25">
        <f t="shared" si="10"/>
        <v>0.17948717948717949</v>
      </c>
      <c r="G100" s="25">
        <f t="shared" si="7"/>
        <v>0.1647058823529412</v>
      </c>
      <c r="H100" s="26">
        <f t="shared" si="13"/>
        <v>41213.783767772205</v>
      </c>
      <c r="I100" s="26">
        <f t="shared" si="11"/>
        <v>6788.1526205742466</v>
      </c>
      <c r="J100" s="26">
        <f t="shared" si="8"/>
        <v>37819.707457485078</v>
      </c>
      <c r="K100" s="26">
        <f t="shared" si="14"/>
        <v>181980.66623428519</v>
      </c>
      <c r="L100" s="27">
        <f t="shared" si="12"/>
        <v>4.4155292137138824</v>
      </c>
    </row>
    <row r="101" spans="1:12" x14ac:dyDescent="0.2">
      <c r="A101" s="17">
        <v>92</v>
      </c>
      <c r="B101" s="18">
        <v>7</v>
      </c>
      <c r="C101" s="18">
        <v>73</v>
      </c>
      <c r="D101" s="18">
        <v>62</v>
      </c>
      <c r="E101" s="24">
        <v>0.5</v>
      </c>
      <c r="F101" s="25">
        <f t="shared" si="10"/>
        <v>0.1037037037037037</v>
      </c>
      <c r="G101" s="25">
        <f t="shared" si="7"/>
        <v>9.8591549295774655E-2</v>
      </c>
      <c r="H101" s="26">
        <f t="shared" si="13"/>
        <v>34425.631147197957</v>
      </c>
      <c r="I101" s="26">
        <f t="shared" si="11"/>
        <v>3394.0763102871229</v>
      </c>
      <c r="J101" s="26">
        <f t="shared" si="8"/>
        <v>32728.592992054393</v>
      </c>
      <c r="K101" s="26">
        <f t="shared" si="14"/>
        <v>144160.95877680011</v>
      </c>
      <c r="L101" s="27">
        <f t="shared" si="12"/>
        <v>4.1876053966997189</v>
      </c>
    </row>
    <row r="102" spans="1:12" x14ac:dyDescent="0.2">
      <c r="A102" s="17">
        <v>93</v>
      </c>
      <c r="B102" s="18">
        <v>16</v>
      </c>
      <c r="C102" s="18">
        <v>50</v>
      </c>
      <c r="D102" s="18">
        <v>62</v>
      </c>
      <c r="E102" s="24">
        <v>0.5</v>
      </c>
      <c r="F102" s="25">
        <f t="shared" si="10"/>
        <v>0.2857142857142857</v>
      </c>
      <c r="G102" s="25">
        <f t="shared" si="7"/>
        <v>0.25</v>
      </c>
      <c r="H102" s="26">
        <f t="shared" si="13"/>
        <v>31031.554836910833</v>
      </c>
      <c r="I102" s="26">
        <f t="shared" si="11"/>
        <v>7757.8887092277082</v>
      </c>
      <c r="J102" s="26">
        <f t="shared" si="8"/>
        <v>27152.610482296979</v>
      </c>
      <c r="K102" s="26">
        <f t="shared" si="14"/>
        <v>111432.36578474571</v>
      </c>
      <c r="L102" s="27">
        <f t="shared" si="12"/>
        <v>3.5909372369637511</v>
      </c>
    </row>
    <row r="103" spans="1:12" x14ac:dyDescent="0.2">
      <c r="A103" s="17">
        <v>94</v>
      </c>
      <c r="B103" s="18">
        <v>3</v>
      </c>
      <c r="C103" s="18">
        <v>36</v>
      </c>
      <c r="D103" s="18">
        <v>38</v>
      </c>
      <c r="E103" s="24">
        <v>0.5</v>
      </c>
      <c r="F103" s="25">
        <f t="shared" si="10"/>
        <v>8.1081081081081086E-2</v>
      </c>
      <c r="G103" s="25">
        <f t="shared" si="7"/>
        <v>7.792207792207792E-2</v>
      </c>
      <c r="H103" s="26">
        <f t="shared" si="13"/>
        <v>23273.666127683126</v>
      </c>
      <c r="I103" s="26">
        <f t="shared" si="11"/>
        <v>1813.53242553375</v>
      </c>
      <c r="J103" s="26">
        <f t="shared" si="8"/>
        <v>22366.899914916248</v>
      </c>
      <c r="K103" s="26">
        <f t="shared" si="14"/>
        <v>84279.755302448728</v>
      </c>
      <c r="L103" s="27">
        <f t="shared" si="12"/>
        <v>3.621249649285001</v>
      </c>
    </row>
    <row r="104" spans="1:12" x14ac:dyDescent="0.2">
      <c r="A104" s="17">
        <v>95</v>
      </c>
      <c r="B104" s="18">
        <v>9</v>
      </c>
      <c r="C104" s="18">
        <v>27</v>
      </c>
      <c r="D104" s="18">
        <v>32</v>
      </c>
      <c r="E104" s="24">
        <v>0.5</v>
      </c>
      <c r="F104" s="25">
        <f t="shared" si="10"/>
        <v>0.30508474576271188</v>
      </c>
      <c r="G104" s="25">
        <f t="shared" si="7"/>
        <v>0.26470588235294118</v>
      </c>
      <c r="H104" s="26">
        <f t="shared" si="13"/>
        <v>21460.133702149375</v>
      </c>
      <c r="I104" s="26">
        <f t="shared" si="11"/>
        <v>5680.6236270395402</v>
      </c>
      <c r="J104" s="26">
        <f t="shared" si="8"/>
        <v>18619.821888629605</v>
      </c>
      <c r="K104" s="26">
        <f t="shared" si="14"/>
        <v>61912.855387532487</v>
      </c>
      <c r="L104" s="27">
        <f t="shared" si="12"/>
        <v>2.8850172252809174</v>
      </c>
    </row>
    <row r="105" spans="1:12" x14ac:dyDescent="0.2">
      <c r="A105" s="17">
        <v>96</v>
      </c>
      <c r="B105" s="18">
        <v>4</v>
      </c>
      <c r="C105" s="18">
        <v>10</v>
      </c>
      <c r="D105" s="18">
        <v>15</v>
      </c>
      <c r="E105" s="24">
        <v>0.5</v>
      </c>
      <c r="F105" s="25">
        <f t="shared" si="10"/>
        <v>0.32</v>
      </c>
      <c r="G105" s="25">
        <f t="shared" si="7"/>
        <v>0.27586206896551729</v>
      </c>
      <c r="H105" s="26">
        <f t="shared" si="13"/>
        <v>15779.510075109834</v>
      </c>
      <c r="I105" s="26">
        <f t="shared" si="11"/>
        <v>4352.9682965820239</v>
      </c>
      <c r="J105" s="26">
        <f t="shared" si="8"/>
        <v>13603.025926818824</v>
      </c>
      <c r="K105" s="26">
        <f t="shared" si="14"/>
        <v>43293.033498902878</v>
      </c>
      <c r="L105" s="27">
        <f t="shared" si="12"/>
        <v>2.7436234263820474</v>
      </c>
    </row>
    <row r="106" spans="1:12" x14ac:dyDescent="0.2">
      <c r="A106" s="17">
        <v>97</v>
      </c>
      <c r="B106" s="18">
        <v>2</v>
      </c>
      <c r="C106" s="18">
        <v>10</v>
      </c>
      <c r="D106" s="18">
        <v>9</v>
      </c>
      <c r="E106" s="24">
        <v>0.5</v>
      </c>
      <c r="F106" s="25">
        <f t="shared" si="10"/>
        <v>0.21052631578947367</v>
      </c>
      <c r="G106" s="25">
        <f t="shared" si="7"/>
        <v>0.19047619047619049</v>
      </c>
      <c r="H106" s="26">
        <f t="shared" si="13"/>
        <v>11426.541778527811</v>
      </c>
      <c r="I106" s="26">
        <f t="shared" si="11"/>
        <v>2176.4841482910119</v>
      </c>
      <c r="J106" s="26">
        <f t="shared" si="8"/>
        <v>10338.299704382305</v>
      </c>
      <c r="K106" s="26">
        <f t="shared" si="14"/>
        <v>29690.007572084054</v>
      </c>
      <c r="L106" s="27">
        <f t="shared" si="12"/>
        <v>2.598337112622827</v>
      </c>
    </row>
    <row r="107" spans="1:12" x14ac:dyDescent="0.2">
      <c r="A107" s="17">
        <v>98</v>
      </c>
      <c r="B107" s="18">
        <v>2</v>
      </c>
      <c r="C107" s="18">
        <v>9</v>
      </c>
      <c r="D107" s="18">
        <v>10</v>
      </c>
      <c r="E107" s="24">
        <v>0.5</v>
      </c>
      <c r="F107" s="25">
        <f t="shared" si="10"/>
        <v>0.21052631578947367</v>
      </c>
      <c r="G107" s="25">
        <f t="shared" si="7"/>
        <v>0.19047619047619049</v>
      </c>
      <c r="H107" s="26">
        <f t="shared" si="13"/>
        <v>9250.057630236799</v>
      </c>
      <c r="I107" s="26">
        <f t="shared" si="11"/>
        <v>1761.9157390927237</v>
      </c>
      <c r="J107" s="26">
        <f t="shared" si="8"/>
        <v>8369.0997606904366</v>
      </c>
      <c r="K107" s="26">
        <f t="shared" si="14"/>
        <v>19351.707867701749</v>
      </c>
      <c r="L107" s="27">
        <f t="shared" si="12"/>
        <v>2.0920634920634922</v>
      </c>
    </row>
    <row r="108" spans="1:12" x14ac:dyDescent="0.2">
      <c r="A108" s="17">
        <v>99</v>
      </c>
      <c r="B108" s="18">
        <v>1</v>
      </c>
      <c r="C108" s="18">
        <v>7</v>
      </c>
      <c r="D108" s="18">
        <v>7</v>
      </c>
      <c r="E108" s="24">
        <v>0.5</v>
      </c>
      <c r="F108" s="25">
        <f t="shared" si="10"/>
        <v>0.14285714285714285</v>
      </c>
      <c r="G108" s="25">
        <f t="shared" si="7"/>
        <v>0.13333333333333333</v>
      </c>
      <c r="H108" s="26">
        <f t="shared" si="13"/>
        <v>7488.1418911440751</v>
      </c>
      <c r="I108" s="26">
        <f t="shared" si="11"/>
        <v>998.41891881921003</v>
      </c>
      <c r="J108" s="26">
        <f t="shared" si="8"/>
        <v>6988.9324317344699</v>
      </c>
      <c r="K108" s="26">
        <f t="shared" si="14"/>
        <v>10982.60810701131</v>
      </c>
      <c r="L108" s="27">
        <f t="shared" si="12"/>
        <v>1.4666666666666668</v>
      </c>
    </row>
    <row r="109" spans="1:12" x14ac:dyDescent="0.2">
      <c r="A109" s="17" t="s">
        <v>28</v>
      </c>
      <c r="B109" s="26">
        <v>4</v>
      </c>
      <c r="C109" s="26">
        <v>7</v>
      </c>
      <c r="D109" s="26">
        <v>6</v>
      </c>
      <c r="E109" s="24"/>
      <c r="F109" s="25">
        <f>B109/((C109+D109)/2)</f>
        <v>0.61538461538461542</v>
      </c>
      <c r="G109" s="25">
        <v>1</v>
      </c>
      <c r="H109" s="26">
        <f>H108-I108</f>
        <v>6489.7229723248647</v>
      </c>
      <c r="I109" s="26">
        <f>H109*G109</f>
        <v>6489.7229723248647</v>
      </c>
      <c r="J109" s="26">
        <f>H109*F109</f>
        <v>3993.6756752768401</v>
      </c>
      <c r="K109" s="26">
        <f>J109</f>
        <v>3993.6756752768401</v>
      </c>
      <c r="L109" s="27">
        <f>K109/H109</f>
        <v>0.61538461538461542</v>
      </c>
    </row>
    <row r="110" spans="1:12" x14ac:dyDescent="0.2">
      <c r="A110" s="65"/>
      <c r="B110" s="65"/>
      <c r="C110" s="65"/>
      <c r="D110" s="65"/>
      <c r="E110" s="66"/>
      <c r="F110" s="66"/>
      <c r="G110" s="66"/>
      <c r="H110" s="65"/>
      <c r="I110" s="65"/>
      <c r="J110" s="65"/>
      <c r="K110" s="65"/>
      <c r="L110" s="66"/>
    </row>
    <row r="111" spans="1:12" x14ac:dyDescent="0.2">
      <c r="A111" s="58"/>
      <c r="B111" s="58"/>
      <c r="C111" s="58"/>
      <c r="D111" s="58"/>
      <c r="E111" s="59"/>
      <c r="F111" s="59"/>
      <c r="G111" s="59"/>
      <c r="H111" s="58"/>
      <c r="I111" s="58"/>
      <c r="J111" s="58"/>
      <c r="K111" s="58"/>
      <c r="L111" s="59"/>
    </row>
    <row r="112" spans="1:12" x14ac:dyDescent="0.2">
      <c r="A112" s="48" t="s">
        <v>11</v>
      </c>
      <c r="B112" s="58"/>
      <c r="C112" s="58"/>
      <c r="D112" s="58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58"/>
      <c r="C125" s="58"/>
      <c r="D125" s="58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7109375" style="2" customWidth="1"/>
    <col min="2" max="4" width="12.7109375" style="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1" spans="1:13" s="22" customFormat="1" ht="12.75" x14ac:dyDescent="0.2">
      <c r="A1" s="31"/>
      <c r="B1" s="31"/>
      <c r="C1" s="31"/>
      <c r="D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2.75" x14ac:dyDescent="0.2">
      <c r="A4" s="64" t="s">
        <v>25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5">
      <c r="A6" s="38" t="s">
        <v>0</v>
      </c>
      <c r="B6" s="39" t="s">
        <v>1</v>
      </c>
      <c r="C6" s="101" t="s">
        <v>2</v>
      </c>
      <c r="D6" s="10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40909</v>
      </c>
      <c r="D7" s="44">
        <v>41275</v>
      </c>
      <c r="E7" s="45"/>
      <c r="F7" s="45"/>
      <c r="G7" s="45"/>
      <c r="H7" s="46"/>
      <c r="I7" s="46"/>
      <c r="J7" s="46"/>
      <c r="K7" s="46"/>
      <c r="L7" s="45"/>
    </row>
    <row r="8" spans="1:13" s="22" customFormat="1" ht="12.75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18">
        <v>4</v>
      </c>
      <c r="C9" s="18">
        <v>982</v>
      </c>
      <c r="D9" s="18">
        <v>920</v>
      </c>
      <c r="E9" s="19">
        <v>0.5</v>
      </c>
      <c r="F9" s="20">
        <f t="shared" ref="F9:F40" si="0">B9/((C9+D9)/2)</f>
        <v>4.206098843322818E-3</v>
      </c>
      <c r="G9" s="20">
        <f t="shared" ref="G9:G72" si="1">F9/((1+(1-E9)*F9))</f>
        <v>4.1972717733473244E-3</v>
      </c>
      <c r="H9" s="14">
        <v>100000</v>
      </c>
      <c r="I9" s="14">
        <f>H9*G9</f>
        <v>419.72717733473246</v>
      </c>
      <c r="J9" s="14">
        <f t="shared" ref="J9:J72" si="2">H10+I9*E9</f>
        <v>99790.136411332642</v>
      </c>
      <c r="K9" s="14">
        <f t="shared" ref="K9:K72" si="3">K10+J9</f>
        <v>8654753.8413114604</v>
      </c>
      <c r="L9" s="21">
        <f>K9/H9</f>
        <v>86.547538413114609</v>
      </c>
      <c r="M9" s="22"/>
    </row>
    <row r="10" spans="1:13" x14ac:dyDescent="0.25">
      <c r="A10" s="17">
        <v>1</v>
      </c>
      <c r="B10" s="22">
        <v>0</v>
      </c>
      <c r="C10" s="18">
        <v>1141</v>
      </c>
      <c r="D10" s="18">
        <v>999</v>
      </c>
      <c r="E10" s="19">
        <v>0.5</v>
      </c>
      <c r="F10" s="20">
        <f t="shared" si="0"/>
        <v>0</v>
      </c>
      <c r="G10" s="20">
        <f t="shared" si="1"/>
        <v>0</v>
      </c>
      <c r="H10" s="14">
        <f>H9-I9</f>
        <v>99580.272822665269</v>
      </c>
      <c r="I10" s="14">
        <f t="shared" ref="I10:I73" si="4">H10*G10</f>
        <v>0</v>
      </c>
      <c r="J10" s="14">
        <f t="shared" si="2"/>
        <v>99580.272822665269</v>
      </c>
      <c r="K10" s="14">
        <f t="shared" si="3"/>
        <v>8554963.7049001269</v>
      </c>
      <c r="L10" s="23">
        <f t="shared" ref="L10:L73" si="5">K10/H10</f>
        <v>85.910225614012859</v>
      </c>
      <c r="M10" s="22"/>
    </row>
    <row r="11" spans="1:13" x14ac:dyDescent="0.25">
      <c r="A11" s="17">
        <v>2</v>
      </c>
      <c r="B11" s="22">
        <v>0</v>
      </c>
      <c r="C11" s="18">
        <v>1157</v>
      </c>
      <c r="D11" s="18">
        <v>1094</v>
      </c>
      <c r="E11" s="19">
        <v>0.5</v>
      </c>
      <c r="F11" s="20">
        <f t="shared" si="0"/>
        <v>0</v>
      </c>
      <c r="G11" s="20">
        <f t="shared" si="1"/>
        <v>0</v>
      </c>
      <c r="H11" s="14">
        <f t="shared" ref="H11:H74" si="6">H10-I10</f>
        <v>99580.272822665269</v>
      </c>
      <c r="I11" s="14">
        <f t="shared" si="4"/>
        <v>0</v>
      </c>
      <c r="J11" s="14">
        <f t="shared" si="2"/>
        <v>99580.272822665269</v>
      </c>
      <c r="K11" s="14">
        <f t="shared" si="3"/>
        <v>8455383.4320774619</v>
      </c>
      <c r="L11" s="23">
        <f t="shared" si="5"/>
        <v>84.910225614012873</v>
      </c>
      <c r="M11" s="22"/>
    </row>
    <row r="12" spans="1:13" x14ac:dyDescent="0.25">
      <c r="A12" s="17">
        <v>3</v>
      </c>
      <c r="B12" s="22">
        <v>0</v>
      </c>
      <c r="C12" s="18">
        <v>1208</v>
      </c>
      <c r="D12" s="18">
        <v>1165</v>
      </c>
      <c r="E12" s="19">
        <v>0.5</v>
      </c>
      <c r="F12" s="20">
        <f t="shared" si="0"/>
        <v>0</v>
      </c>
      <c r="G12" s="20">
        <f t="shared" si="1"/>
        <v>0</v>
      </c>
      <c r="H12" s="14">
        <f t="shared" si="6"/>
        <v>99580.272822665269</v>
      </c>
      <c r="I12" s="14">
        <f t="shared" si="4"/>
        <v>0</v>
      </c>
      <c r="J12" s="14">
        <f t="shared" si="2"/>
        <v>99580.272822665269</v>
      </c>
      <c r="K12" s="14">
        <f t="shared" si="3"/>
        <v>8355803.1592547968</v>
      </c>
      <c r="L12" s="23">
        <f t="shared" si="5"/>
        <v>83.910225614012873</v>
      </c>
      <c r="M12" s="22"/>
    </row>
    <row r="13" spans="1:13" x14ac:dyDescent="0.25">
      <c r="A13" s="17">
        <v>4</v>
      </c>
      <c r="B13" s="18">
        <v>1</v>
      </c>
      <c r="C13" s="18">
        <v>1134</v>
      </c>
      <c r="D13" s="18">
        <v>1198</v>
      </c>
      <c r="E13" s="19">
        <v>0.5</v>
      </c>
      <c r="F13" s="20">
        <f t="shared" si="0"/>
        <v>8.576329331046312E-4</v>
      </c>
      <c r="G13" s="20">
        <f t="shared" si="1"/>
        <v>8.5726532361765976E-4</v>
      </c>
      <c r="H13" s="14">
        <f t="shared" si="6"/>
        <v>99580.272822665269</v>
      </c>
      <c r="I13" s="14">
        <f t="shared" si="4"/>
        <v>85.366714807256997</v>
      </c>
      <c r="J13" s="14">
        <f t="shared" si="2"/>
        <v>99537.589465261641</v>
      </c>
      <c r="K13" s="14">
        <f t="shared" si="3"/>
        <v>8256222.8864321318</v>
      </c>
      <c r="L13" s="23">
        <f t="shared" si="5"/>
        <v>82.910225614012873</v>
      </c>
      <c r="M13" s="22"/>
    </row>
    <row r="14" spans="1:13" x14ac:dyDescent="0.25">
      <c r="A14" s="17">
        <v>5</v>
      </c>
      <c r="B14" s="22">
        <v>0</v>
      </c>
      <c r="C14" s="18">
        <v>1116</v>
      </c>
      <c r="D14" s="18">
        <v>1117</v>
      </c>
      <c r="E14" s="19">
        <v>0.5</v>
      </c>
      <c r="F14" s="20">
        <f t="shared" si="0"/>
        <v>0</v>
      </c>
      <c r="G14" s="20">
        <f t="shared" si="1"/>
        <v>0</v>
      </c>
      <c r="H14" s="14">
        <f t="shared" si="6"/>
        <v>99494.906107858013</v>
      </c>
      <c r="I14" s="14">
        <f t="shared" si="4"/>
        <v>0</v>
      </c>
      <c r="J14" s="14">
        <f t="shared" si="2"/>
        <v>99494.906107858013</v>
      </c>
      <c r="K14" s="14">
        <f t="shared" si="3"/>
        <v>8156685.2969668703</v>
      </c>
      <c r="L14" s="23">
        <f t="shared" si="5"/>
        <v>81.980933658297744</v>
      </c>
      <c r="M14" s="22"/>
    </row>
    <row r="15" spans="1:13" x14ac:dyDescent="0.25">
      <c r="A15" s="17">
        <v>6</v>
      </c>
      <c r="B15" s="22">
        <v>0</v>
      </c>
      <c r="C15" s="18">
        <v>1115</v>
      </c>
      <c r="D15" s="18">
        <v>1104</v>
      </c>
      <c r="E15" s="19">
        <v>0.5</v>
      </c>
      <c r="F15" s="20">
        <f t="shared" si="0"/>
        <v>0</v>
      </c>
      <c r="G15" s="20">
        <f t="shared" si="1"/>
        <v>0</v>
      </c>
      <c r="H15" s="14">
        <f t="shared" si="6"/>
        <v>99494.906107858013</v>
      </c>
      <c r="I15" s="14">
        <f t="shared" si="4"/>
        <v>0</v>
      </c>
      <c r="J15" s="14">
        <f t="shared" si="2"/>
        <v>99494.906107858013</v>
      </c>
      <c r="K15" s="14">
        <f t="shared" si="3"/>
        <v>8057190.3908590125</v>
      </c>
      <c r="L15" s="23">
        <f t="shared" si="5"/>
        <v>80.980933658297744</v>
      </c>
      <c r="M15" s="22"/>
    </row>
    <row r="16" spans="1:13" x14ac:dyDescent="0.25">
      <c r="A16" s="17">
        <v>7</v>
      </c>
      <c r="B16" s="22">
        <v>0</v>
      </c>
      <c r="C16" s="18">
        <v>1126</v>
      </c>
      <c r="D16" s="18">
        <v>1121</v>
      </c>
      <c r="E16" s="19">
        <v>0.5</v>
      </c>
      <c r="F16" s="20">
        <f t="shared" si="0"/>
        <v>0</v>
      </c>
      <c r="G16" s="20">
        <f t="shared" si="1"/>
        <v>0</v>
      </c>
      <c r="H16" s="14">
        <f t="shared" si="6"/>
        <v>99494.906107858013</v>
      </c>
      <c r="I16" s="14">
        <f t="shared" si="4"/>
        <v>0</v>
      </c>
      <c r="J16" s="14">
        <f t="shared" si="2"/>
        <v>99494.906107858013</v>
      </c>
      <c r="K16" s="14">
        <f t="shared" si="3"/>
        <v>7957695.4847511547</v>
      </c>
      <c r="L16" s="23">
        <f t="shared" si="5"/>
        <v>79.980933658297744</v>
      </c>
      <c r="M16" s="22"/>
    </row>
    <row r="17" spans="1:13" x14ac:dyDescent="0.25">
      <c r="A17" s="17">
        <v>8</v>
      </c>
      <c r="B17" s="22">
        <v>0</v>
      </c>
      <c r="C17" s="18">
        <v>1165</v>
      </c>
      <c r="D17" s="18">
        <v>1111</v>
      </c>
      <c r="E17" s="19">
        <v>0.5</v>
      </c>
      <c r="F17" s="20">
        <f t="shared" si="0"/>
        <v>0</v>
      </c>
      <c r="G17" s="20">
        <f t="shared" si="1"/>
        <v>0</v>
      </c>
      <c r="H17" s="14">
        <f t="shared" si="6"/>
        <v>99494.906107858013</v>
      </c>
      <c r="I17" s="14">
        <f t="shared" si="4"/>
        <v>0</v>
      </c>
      <c r="J17" s="14">
        <f t="shared" si="2"/>
        <v>99494.906107858013</v>
      </c>
      <c r="K17" s="14">
        <f t="shared" si="3"/>
        <v>7858200.5786432968</v>
      </c>
      <c r="L17" s="23">
        <f t="shared" si="5"/>
        <v>78.980933658297744</v>
      </c>
      <c r="M17" s="22"/>
    </row>
    <row r="18" spans="1:13" x14ac:dyDescent="0.25">
      <c r="A18" s="17">
        <v>9</v>
      </c>
      <c r="B18" s="22">
        <v>0</v>
      </c>
      <c r="C18" s="18">
        <v>1071</v>
      </c>
      <c r="D18" s="18">
        <v>1157</v>
      </c>
      <c r="E18" s="19">
        <v>0.5</v>
      </c>
      <c r="F18" s="20">
        <f t="shared" si="0"/>
        <v>0</v>
      </c>
      <c r="G18" s="20">
        <f t="shared" si="1"/>
        <v>0</v>
      </c>
      <c r="H18" s="14">
        <f t="shared" si="6"/>
        <v>99494.906107858013</v>
      </c>
      <c r="I18" s="14">
        <f t="shared" si="4"/>
        <v>0</v>
      </c>
      <c r="J18" s="14">
        <f t="shared" si="2"/>
        <v>99494.906107858013</v>
      </c>
      <c r="K18" s="14">
        <f t="shared" si="3"/>
        <v>7758705.672535439</v>
      </c>
      <c r="L18" s="23">
        <f t="shared" si="5"/>
        <v>77.980933658297744</v>
      </c>
      <c r="M18" s="22"/>
    </row>
    <row r="19" spans="1:13" x14ac:dyDescent="0.25">
      <c r="A19" s="17">
        <v>10</v>
      </c>
      <c r="B19" s="22">
        <v>0</v>
      </c>
      <c r="C19" s="18">
        <v>1116</v>
      </c>
      <c r="D19" s="18">
        <v>1067</v>
      </c>
      <c r="E19" s="19">
        <v>0.5</v>
      </c>
      <c r="F19" s="20">
        <f t="shared" si="0"/>
        <v>0</v>
      </c>
      <c r="G19" s="20">
        <f t="shared" si="1"/>
        <v>0</v>
      </c>
      <c r="H19" s="14">
        <f t="shared" si="6"/>
        <v>99494.906107858013</v>
      </c>
      <c r="I19" s="14">
        <f t="shared" si="4"/>
        <v>0</v>
      </c>
      <c r="J19" s="14">
        <f t="shared" si="2"/>
        <v>99494.906107858013</v>
      </c>
      <c r="K19" s="14">
        <f t="shared" si="3"/>
        <v>7659210.7664275812</v>
      </c>
      <c r="L19" s="23">
        <f t="shared" si="5"/>
        <v>76.980933658297744</v>
      </c>
      <c r="M19" s="22"/>
    </row>
    <row r="20" spans="1:13" x14ac:dyDescent="0.25">
      <c r="A20" s="17">
        <v>11</v>
      </c>
      <c r="B20" s="22">
        <v>0</v>
      </c>
      <c r="C20" s="18">
        <v>1054</v>
      </c>
      <c r="D20" s="18">
        <v>1128</v>
      </c>
      <c r="E20" s="19">
        <v>0.5</v>
      </c>
      <c r="F20" s="20">
        <f t="shared" si="0"/>
        <v>0</v>
      </c>
      <c r="G20" s="20">
        <f t="shared" si="1"/>
        <v>0</v>
      </c>
      <c r="H20" s="14">
        <f t="shared" si="6"/>
        <v>99494.906107858013</v>
      </c>
      <c r="I20" s="14">
        <f t="shared" si="4"/>
        <v>0</v>
      </c>
      <c r="J20" s="14">
        <f t="shared" si="2"/>
        <v>99494.906107858013</v>
      </c>
      <c r="K20" s="14">
        <f t="shared" si="3"/>
        <v>7559715.8603197234</v>
      </c>
      <c r="L20" s="23">
        <f t="shared" si="5"/>
        <v>75.980933658297758</v>
      </c>
      <c r="M20" s="22"/>
    </row>
    <row r="21" spans="1:13" x14ac:dyDescent="0.25">
      <c r="A21" s="17">
        <v>12</v>
      </c>
      <c r="B21" s="18">
        <v>1</v>
      </c>
      <c r="C21" s="18">
        <v>1075</v>
      </c>
      <c r="D21" s="18">
        <v>1049</v>
      </c>
      <c r="E21" s="19">
        <v>0.5</v>
      </c>
      <c r="F21" s="20">
        <f t="shared" si="0"/>
        <v>9.4161958568738226E-4</v>
      </c>
      <c r="G21" s="20">
        <f t="shared" si="1"/>
        <v>9.4117647058823532E-4</v>
      </c>
      <c r="H21" s="14">
        <f t="shared" si="6"/>
        <v>99494.906107858013</v>
      </c>
      <c r="I21" s="14">
        <f t="shared" si="4"/>
        <v>93.642264572101666</v>
      </c>
      <c r="J21" s="14">
        <f t="shared" si="2"/>
        <v>99448.084975571954</v>
      </c>
      <c r="K21" s="14">
        <f t="shared" si="3"/>
        <v>7460220.9542118656</v>
      </c>
      <c r="L21" s="23">
        <f t="shared" si="5"/>
        <v>74.980933658297758</v>
      </c>
      <c r="M21" s="22"/>
    </row>
    <row r="22" spans="1:13" x14ac:dyDescent="0.25">
      <c r="A22" s="17">
        <v>13</v>
      </c>
      <c r="B22" s="22">
        <v>0</v>
      </c>
      <c r="C22" s="18">
        <v>944</v>
      </c>
      <c r="D22" s="18">
        <v>1065</v>
      </c>
      <c r="E22" s="19">
        <v>0.5</v>
      </c>
      <c r="F22" s="20">
        <f t="shared" si="0"/>
        <v>0</v>
      </c>
      <c r="G22" s="20">
        <f t="shared" si="1"/>
        <v>0</v>
      </c>
      <c r="H22" s="14">
        <f t="shared" si="6"/>
        <v>99401.263843285909</v>
      </c>
      <c r="I22" s="14">
        <f t="shared" si="4"/>
        <v>0</v>
      </c>
      <c r="J22" s="14">
        <f t="shared" si="2"/>
        <v>99401.263843285909</v>
      </c>
      <c r="K22" s="14">
        <f t="shared" si="3"/>
        <v>7360772.8692362932</v>
      </c>
      <c r="L22" s="23">
        <f t="shared" si="5"/>
        <v>74.051099398908491</v>
      </c>
      <c r="M22" s="22"/>
    </row>
    <row r="23" spans="1:13" x14ac:dyDescent="0.25">
      <c r="A23" s="17">
        <v>14</v>
      </c>
      <c r="B23" s="22">
        <v>0</v>
      </c>
      <c r="C23" s="18">
        <v>908</v>
      </c>
      <c r="D23" s="18">
        <v>930</v>
      </c>
      <c r="E23" s="19">
        <v>0.5</v>
      </c>
      <c r="F23" s="20">
        <f t="shared" si="0"/>
        <v>0</v>
      </c>
      <c r="G23" s="20">
        <f t="shared" si="1"/>
        <v>0</v>
      </c>
      <c r="H23" s="14">
        <f t="shared" si="6"/>
        <v>99401.263843285909</v>
      </c>
      <c r="I23" s="14">
        <f t="shared" si="4"/>
        <v>0</v>
      </c>
      <c r="J23" s="14">
        <f t="shared" si="2"/>
        <v>99401.263843285909</v>
      </c>
      <c r="K23" s="14">
        <f t="shared" si="3"/>
        <v>7261371.6053930074</v>
      </c>
      <c r="L23" s="23">
        <f t="shared" si="5"/>
        <v>73.051099398908491</v>
      </c>
      <c r="M23" s="22"/>
    </row>
    <row r="24" spans="1:13" x14ac:dyDescent="0.25">
      <c r="A24" s="17">
        <v>15</v>
      </c>
      <c r="B24" s="22">
        <v>0</v>
      </c>
      <c r="C24" s="18">
        <v>963</v>
      </c>
      <c r="D24" s="18">
        <v>909</v>
      </c>
      <c r="E24" s="19">
        <v>0.5</v>
      </c>
      <c r="F24" s="20">
        <f t="shared" si="0"/>
        <v>0</v>
      </c>
      <c r="G24" s="20">
        <f t="shared" si="1"/>
        <v>0</v>
      </c>
      <c r="H24" s="14">
        <f t="shared" si="6"/>
        <v>99401.263843285909</v>
      </c>
      <c r="I24" s="14">
        <f t="shared" si="4"/>
        <v>0</v>
      </c>
      <c r="J24" s="14">
        <f t="shared" si="2"/>
        <v>99401.263843285909</v>
      </c>
      <c r="K24" s="14">
        <f t="shared" si="3"/>
        <v>7161970.3415497215</v>
      </c>
      <c r="L24" s="23">
        <f t="shared" si="5"/>
        <v>72.051099398908491</v>
      </c>
      <c r="M24" s="22"/>
    </row>
    <row r="25" spans="1:13" x14ac:dyDescent="0.25">
      <c r="A25" s="17">
        <v>16</v>
      </c>
      <c r="B25" s="22">
        <v>0</v>
      </c>
      <c r="C25" s="18">
        <v>910</v>
      </c>
      <c r="D25" s="18">
        <v>951</v>
      </c>
      <c r="E25" s="19">
        <v>0.5</v>
      </c>
      <c r="F25" s="20">
        <f t="shared" si="0"/>
        <v>0</v>
      </c>
      <c r="G25" s="20">
        <f t="shared" si="1"/>
        <v>0</v>
      </c>
      <c r="H25" s="14">
        <f t="shared" si="6"/>
        <v>99401.263843285909</v>
      </c>
      <c r="I25" s="14">
        <f t="shared" si="4"/>
        <v>0</v>
      </c>
      <c r="J25" s="14">
        <f t="shared" si="2"/>
        <v>99401.263843285909</v>
      </c>
      <c r="K25" s="14">
        <f t="shared" si="3"/>
        <v>7062569.0777064357</v>
      </c>
      <c r="L25" s="23">
        <f t="shared" si="5"/>
        <v>71.051099398908491</v>
      </c>
      <c r="M25" s="22"/>
    </row>
    <row r="26" spans="1:13" x14ac:dyDescent="0.25">
      <c r="A26" s="17">
        <v>17</v>
      </c>
      <c r="B26" s="22">
        <v>0</v>
      </c>
      <c r="C26" s="18">
        <v>937</v>
      </c>
      <c r="D26" s="18">
        <v>911</v>
      </c>
      <c r="E26" s="19">
        <v>0.5</v>
      </c>
      <c r="F26" s="20">
        <f t="shared" si="0"/>
        <v>0</v>
      </c>
      <c r="G26" s="20">
        <f t="shared" si="1"/>
        <v>0</v>
      </c>
      <c r="H26" s="14">
        <f t="shared" si="6"/>
        <v>99401.263843285909</v>
      </c>
      <c r="I26" s="14">
        <f t="shared" si="4"/>
        <v>0</v>
      </c>
      <c r="J26" s="14">
        <f t="shared" si="2"/>
        <v>99401.263843285909</v>
      </c>
      <c r="K26" s="14">
        <f t="shared" si="3"/>
        <v>6963167.8138631498</v>
      </c>
      <c r="L26" s="23">
        <f t="shared" si="5"/>
        <v>70.051099398908491</v>
      </c>
      <c r="M26" s="22"/>
    </row>
    <row r="27" spans="1:13" x14ac:dyDescent="0.25">
      <c r="A27" s="17">
        <v>18</v>
      </c>
      <c r="B27" s="22">
        <v>0</v>
      </c>
      <c r="C27" s="18">
        <v>1042</v>
      </c>
      <c r="D27" s="18">
        <v>951</v>
      </c>
      <c r="E27" s="19">
        <v>0.5</v>
      </c>
      <c r="F27" s="20">
        <f t="shared" si="0"/>
        <v>0</v>
      </c>
      <c r="G27" s="20">
        <f t="shared" si="1"/>
        <v>0</v>
      </c>
      <c r="H27" s="14">
        <f t="shared" si="6"/>
        <v>99401.263843285909</v>
      </c>
      <c r="I27" s="14">
        <f t="shared" si="4"/>
        <v>0</v>
      </c>
      <c r="J27" s="14">
        <f t="shared" si="2"/>
        <v>99401.263843285909</v>
      </c>
      <c r="K27" s="14">
        <f t="shared" si="3"/>
        <v>6863766.550019864</v>
      </c>
      <c r="L27" s="23">
        <f t="shared" si="5"/>
        <v>69.051099398908491</v>
      </c>
      <c r="M27" s="22"/>
    </row>
    <row r="28" spans="1:13" x14ac:dyDescent="0.25">
      <c r="A28" s="17">
        <v>19</v>
      </c>
      <c r="B28" s="18">
        <v>1</v>
      </c>
      <c r="C28" s="18">
        <v>1101</v>
      </c>
      <c r="D28" s="18">
        <v>1064</v>
      </c>
      <c r="E28" s="19">
        <v>0.5</v>
      </c>
      <c r="F28" s="20">
        <f t="shared" si="0"/>
        <v>9.2378752886836026E-4</v>
      </c>
      <c r="G28" s="20">
        <f t="shared" si="1"/>
        <v>9.2336103416435812E-4</v>
      </c>
      <c r="H28" s="14">
        <f t="shared" si="6"/>
        <v>99401.263843285909</v>
      </c>
      <c r="I28" s="14">
        <f t="shared" si="4"/>
        <v>91.78325377958069</v>
      </c>
      <c r="J28" s="14">
        <f t="shared" si="2"/>
        <v>99355.372216396121</v>
      </c>
      <c r="K28" s="14">
        <f t="shared" si="3"/>
        <v>6764365.2861765781</v>
      </c>
      <c r="L28" s="23">
        <f t="shared" si="5"/>
        <v>68.051099398908491</v>
      </c>
      <c r="M28" s="22"/>
    </row>
    <row r="29" spans="1:13" x14ac:dyDescent="0.25">
      <c r="A29" s="17">
        <v>20</v>
      </c>
      <c r="B29" s="22">
        <v>0</v>
      </c>
      <c r="C29" s="18">
        <v>1153</v>
      </c>
      <c r="D29" s="18">
        <v>1118</v>
      </c>
      <c r="E29" s="19">
        <v>0.5</v>
      </c>
      <c r="F29" s="20">
        <f t="shared" si="0"/>
        <v>0</v>
      </c>
      <c r="G29" s="20">
        <f t="shared" si="1"/>
        <v>0</v>
      </c>
      <c r="H29" s="14">
        <f t="shared" si="6"/>
        <v>99309.480589506333</v>
      </c>
      <c r="I29" s="14">
        <f t="shared" si="4"/>
        <v>0</v>
      </c>
      <c r="J29" s="14">
        <f t="shared" si="2"/>
        <v>99309.480589506333</v>
      </c>
      <c r="K29" s="14">
        <f t="shared" si="3"/>
        <v>6665009.9139601821</v>
      </c>
      <c r="L29" s="23">
        <f t="shared" si="5"/>
        <v>67.113531098907487</v>
      </c>
      <c r="M29" s="22"/>
    </row>
    <row r="30" spans="1:13" x14ac:dyDescent="0.25">
      <c r="A30" s="17">
        <v>21</v>
      </c>
      <c r="B30" s="22">
        <v>0</v>
      </c>
      <c r="C30" s="18">
        <v>1282</v>
      </c>
      <c r="D30" s="18">
        <v>1155</v>
      </c>
      <c r="E30" s="19">
        <v>0.5</v>
      </c>
      <c r="F30" s="20">
        <f t="shared" si="0"/>
        <v>0</v>
      </c>
      <c r="G30" s="20">
        <f t="shared" si="1"/>
        <v>0</v>
      </c>
      <c r="H30" s="14">
        <f t="shared" si="6"/>
        <v>99309.480589506333</v>
      </c>
      <c r="I30" s="14">
        <f t="shared" si="4"/>
        <v>0</v>
      </c>
      <c r="J30" s="14">
        <f t="shared" si="2"/>
        <v>99309.480589506333</v>
      </c>
      <c r="K30" s="14">
        <f t="shared" si="3"/>
        <v>6565700.4333706759</v>
      </c>
      <c r="L30" s="23">
        <f t="shared" si="5"/>
        <v>66.113531098907487</v>
      </c>
      <c r="M30" s="22"/>
    </row>
    <row r="31" spans="1:13" x14ac:dyDescent="0.25">
      <c r="A31" s="17">
        <v>22</v>
      </c>
      <c r="B31" s="22">
        <v>0</v>
      </c>
      <c r="C31" s="18">
        <v>1257</v>
      </c>
      <c r="D31" s="18">
        <v>1262</v>
      </c>
      <c r="E31" s="19">
        <v>0.5</v>
      </c>
      <c r="F31" s="20">
        <f t="shared" si="0"/>
        <v>0</v>
      </c>
      <c r="G31" s="20">
        <f t="shared" si="1"/>
        <v>0</v>
      </c>
      <c r="H31" s="14">
        <f t="shared" si="6"/>
        <v>99309.480589506333</v>
      </c>
      <c r="I31" s="14">
        <f t="shared" si="4"/>
        <v>0</v>
      </c>
      <c r="J31" s="14">
        <f t="shared" si="2"/>
        <v>99309.480589506333</v>
      </c>
      <c r="K31" s="14">
        <f t="shared" si="3"/>
        <v>6466390.9527811697</v>
      </c>
      <c r="L31" s="23">
        <f t="shared" si="5"/>
        <v>65.113531098907487</v>
      </c>
      <c r="M31" s="22"/>
    </row>
    <row r="32" spans="1:13" x14ac:dyDescent="0.25">
      <c r="A32" s="17">
        <v>23</v>
      </c>
      <c r="B32" s="22">
        <v>0</v>
      </c>
      <c r="C32" s="18">
        <v>1359</v>
      </c>
      <c r="D32" s="18">
        <v>1250</v>
      </c>
      <c r="E32" s="19">
        <v>0.5</v>
      </c>
      <c r="F32" s="20">
        <f t="shared" si="0"/>
        <v>0</v>
      </c>
      <c r="G32" s="20">
        <f t="shared" si="1"/>
        <v>0</v>
      </c>
      <c r="H32" s="14">
        <f t="shared" si="6"/>
        <v>99309.480589506333</v>
      </c>
      <c r="I32" s="14">
        <f t="shared" si="4"/>
        <v>0</v>
      </c>
      <c r="J32" s="14">
        <f t="shared" si="2"/>
        <v>99309.480589506333</v>
      </c>
      <c r="K32" s="14">
        <f t="shared" si="3"/>
        <v>6367081.4721916635</v>
      </c>
      <c r="L32" s="23">
        <f t="shared" si="5"/>
        <v>64.113531098907487</v>
      </c>
      <c r="M32" s="22"/>
    </row>
    <row r="33" spans="1:13" x14ac:dyDescent="0.25">
      <c r="A33" s="17">
        <v>24</v>
      </c>
      <c r="B33" s="18">
        <v>1</v>
      </c>
      <c r="C33" s="18">
        <v>1504</v>
      </c>
      <c r="D33" s="18">
        <v>1345</v>
      </c>
      <c r="E33" s="19">
        <v>0.5</v>
      </c>
      <c r="F33" s="20">
        <f t="shared" si="0"/>
        <v>7.0200070200070197E-4</v>
      </c>
      <c r="G33" s="20">
        <f t="shared" si="1"/>
        <v>7.0175438596491223E-4</v>
      </c>
      <c r="H33" s="14">
        <f t="shared" si="6"/>
        <v>99309.480589506333</v>
      </c>
      <c r="I33" s="14">
        <f t="shared" si="4"/>
        <v>69.690863571583392</v>
      </c>
      <c r="J33" s="14">
        <f t="shared" si="2"/>
        <v>99274.63515772055</v>
      </c>
      <c r="K33" s="14">
        <f t="shared" si="3"/>
        <v>6267771.9916021572</v>
      </c>
      <c r="L33" s="23">
        <f t="shared" si="5"/>
        <v>63.113531098907487</v>
      </c>
      <c r="M33" s="22"/>
    </row>
    <row r="34" spans="1:13" x14ac:dyDescent="0.25">
      <c r="A34" s="17">
        <v>25</v>
      </c>
      <c r="B34" s="22">
        <v>0</v>
      </c>
      <c r="C34" s="18">
        <v>1501</v>
      </c>
      <c r="D34" s="18">
        <v>1488</v>
      </c>
      <c r="E34" s="19">
        <v>0.5</v>
      </c>
      <c r="F34" s="20">
        <f t="shared" si="0"/>
        <v>0</v>
      </c>
      <c r="G34" s="20">
        <f t="shared" si="1"/>
        <v>0</v>
      </c>
      <c r="H34" s="14">
        <f t="shared" si="6"/>
        <v>99239.789725934752</v>
      </c>
      <c r="I34" s="14">
        <f t="shared" si="4"/>
        <v>0</v>
      </c>
      <c r="J34" s="14">
        <f t="shared" si="2"/>
        <v>99239.789725934752</v>
      </c>
      <c r="K34" s="14">
        <f t="shared" si="3"/>
        <v>6168497.3564444371</v>
      </c>
      <c r="L34" s="23">
        <f t="shared" si="5"/>
        <v>62.157501275240989</v>
      </c>
      <c r="M34" s="22"/>
    </row>
    <row r="35" spans="1:13" x14ac:dyDescent="0.25">
      <c r="A35" s="17">
        <v>26</v>
      </c>
      <c r="B35" s="22">
        <v>0</v>
      </c>
      <c r="C35" s="18">
        <v>1570</v>
      </c>
      <c r="D35" s="18">
        <v>1492</v>
      </c>
      <c r="E35" s="19">
        <v>0.5</v>
      </c>
      <c r="F35" s="20">
        <f t="shared" si="0"/>
        <v>0</v>
      </c>
      <c r="G35" s="20">
        <f t="shared" si="1"/>
        <v>0</v>
      </c>
      <c r="H35" s="14">
        <f t="shared" si="6"/>
        <v>99239.789725934752</v>
      </c>
      <c r="I35" s="14">
        <f t="shared" si="4"/>
        <v>0</v>
      </c>
      <c r="J35" s="14">
        <f t="shared" si="2"/>
        <v>99239.789725934752</v>
      </c>
      <c r="K35" s="14">
        <f t="shared" si="3"/>
        <v>6069257.566718502</v>
      </c>
      <c r="L35" s="23">
        <f t="shared" si="5"/>
        <v>61.157501275240989</v>
      </c>
      <c r="M35" s="22"/>
    </row>
    <row r="36" spans="1:13" x14ac:dyDescent="0.25">
      <c r="A36" s="17">
        <v>27</v>
      </c>
      <c r="B36" s="22">
        <v>0</v>
      </c>
      <c r="C36" s="18">
        <v>1698</v>
      </c>
      <c r="D36" s="18">
        <v>1521</v>
      </c>
      <c r="E36" s="19">
        <v>0.5</v>
      </c>
      <c r="F36" s="20">
        <f t="shared" si="0"/>
        <v>0</v>
      </c>
      <c r="G36" s="20">
        <f t="shared" si="1"/>
        <v>0</v>
      </c>
      <c r="H36" s="14">
        <f t="shared" si="6"/>
        <v>99239.789725934752</v>
      </c>
      <c r="I36" s="14">
        <f t="shared" si="4"/>
        <v>0</v>
      </c>
      <c r="J36" s="14">
        <f t="shared" si="2"/>
        <v>99239.789725934752</v>
      </c>
      <c r="K36" s="14">
        <f t="shared" si="3"/>
        <v>5970017.7769925669</v>
      </c>
      <c r="L36" s="23">
        <f t="shared" si="5"/>
        <v>60.157501275240982</v>
      </c>
      <c r="M36" s="22"/>
    </row>
    <row r="37" spans="1:13" x14ac:dyDescent="0.25">
      <c r="A37" s="17">
        <v>28</v>
      </c>
      <c r="B37" s="22">
        <v>0</v>
      </c>
      <c r="C37" s="18">
        <v>1682</v>
      </c>
      <c r="D37" s="18">
        <v>1655</v>
      </c>
      <c r="E37" s="19">
        <v>0.5</v>
      </c>
      <c r="F37" s="20">
        <f t="shared" si="0"/>
        <v>0</v>
      </c>
      <c r="G37" s="20">
        <f t="shared" si="1"/>
        <v>0</v>
      </c>
      <c r="H37" s="14">
        <f t="shared" si="6"/>
        <v>99239.789725934752</v>
      </c>
      <c r="I37" s="14">
        <f t="shared" si="4"/>
        <v>0</v>
      </c>
      <c r="J37" s="14">
        <f t="shared" si="2"/>
        <v>99239.789725934752</v>
      </c>
      <c r="K37" s="14">
        <f t="shared" si="3"/>
        <v>5870777.9872666318</v>
      </c>
      <c r="L37" s="23">
        <f t="shared" si="5"/>
        <v>59.157501275240982</v>
      </c>
      <c r="M37" s="22"/>
    </row>
    <row r="38" spans="1:13" x14ac:dyDescent="0.25">
      <c r="A38" s="17">
        <v>29</v>
      </c>
      <c r="B38" s="22">
        <v>0</v>
      </c>
      <c r="C38" s="18">
        <v>1617</v>
      </c>
      <c r="D38" s="18">
        <v>1631</v>
      </c>
      <c r="E38" s="19">
        <v>0.5</v>
      </c>
      <c r="F38" s="20">
        <f t="shared" si="0"/>
        <v>0</v>
      </c>
      <c r="G38" s="20">
        <f t="shared" si="1"/>
        <v>0</v>
      </c>
      <c r="H38" s="14">
        <f t="shared" si="6"/>
        <v>99239.789725934752</v>
      </c>
      <c r="I38" s="14">
        <f t="shared" si="4"/>
        <v>0</v>
      </c>
      <c r="J38" s="14">
        <f t="shared" si="2"/>
        <v>99239.789725934752</v>
      </c>
      <c r="K38" s="14">
        <f t="shared" si="3"/>
        <v>5771538.1975406967</v>
      </c>
      <c r="L38" s="23">
        <f t="shared" si="5"/>
        <v>58.157501275240975</v>
      </c>
      <c r="M38" s="22"/>
    </row>
    <row r="39" spans="1:13" x14ac:dyDescent="0.25">
      <c r="A39" s="17">
        <v>30</v>
      </c>
      <c r="B39" s="22">
        <v>0</v>
      </c>
      <c r="C39" s="18">
        <v>1785</v>
      </c>
      <c r="D39" s="18">
        <v>1593</v>
      </c>
      <c r="E39" s="19">
        <v>0.5</v>
      </c>
      <c r="F39" s="20">
        <f t="shared" si="0"/>
        <v>0</v>
      </c>
      <c r="G39" s="20">
        <f t="shared" si="1"/>
        <v>0</v>
      </c>
      <c r="H39" s="14">
        <f t="shared" si="6"/>
        <v>99239.789725934752</v>
      </c>
      <c r="I39" s="14">
        <f t="shared" si="4"/>
        <v>0</v>
      </c>
      <c r="J39" s="14">
        <f t="shared" si="2"/>
        <v>99239.789725934752</v>
      </c>
      <c r="K39" s="14">
        <f t="shared" si="3"/>
        <v>5672298.4078147616</v>
      </c>
      <c r="L39" s="23">
        <f t="shared" si="5"/>
        <v>57.157501275240975</v>
      </c>
      <c r="M39" s="22"/>
    </row>
    <row r="40" spans="1:13" x14ac:dyDescent="0.25">
      <c r="A40" s="17">
        <v>31</v>
      </c>
      <c r="B40" s="22">
        <v>0</v>
      </c>
      <c r="C40" s="18">
        <v>1932</v>
      </c>
      <c r="D40" s="18">
        <v>1729</v>
      </c>
      <c r="E40" s="19">
        <v>0.5</v>
      </c>
      <c r="F40" s="20">
        <f t="shared" si="0"/>
        <v>0</v>
      </c>
      <c r="G40" s="20">
        <f t="shared" si="1"/>
        <v>0</v>
      </c>
      <c r="H40" s="14">
        <f t="shared" si="6"/>
        <v>99239.789725934752</v>
      </c>
      <c r="I40" s="14">
        <f t="shared" si="4"/>
        <v>0</v>
      </c>
      <c r="J40" s="14">
        <f t="shared" si="2"/>
        <v>99239.789725934752</v>
      </c>
      <c r="K40" s="14">
        <f t="shared" si="3"/>
        <v>5573058.6180888265</v>
      </c>
      <c r="L40" s="23">
        <f t="shared" si="5"/>
        <v>56.157501275240968</v>
      </c>
      <c r="M40" s="22"/>
    </row>
    <row r="41" spans="1:13" x14ac:dyDescent="0.25">
      <c r="A41" s="17">
        <v>32</v>
      </c>
      <c r="B41" s="22">
        <v>0</v>
      </c>
      <c r="C41" s="18">
        <v>1923</v>
      </c>
      <c r="D41" s="18">
        <v>1908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4">
        <f t="shared" si="6"/>
        <v>99239.789725934752</v>
      </c>
      <c r="I41" s="14">
        <f t="shared" si="4"/>
        <v>0</v>
      </c>
      <c r="J41" s="14">
        <f t="shared" si="2"/>
        <v>99239.789725934752</v>
      </c>
      <c r="K41" s="14">
        <f t="shared" si="3"/>
        <v>5473818.8283628915</v>
      </c>
      <c r="L41" s="23">
        <f t="shared" si="5"/>
        <v>55.157501275240968</v>
      </c>
      <c r="M41" s="22"/>
    </row>
    <row r="42" spans="1:13" x14ac:dyDescent="0.25">
      <c r="A42" s="17">
        <v>33</v>
      </c>
      <c r="B42" s="22">
        <v>0</v>
      </c>
      <c r="C42" s="18">
        <v>1984</v>
      </c>
      <c r="D42" s="18">
        <v>1902</v>
      </c>
      <c r="E42" s="19">
        <v>0.5</v>
      </c>
      <c r="F42" s="20">
        <f t="shared" si="7"/>
        <v>0</v>
      </c>
      <c r="G42" s="20">
        <f t="shared" si="1"/>
        <v>0</v>
      </c>
      <c r="H42" s="14">
        <f t="shared" si="6"/>
        <v>99239.789725934752</v>
      </c>
      <c r="I42" s="14">
        <f t="shared" si="4"/>
        <v>0</v>
      </c>
      <c r="J42" s="14">
        <f t="shared" si="2"/>
        <v>99239.789725934752</v>
      </c>
      <c r="K42" s="14">
        <f t="shared" si="3"/>
        <v>5374579.0386369564</v>
      </c>
      <c r="L42" s="23">
        <f t="shared" si="5"/>
        <v>54.157501275240961</v>
      </c>
      <c r="M42" s="22"/>
    </row>
    <row r="43" spans="1:13" x14ac:dyDescent="0.25">
      <c r="A43" s="17">
        <v>34</v>
      </c>
      <c r="B43" s="22">
        <v>0</v>
      </c>
      <c r="C43" s="18">
        <v>1798</v>
      </c>
      <c r="D43" s="18">
        <v>1932</v>
      </c>
      <c r="E43" s="19">
        <v>0.5</v>
      </c>
      <c r="F43" s="20">
        <f t="shared" si="7"/>
        <v>0</v>
      </c>
      <c r="G43" s="20">
        <f t="shared" si="1"/>
        <v>0</v>
      </c>
      <c r="H43" s="14">
        <f t="shared" si="6"/>
        <v>99239.789725934752</v>
      </c>
      <c r="I43" s="14">
        <f t="shared" si="4"/>
        <v>0</v>
      </c>
      <c r="J43" s="14">
        <f t="shared" si="2"/>
        <v>99239.789725934752</v>
      </c>
      <c r="K43" s="14">
        <f t="shared" si="3"/>
        <v>5275339.2489110213</v>
      </c>
      <c r="L43" s="23">
        <f t="shared" si="5"/>
        <v>53.157501275240961</v>
      </c>
      <c r="M43" s="22"/>
    </row>
    <row r="44" spans="1:13" x14ac:dyDescent="0.25">
      <c r="A44" s="17">
        <v>35</v>
      </c>
      <c r="B44" s="18">
        <v>1</v>
      </c>
      <c r="C44" s="18">
        <v>1771</v>
      </c>
      <c r="D44" s="18">
        <v>1773</v>
      </c>
      <c r="E44" s="19">
        <v>0.5</v>
      </c>
      <c r="F44" s="20">
        <f t="shared" si="7"/>
        <v>5.6433408577878099E-4</v>
      </c>
      <c r="G44" s="20">
        <f t="shared" si="1"/>
        <v>5.641748942172073E-4</v>
      </c>
      <c r="H44" s="14">
        <f t="shared" si="6"/>
        <v>99239.789725934752</v>
      </c>
      <c r="I44" s="14">
        <f t="shared" si="4"/>
        <v>55.988597870767137</v>
      </c>
      <c r="J44" s="14">
        <f t="shared" si="2"/>
        <v>99211.795426999379</v>
      </c>
      <c r="K44" s="14">
        <f t="shared" si="3"/>
        <v>5176099.4591850862</v>
      </c>
      <c r="L44" s="23">
        <f t="shared" si="5"/>
        <v>52.157501275240953</v>
      </c>
      <c r="M44" s="22"/>
    </row>
    <row r="45" spans="1:13" x14ac:dyDescent="0.25">
      <c r="A45" s="17">
        <v>36</v>
      </c>
      <c r="B45" s="18">
        <v>1</v>
      </c>
      <c r="C45" s="18">
        <v>1828</v>
      </c>
      <c r="D45" s="18">
        <v>1719</v>
      </c>
      <c r="E45" s="19">
        <v>0.5</v>
      </c>
      <c r="F45" s="20">
        <f t="shared" si="7"/>
        <v>5.6385678037778404E-4</v>
      </c>
      <c r="G45" s="20">
        <f t="shared" si="1"/>
        <v>5.6369785794813977E-4</v>
      </c>
      <c r="H45" s="14">
        <f t="shared" si="6"/>
        <v>99183.801128063991</v>
      </c>
      <c r="I45" s="14">
        <f t="shared" si="4"/>
        <v>55.90969623904396</v>
      </c>
      <c r="J45" s="14">
        <f t="shared" si="2"/>
        <v>99155.846279944468</v>
      </c>
      <c r="K45" s="14">
        <f t="shared" si="3"/>
        <v>5076887.663758087</v>
      </c>
      <c r="L45" s="23">
        <f t="shared" si="5"/>
        <v>51.186661592077108</v>
      </c>
      <c r="M45" s="22"/>
    </row>
    <row r="46" spans="1:13" x14ac:dyDescent="0.25">
      <c r="A46" s="17">
        <v>37</v>
      </c>
      <c r="B46" s="22">
        <v>0</v>
      </c>
      <c r="C46" s="18">
        <v>1805</v>
      </c>
      <c r="D46" s="18">
        <v>1796</v>
      </c>
      <c r="E46" s="19">
        <v>0.5</v>
      </c>
      <c r="F46" s="20">
        <f t="shared" si="7"/>
        <v>0</v>
      </c>
      <c r="G46" s="20">
        <f t="shared" si="1"/>
        <v>0</v>
      </c>
      <c r="H46" s="14">
        <f t="shared" si="6"/>
        <v>99127.891431824944</v>
      </c>
      <c r="I46" s="14">
        <f t="shared" si="4"/>
        <v>0</v>
      </c>
      <c r="J46" s="14">
        <f t="shared" si="2"/>
        <v>99127.891431824944</v>
      </c>
      <c r="K46" s="14">
        <f t="shared" si="3"/>
        <v>4977731.8174781427</v>
      </c>
      <c r="L46" s="23">
        <f t="shared" si="5"/>
        <v>50.215249669681214</v>
      </c>
      <c r="M46" s="22"/>
    </row>
    <row r="47" spans="1:13" x14ac:dyDescent="0.25">
      <c r="A47" s="17">
        <v>38</v>
      </c>
      <c r="B47" s="18">
        <v>2</v>
      </c>
      <c r="C47" s="18">
        <v>1723</v>
      </c>
      <c r="D47" s="18">
        <v>1785</v>
      </c>
      <c r="E47" s="19">
        <v>0.5</v>
      </c>
      <c r="F47" s="20">
        <f t="shared" si="7"/>
        <v>1.1402508551881414E-3</v>
      </c>
      <c r="G47" s="20">
        <f t="shared" si="1"/>
        <v>1.1396011396011397E-3</v>
      </c>
      <c r="H47" s="14">
        <f t="shared" si="6"/>
        <v>99127.891431824944</v>
      </c>
      <c r="I47" s="14">
        <f t="shared" si="4"/>
        <v>112.96625804196576</v>
      </c>
      <c r="J47" s="14">
        <f t="shared" si="2"/>
        <v>99071.40830280396</v>
      </c>
      <c r="K47" s="14">
        <f t="shared" si="3"/>
        <v>4878603.9260463174</v>
      </c>
      <c r="L47" s="23">
        <f t="shared" si="5"/>
        <v>49.215249669681207</v>
      </c>
      <c r="M47" s="22"/>
    </row>
    <row r="48" spans="1:13" x14ac:dyDescent="0.25">
      <c r="A48" s="17">
        <v>39</v>
      </c>
      <c r="B48" s="22">
        <v>0</v>
      </c>
      <c r="C48" s="18">
        <v>1720</v>
      </c>
      <c r="D48" s="18">
        <v>1707</v>
      </c>
      <c r="E48" s="19">
        <v>0.5</v>
      </c>
      <c r="F48" s="20">
        <f t="shared" si="7"/>
        <v>0</v>
      </c>
      <c r="G48" s="20">
        <f t="shared" si="1"/>
        <v>0</v>
      </c>
      <c r="H48" s="14">
        <f t="shared" si="6"/>
        <v>99014.925173782976</v>
      </c>
      <c r="I48" s="14">
        <f t="shared" si="4"/>
        <v>0</v>
      </c>
      <c r="J48" s="14">
        <f t="shared" si="2"/>
        <v>99014.925173782976</v>
      </c>
      <c r="K48" s="14">
        <f t="shared" si="3"/>
        <v>4779532.5177435139</v>
      </c>
      <c r="L48" s="23">
        <f t="shared" si="5"/>
        <v>48.27082896194554</v>
      </c>
      <c r="M48" s="22"/>
    </row>
    <row r="49" spans="1:13" x14ac:dyDescent="0.25">
      <c r="A49" s="17">
        <v>40</v>
      </c>
      <c r="B49" s="22">
        <v>0</v>
      </c>
      <c r="C49" s="18">
        <v>1764</v>
      </c>
      <c r="D49" s="18">
        <v>1698</v>
      </c>
      <c r="E49" s="19">
        <v>0.5</v>
      </c>
      <c r="F49" s="20">
        <f t="shared" si="7"/>
        <v>0</v>
      </c>
      <c r="G49" s="20">
        <f t="shared" si="1"/>
        <v>0</v>
      </c>
      <c r="H49" s="14">
        <f t="shared" si="6"/>
        <v>99014.925173782976</v>
      </c>
      <c r="I49" s="14">
        <f t="shared" si="4"/>
        <v>0</v>
      </c>
      <c r="J49" s="14">
        <f t="shared" si="2"/>
        <v>99014.925173782976</v>
      </c>
      <c r="K49" s="14">
        <f t="shared" si="3"/>
        <v>4680517.5925697312</v>
      </c>
      <c r="L49" s="23">
        <f t="shared" si="5"/>
        <v>47.27082896194554</v>
      </c>
      <c r="M49" s="22"/>
    </row>
    <row r="50" spans="1:13" x14ac:dyDescent="0.25">
      <c r="A50" s="17">
        <v>41</v>
      </c>
      <c r="B50" s="18">
        <v>2</v>
      </c>
      <c r="C50" s="18">
        <v>1763</v>
      </c>
      <c r="D50" s="18">
        <v>1765</v>
      </c>
      <c r="E50" s="19">
        <v>0.5</v>
      </c>
      <c r="F50" s="20">
        <f t="shared" si="7"/>
        <v>1.1337868480725624E-3</v>
      </c>
      <c r="G50" s="20">
        <f t="shared" si="1"/>
        <v>1.1331444759206798E-3</v>
      </c>
      <c r="H50" s="14">
        <f t="shared" si="6"/>
        <v>99014.925173782976</v>
      </c>
      <c r="I50" s="14">
        <f t="shared" si="4"/>
        <v>112.19821549437164</v>
      </c>
      <c r="J50" s="14">
        <f t="shared" si="2"/>
        <v>98958.826066035792</v>
      </c>
      <c r="K50" s="14">
        <f t="shared" si="3"/>
        <v>4581502.6673959484</v>
      </c>
      <c r="L50" s="23">
        <f t="shared" si="5"/>
        <v>46.270828961945547</v>
      </c>
      <c r="M50" s="22"/>
    </row>
    <row r="51" spans="1:13" x14ac:dyDescent="0.25">
      <c r="A51" s="17">
        <v>42</v>
      </c>
      <c r="B51" s="22">
        <v>0</v>
      </c>
      <c r="C51" s="18">
        <v>1714</v>
      </c>
      <c r="D51" s="18">
        <v>1744</v>
      </c>
      <c r="E51" s="19">
        <v>0.5</v>
      </c>
      <c r="F51" s="20">
        <f t="shared" si="7"/>
        <v>0</v>
      </c>
      <c r="G51" s="20">
        <f t="shared" si="1"/>
        <v>0</v>
      </c>
      <c r="H51" s="14">
        <f t="shared" si="6"/>
        <v>98902.726958288607</v>
      </c>
      <c r="I51" s="14">
        <f t="shared" si="4"/>
        <v>0</v>
      </c>
      <c r="J51" s="14">
        <f t="shared" si="2"/>
        <v>98902.726958288607</v>
      </c>
      <c r="K51" s="14">
        <f t="shared" si="3"/>
        <v>4482543.8413299127</v>
      </c>
      <c r="L51" s="23">
        <f t="shared" si="5"/>
        <v>45.322752761108276</v>
      </c>
      <c r="M51" s="22"/>
    </row>
    <row r="52" spans="1:13" x14ac:dyDescent="0.25">
      <c r="A52" s="17">
        <v>43</v>
      </c>
      <c r="B52" s="22">
        <v>0</v>
      </c>
      <c r="C52" s="18">
        <v>1770</v>
      </c>
      <c r="D52" s="18">
        <v>1689</v>
      </c>
      <c r="E52" s="19">
        <v>0.5</v>
      </c>
      <c r="F52" s="20">
        <f t="shared" si="7"/>
        <v>0</v>
      </c>
      <c r="G52" s="20">
        <f t="shared" si="1"/>
        <v>0</v>
      </c>
      <c r="H52" s="14">
        <f t="shared" si="6"/>
        <v>98902.726958288607</v>
      </c>
      <c r="I52" s="14">
        <f t="shared" si="4"/>
        <v>0</v>
      </c>
      <c r="J52" s="14">
        <f t="shared" si="2"/>
        <v>98902.726958288607</v>
      </c>
      <c r="K52" s="14">
        <f t="shared" si="3"/>
        <v>4383641.1143716238</v>
      </c>
      <c r="L52" s="23">
        <f t="shared" si="5"/>
        <v>44.322752761108269</v>
      </c>
      <c r="M52" s="22"/>
    </row>
    <row r="53" spans="1:13" x14ac:dyDescent="0.25">
      <c r="A53" s="17">
        <v>44</v>
      </c>
      <c r="B53" s="22">
        <v>0</v>
      </c>
      <c r="C53" s="18">
        <v>1746</v>
      </c>
      <c r="D53" s="18">
        <v>1781</v>
      </c>
      <c r="E53" s="19">
        <v>0.5</v>
      </c>
      <c r="F53" s="20">
        <f t="shared" si="7"/>
        <v>0</v>
      </c>
      <c r="G53" s="20">
        <f t="shared" si="1"/>
        <v>0</v>
      </c>
      <c r="H53" s="14">
        <f t="shared" si="6"/>
        <v>98902.726958288607</v>
      </c>
      <c r="I53" s="14">
        <f t="shared" si="4"/>
        <v>0</v>
      </c>
      <c r="J53" s="14">
        <f t="shared" si="2"/>
        <v>98902.726958288607</v>
      </c>
      <c r="K53" s="14">
        <f t="shared" si="3"/>
        <v>4284738.387413335</v>
      </c>
      <c r="L53" s="23">
        <f t="shared" si="5"/>
        <v>43.322752761108269</v>
      </c>
      <c r="M53" s="22"/>
    </row>
    <row r="54" spans="1:13" x14ac:dyDescent="0.25">
      <c r="A54" s="17">
        <v>45</v>
      </c>
      <c r="B54" s="22">
        <v>0</v>
      </c>
      <c r="C54" s="18">
        <v>1653</v>
      </c>
      <c r="D54" s="18">
        <v>1729</v>
      </c>
      <c r="E54" s="19">
        <v>0.5</v>
      </c>
      <c r="F54" s="20">
        <f t="shared" si="7"/>
        <v>0</v>
      </c>
      <c r="G54" s="20">
        <f t="shared" si="1"/>
        <v>0</v>
      </c>
      <c r="H54" s="14">
        <f t="shared" si="6"/>
        <v>98902.726958288607</v>
      </c>
      <c r="I54" s="14">
        <f t="shared" si="4"/>
        <v>0</v>
      </c>
      <c r="J54" s="14">
        <f t="shared" si="2"/>
        <v>98902.726958288607</v>
      </c>
      <c r="K54" s="14">
        <f t="shared" si="3"/>
        <v>4185835.6604550467</v>
      </c>
      <c r="L54" s="23">
        <f t="shared" si="5"/>
        <v>42.322752761108269</v>
      </c>
      <c r="M54" s="22"/>
    </row>
    <row r="55" spans="1:13" x14ac:dyDescent="0.25">
      <c r="A55" s="17">
        <v>46</v>
      </c>
      <c r="B55" s="18">
        <v>1</v>
      </c>
      <c r="C55" s="18">
        <v>1544</v>
      </c>
      <c r="D55" s="18">
        <v>1630</v>
      </c>
      <c r="E55" s="19">
        <v>0.5</v>
      </c>
      <c r="F55" s="20">
        <f t="shared" si="7"/>
        <v>6.3011972274732201E-4</v>
      </c>
      <c r="G55" s="20">
        <f t="shared" si="1"/>
        <v>6.2992125984251965E-4</v>
      </c>
      <c r="H55" s="14">
        <f t="shared" si="6"/>
        <v>98902.726958288607</v>
      </c>
      <c r="I55" s="14">
        <f t="shared" si="4"/>
        <v>62.300930367425892</v>
      </c>
      <c r="J55" s="14">
        <f t="shared" si="2"/>
        <v>98871.576493104905</v>
      </c>
      <c r="K55" s="14">
        <f t="shared" si="3"/>
        <v>4086932.9334967579</v>
      </c>
      <c r="L55" s="23">
        <f t="shared" si="5"/>
        <v>41.322752761108269</v>
      </c>
      <c r="M55" s="22"/>
    </row>
    <row r="56" spans="1:13" x14ac:dyDescent="0.25">
      <c r="A56" s="17">
        <v>47</v>
      </c>
      <c r="B56" s="18">
        <v>2</v>
      </c>
      <c r="C56" s="18">
        <v>1556</v>
      </c>
      <c r="D56" s="18">
        <v>1543</v>
      </c>
      <c r="E56" s="19">
        <v>0.5</v>
      </c>
      <c r="F56" s="20">
        <f t="shared" si="7"/>
        <v>1.2907389480477573E-3</v>
      </c>
      <c r="G56" s="20">
        <f t="shared" si="1"/>
        <v>1.2899064817800711E-3</v>
      </c>
      <c r="H56" s="14">
        <f t="shared" si="6"/>
        <v>98840.426027921189</v>
      </c>
      <c r="I56" s="14">
        <f t="shared" si="4"/>
        <v>127.49490619531919</v>
      </c>
      <c r="J56" s="14">
        <f t="shared" si="2"/>
        <v>98776.678574823527</v>
      </c>
      <c r="K56" s="14">
        <f t="shared" si="3"/>
        <v>3988061.357003653</v>
      </c>
      <c r="L56" s="23">
        <f t="shared" si="5"/>
        <v>40.348484089668688</v>
      </c>
      <c r="M56" s="22"/>
    </row>
    <row r="57" spans="1:13" x14ac:dyDescent="0.25">
      <c r="A57" s="17">
        <v>48</v>
      </c>
      <c r="B57" s="18">
        <v>2</v>
      </c>
      <c r="C57" s="18">
        <v>1534</v>
      </c>
      <c r="D57" s="18">
        <v>1556</v>
      </c>
      <c r="E57" s="19">
        <v>0.5</v>
      </c>
      <c r="F57" s="20">
        <f t="shared" si="7"/>
        <v>1.2944983818770227E-3</v>
      </c>
      <c r="G57" s="20">
        <f t="shared" si="1"/>
        <v>1.2936610608020697E-3</v>
      </c>
      <c r="H57" s="14">
        <f t="shared" si="6"/>
        <v>98712.931121725866</v>
      </c>
      <c r="I57" s="14">
        <f t="shared" si="4"/>
        <v>127.70107518981352</v>
      </c>
      <c r="J57" s="14">
        <f t="shared" si="2"/>
        <v>98649.080584130948</v>
      </c>
      <c r="K57" s="14">
        <f t="shared" si="3"/>
        <v>3889284.6784288296</v>
      </c>
      <c r="L57" s="23">
        <f t="shared" si="5"/>
        <v>39.399951295467424</v>
      </c>
      <c r="M57" s="22"/>
    </row>
    <row r="58" spans="1:13" x14ac:dyDescent="0.25">
      <c r="A58" s="17">
        <v>49</v>
      </c>
      <c r="B58" s="18">
        <v>2</v>
      </c>
      <c r="C58" s="18">
        <v>1516</v>
      </c>
      <c r="D58" s="18">
        <v>1525</v>
      </c>
      <c r="E58" s="19">
        <v>0.5</v>
      </c>
      <c r="F58" s="20">
        <f t="shared" si="7"/>
        <v>1.3153567905294311E-3</v>
      </c>
      <c r="G58" s="20">
        <f t="shared" si="1"/>
        <v>1.3144922773578704E-3</v>
      </c>
      <c r="H58" s="14">
        <f t="shared" si="6"/>
        <v>98585.230046536046</v>
      </c>
      <c r="I58" s="14">
        <f t="shared" si="4"/>
        <v>129.58952355772072</v>
      </c>
      <c r="J58" s="14">
        <f t="shared" si="2"/>
        <v>98520.435284757186</v>
      </c>
      <c r="K58" s="14">
        <f t="shared" si="3"/>
        <v>3790635.5978446985</v>
      </c>
      <c r="L58" s="23">
        <f t="shared" si="5"/>
        <v>38.450339833414922</v>
      </c>
      <c r="M58" s="22"/>
    </row>
    <row r="59" spans="1:13" x14ac:dyDescent="0.25">
      <c r="A59" s="17">
        <v>50</v>
      </c>
      <c r="B59" s="22">
        <v>0</v>
      </c>
      <c r="C59" s="18">
        <v>1451</v>
      </c>
      <c r="D59" s="18">
        <v>1498</v>
      </c>
      <c r="E59" s="19">
        <v>0.5</v>
      </c>
      <c r="F59" s="20">
        <f t="shared" si="7"/>
        <v>0</v>
      </c>
      <c r="G59" s="20">
        <f t="shared" si="1"/>
        <v>0</v>
      </c>
      <c r="H59" s="14">
        <f t="shared" si="6"/>
        <v>98455.640522978327</v>
      </c>
      <c r="I59" s="14">
        <f t="shared" si="4"/>
        <v>0</v>
      </c>
      <c r="J59" s="14">
        <f t="shared" si="2"/>
        <v>98455.640522978327</v>
      </c>
      <c r="K59" s="14">
        <f t="shared" si="3"/>
        <v>3692115.1625599414</v>
      </c>
      <c r="L59" s="23">
        <f t="shared" si="5"/>
        <v>37.500290922369729</v>
      </c>
      <c r="M59" s="22"/>
    </row>
    <row r="60" spans="1:13" x14ac:dyDescent="0.25">
      <c r="A60" s="17">
        <v>51</v>
      </c>
      <c r="B60" s="18">
        <v>1</v>
      </c>
      <c r="C60" s="18">
        <v>1722</v>
      </c>
      <c r="D60" s="18">
        <v>1448</v>
      </c>
      <c r="E60" s="19">
        <v>0.5</v>
      </c>
      <c r="F60" s="20">
        <f t="shared" si="7"/>
        <v>6.3091482649842276E-4</v>
      </c>
      <c r="G60" s="20">
        <f t="shared" si="1"/>
        <v>6.3071586250394208E-4</v>
      </c>
      <c r="H60" s="14">
        <f t="shared" si="6"/>
        <v>98455.640522978327</v>
      </c>
      <c r="I60" s="14">
        <f t="shared" si="4"/>
        <v>62.097534230828344</v>
      </c>
      <c r="J60" s="14">
        <f t="shared" si="2"/>
        <v>98424.591755862915</v>
      </c>
      <c r="K60" s="14">
        <f t="shared" si="3"/>
        <v>3593659.5220369631</v>
      </c>
      <c r="L60" s="23">
        <f t="shared" si="5"/>
        <v>36.500290922369729</v>
      </c>
      <c r="M60" s="22"/>
    </row>
    <row r="61" spans="1:13" x14ac:dyDescent="0.25">
      <c r="A61" s="17">
        <v>52</v>
      </c>
      <c r="B61" s="18">
        <v>2</v>
      </c>
      <c r="C61" s="18">
        <v>1770</v>
      </c>
      <c r="D61" s="18">
        <v>1715</v>
      </c>
      <c r="E61" s="19">
        <v>0.5</v>
      </c>
      <c r="F61" s="20">
        <f t="shared" si="7"/>
        <v>1.1477761836441894E-3</v>
      </c>
      <c r="G61" s="20">
        <f t="shared" si="1"/>
        <v>1.1471178663607687E-3</v>
      </c>
      <c r="H61" s="14">
        <f t="shared" si="6"/>
        <v>98393.542988747504</v>
      </c>
      <c r="I61" s="14">
        <f t="shared" si="4"/>
        <v>112.86899109692861</v>
      </c>
      <c r="J61" s="14">
        <f t="shared" si="2"/>
        <v>98337.108493199048</v>
      </c>
      <c r="K61" s="14">
        <f t="shared" si="3"/>
        <v>3495234.9302811003</v>
      </c>
      <c r="L61" s="23">
        <f t="shared" si="5"/>
        <v>35.523011206953115</v>
      </c>
      <c r="M61" s="22"/>
    </row>
    <row r="62" spans="1:13" x14ac:dyDescent="0.25">
      <c r="A62" s="17">
        <v>53</v>
      </c>
      <c r="B62" s="18">
        <v>1</v>
      </c>
      <c r="C62" s="18">
        <v>1802</v>
      </c>
      <c r="D62" s="18">
        <v>1754</v>
      </c>
      <c r="E62" s="19">
        <v>0.5</v>
      </c>
      <c r="F62" s="20">
        <f t="shared" si="7"/>
        <v>5.6242969628796406E-4</v>
      </c>
      <c r="G62" s="20">
        <f t="shared" si="1"/>
        <v>5.6227157717177406E-4</v>
      </c>
      <c r="H62" s="14">
        <f t="shared" si="6"/>
        <v>98280.673997650578</v>
      </c>
      <c r="I62" s="14">
        <f t="shared" si="4"/>
        <v>55.260429574163958</v>
      </c>
      <c r="J62" s="14">
        <f t="shared" si="2"/>
        <v>98253.043782863504</v>
      </c>
      <c r="K62" s="14">
        <f t="shared" si="3"/>
        <v>3396897.8217879012</v>
      </c>
      <c r="L62" s="23">
        <f t="shared" si="5"/>
        <v>34.563232867828162</v>
      </c>
      <c r="M62" s="22"/>
    </row>
    <row r="63" spans="1:13" x14ac:dyDescent="0.25">
      <c r="A63" s="17">
        <v>54</v>
      </c>
      <c r="B63" s="18">
        <v>4</v>
      </c>
      <c r="C63" s="18">
        <v>1887</v>
      </c>
      <c r="D63" s="18">
        <v>1787</v>
      </c>
      <c r="E63" s="19">
        <v>0.5</v>
      </c>
      <c r="F63" s="20">
        <f t="shared" si="7"/>
        <v>2.1774632553075669E-3</v>
      </c>
      <c r="G63" s="20">
        <f t="shared" si="1"/>
        <v>2.1750951604132683E-3</v>
      </c>
      <c r="H63" s="14">
        <f t="shared" si="6"/>
        <v>98225.413568076416</v>
      </c>
      <c r="I63" s="14">
        <f t="shared" si="4"/>
        <v>213.64962168151479</v>
      </c>
      <c r="J63" s="14">
        <f t="shared" si="2"/>
        <v>98118.588757235659</v>
      </c>
      <c r="K63" s="14">
        <f t="shared" si="3"/>
        <v>3298644.7780050379</v>
      </c>
      <c r="L63" s="23">
        <f t="shared" si="5"/>
        <v>33.582396430623007</v>
      </c>
      <c r="M63" s="22"/>
    </row>
    <row r="64" spans="1:13" x14ac:dyDescent="0.25">
      <c r="A64" s="17">
        <v>55</v>
      </c>
      <c r="B64" s="18">
        <v>6</v>
      </c>
      <c r="C64" s="18">
        <v>1849</v>
      </c>
      <c r="D64" s="18">
        <v>1879</v>
      </c>
      <c r="E64" s="19">
        <v>0.5</v>
      </c>
      <c r="F64" s="20">
        <f t="shared" si="7"/>
        <v>3.2188841201716738E-3</v>
      </c>
      <c r="G64" s="20">
        <f t="shared" si="1"/>
        <v>3.2137118371719335E-3</v>
      </c>
      <c r="H64" s="14">
        <f t="shared" si="6"/>
        <v>98011.763946394902</v>
      </c>
      <c r="I64" s="14">
        <f t="shared" si="4"/>
        <v>314.98156597663063</v>
      </c>
      <c r="J64" s="14">
        <f t="shared" si="2"/>
        <v>97854.273163406586</v>
      </c>
      <c r="K64" s="14">
        <f t="shared" si="3"/>
        <v>3200526.1892478024</v>
      </c>
      <c r="L64" s="23">
        <f t="shared" si="5"/>
        <v>32.65451064627559</v>
      </c>
      <c r="M64" s="22"/>
    </row>
    <row r="65" spans="1:13" x14ac:dyDescent="0.25">
      <c r="A65" s="17">
        <v>56</v>
      </c>
      <c r="B65" s="18">
        <v>3</v>
      </c>
      <c r="C65" s="18">
        <v>1679</v>
      </c>
      <c r="D65" s="18">
        <v>1835</v>
      </c>
      <c r="E65" s="19">
        <v>0.5</v>
      </c>
      <c r="F65" s="20">
        <f t="shared" si="7"/>
        <v>1.7074558907228231E-3</v>
      </c>
      <c r="G65" s="20">
        <f t="shared" si="1"/>
        <v>1.7059994313335231E-3</v>
      </c>
      <c r="H65" s="14">
        <f t="shared" si="6"/>
        <v>97696.78238041827</v>
      </c>
      <c r="I65" s="14">
        <f t="shared" si="4"/>
        <v>166.67065518410851</v>
      </c>
      <c r="J65" s="14">
        <f t="shared" si="2"/>
        <v>97613.447052826217</v>
      </c>
      <c r="K65" s="14">
        <f t="shared" si="3"/>
        <v>3102671.9160843957</v>
      </c>
      <c r="L65" s="23">
        <f t="shared" si="5"/>
        <v>31.758179138418338</v>
      </c>
      <c r="M65" s="22"/>
    </row>
    <row r="66" spans="1:13" x14ac:dyDescent="0.25">
      <c r="A66" s="17">
        <v>57</v>
      </c>
      <c r="B66" s="18">
        <v>6</v>
      </c>
      <c r="C66" s="18">
        <v>1504</v>
      </c>
      <c r="D66" s="18">
        <v>1660</v>
      </c>
      <c r="E66" s="19">
        <v>0.5</v>
      </c>
      <c r="F66" s="20">
        <f t="shared" si="7"/>
        <v>3.7926675094816687E-3</v>
      </c>
      <c r="G66" s="20">
        <f t="shared" si="1"/>
        <v>3.7854889589905359E-3</v>
      </c>
      <c r="H66" s="14">
        <f t="shared" si="6"/>
        <v>97530.111725234165</v>
      </c>
      <c r="I66" s="14">
        <f t="shared" si="4"/>
        <v>369.19916110498735</v>
      </c>
      <c r="J66" s="14">
        <f t="shared" si="2"/>
        <v>97345.512144681663</v>
      </c>
      <c r="K66" s="14">
        <f t="shared" si="3"/>
        <v>3005058.4690315695</v>
      </c>
      <c r="L66" s="23">
        <f t="shared" si="5"/>
        <v>30.811596704590514</v>
      </c>
      <c r="M66" s="22"/>
    </row>
    <row r="67" spans="1:13" x14ac:dyDescent="0.25">
      <c r="A67" s="17">
        <v>58</v>
      </c>
      <c r="B67" s="18">
        <v>2</v>
      </c>
      <c r="C67" s="18">
        <v>1362</v>
      </c>
      <c r="D67" s="18">
        <v>1491</v>
      </c>
      <c r="E67" s="19">
        <v>0.5</v>
      </c>
      <c r="F67" s="20">
        <f t="shared" si="7"/>
        <v>1.4020329477742728E-3</v>
      </c>
      <c r="G67" s="20">
        <f t="shared" si="1"/>
        <v>1.4010507880910684E-3</v>
      </c>
      <c r="H67" s="14">
        <f t="shared" si="6"/>
        <v>97160.912564129176</v>
      </c>
      <c r="I67" s="14">
        <f t="shared" si="4"/>
        <v>136.12737311962056</v>
      </c>
      <c r="J67" s="14">
        <f t="shared" si="2"/>
        <v>97092.848877569355</v>
      </c>
      <c r="K67" s="14">
        <f t="shared" si="3"/>
        <v>2907712.956886888</v>
      </c>
      <c r="L67" s="23">
        <f t="shared" si="5"/>
        <v>29.926776932727019</v>
      </c>
      <c r="M67" s="22"/>
    </row>
    <row r="68" spans="1:13" x14ac:dyDescent="0.25">
      <c r="A68" s="17">
        <v>59</v>
      </c>
      <c r="B68" s="18">
        <v>7</v>
      </c>
      <c r="C68" s="18">
        <v>1180</v>
      </c>
      <c r="D68" s="18">
        <v>1347</v>
      </c>
      <c r="E68" s="19">
        <v>0.5</v>
      </c>
      <c r="F68" s="20">
        <f t="shared" si="7"/>
        <v>5.5401662049861496E-3</v>
      </c>
      <c r="G68" s="20">
        <f t="shared" si="1"/>
        <v>5.5248618784530384E-3</v>
      </c>
      <c r="H68" s="14">
        <f t="shared" si="6"/>
        <v>97024.785191009549</v>
      </c>
      <c r="I68" s="14">
        <f t="shared" si="4"/>
        <v>536.04853696690361</v>
      </c>
      <c r="J68" s="14">
        <f t="shared" si="2"/>
        <v>96756.760922526097</v>
      </c>
      <c r="K68" s="14">
        <f t="shared" si="3"/>
        <v>2810620.1080093188</v>
      </c>
      <c r="L68" s="23">
        <f t="shared" si="5"/>
        <v>28.968063185877114</v>
      </c>
      <c r="M68" s="22"/>
    </row>
    <row r="69" spans="1:13" x14ac:dyDescent="0.25">
      <c r="A69" s="17">
        <v>60</v>
      </c>
      <c r="B69" s="18">
        <v>2</v>
      </c>
      <c r="C69" s="18">
        <v>1016</v>
      </c>
      <c r="D69" s="18">
        <v>1169</v>
      </c>
      <c r="E69" s="19">
        <v>0.5</v>
      </c>
      <c r="F69" s="20">
        <f t="shared" si="7"/>
        <v>1.8306636155606408E-3</v>
      </c>
      <c r="G69" s="20">
        <f t="shared" si="1"/>
        <v>1.8289894833104709E-3</v>
      </c>
      <c r="H69" s="14">
        <f t="shared" si="6"/>
        <v>96488.736654042645</v>
      </c>
      <c r="I69" s="14">
        <f t="shared" si="4"/>
        <v>176.47688459815754</v>
      </c>
      <c r="J69" s="14">
        <f t="shared" si="2"/>
        <v>96400.498211743557</v>
      </c>
      <c r="K69" s="14">
        <f t="shared" si="3"/>
        <v>2713863.3470867928</v>
      </c>
      <c r="L69" s="23">
        <f t="shared" si="5"/>
        <v>28.126219092465323</v>
      </c>
      <c r="M69" s="22"/>
    </row>
    <row r="70" spans="1:13" x14ac:dyDescent="0.25">
      <c r="A70" s="17">
        <v>61</v>
      </c>
      <c r="B70" s="18">
        <v>4</v>
      </c>
      <c r="C70" s="18">
        <v>852</v>
      </c>
      <c r="D70" s="18">
        <v>998</v>
      </c>
      <c r="E70" s="19">
        <v>0.5</v>
      </c>
      <c r="F70" s="20">
        <f t="shared" si="7"/>
        <v>4.3243243243243244E-3</v>
      </c>
      <c r="G70" s="20">
        <f t="shared" si="1"/>
        <v>4.3149946062567427E-3</v>
      </c>
      <c r="H70" s="14">
        <f t="shared" si="6"/>
        <v>96312.259769444485</v>
      </c>
      <c r="I70" s="14">
        <f t="shared" si="4"/>
        <v>415.5868814215512</v>
      </c>
      <c r="J70" s="14">
        <f t="shared" si="2"/>
        <v>96104.466328733717</v>
      </c>
      <c r="K70" s="14">
        <f t="shared" si="3"/>
        <v>2617462.848875049</v>
      </c>
      <c r="L70" s="23">
        <f t="shared" si="5"/>
        <v>27.176839741283398</v>
      </c>
      <c r="M70" s="22"/>
    </row>
    <row r="71" spans="1:13" x14ac:dyDescent="0.25">
      <c r="A71" s="17">
        <v>62</v>
      </c>
      <c r="B71" s="18">
        <v>3</v>
      </c>
      <c r="C71" s="18">
        <v>827</v>
      </c>
      <c r="D71" s="18">
        <v>850</v>
      </c>
      <c r="E71" s="19">
        <v>0.5</v>
      </c>
      <c r="F71" s="20">
        <f t="shared" si="7"/>
        <v>3.5778175313059034E-3</v>
      </c>
      <c r="G71" s="20">
        <f t="shared" si="1"/>
        <v>3.5714285714285718E-3</v>
      </c>
      <c r="H71" s="14">
        <f t="shared" si="6"/>
        <v>95896.672888022935</v>
      </c>
      <c r="I71" s="14">
        <f t="shared" si="4"/>
        <v>342.4881174572248</v>
      </c>
      <c r="J71" s="14">
        <f t="shared" si="2"/>
        <v>95725.428829294324</v>
      </c>
      <c r="K71" s="14">
        <f t="shared" si="3"/>
        <v>2521358.3825463154</v>
      </c>
      <c r="L71" s="23">
        <f t="shared" si="5"/>
        <v>26.292449014268374</v>
      </c>
      <c r="M71" s="22"/>
    </row>
    <row r="72" spans="1:13" x14ac:dyDescent="0.25">
      <c r="A72" s="17">
        <v>63</v>
      </c>
      <c r="B72" s="22">
        <v>0</v>
      </c>
      <c r="C72" s="18">
        <v>817</v>
      </c>
      <c r="D72" s="18">
        <v>820</v>
      </c>
      <c r="E72" s="19">
        <v>0.5</v>
      </c>
      <c r="F72" s="20">
        <f t="shared" si="7"/>
        <v>0</v>
      </c>
      <c r="G72" s="20">
        <f t="shared" si="1"/>
        <v>0</v>
      </c>
      <c r="H72" s="14">
        <f t="shared" si="6"/>
        <v>95554.184770565713</v>
      </c>
      <c r="I72" s="14">
        <f t="shared" si="4"/>
        <v>0</v>
      </c>
      <c r="J72" s="14">
        <f t="shared" si="2"/>
        <v>95554.184770565713</v>
      </c>
      <c r="K72" s="14">
        <f t="shared" si="3"/>
        <v>2425632.9537170213</v>
      </c>
      <c r="L72" s="23">
        <f t="shared" si="5"/>
        <v>25.384895068082958</v>
      </c>
      <c r="M72" s="22"/>
    </row>
    <row r="73" spans="1:13" x14ac:dyDescent="0.25">
      <c r="A73" s="17">
        <v>64</v>
      </c>
      <c r="B73" s="18">
        <v>1</v>
      </c>
      <c r="C73" s="18">
        <v>648</v>
      </c>
      <c r="D73" s="18">
        <v>820</v>
      </c>
      <c r="E73" s="19">
        <v>0.5</v>
      </c>
      <c r="F73" s="20">
        <f t="shared" ref="F73:F109" si="8">B73/((C73+D73)/2)</f>
        <v>1.3623978201634877E-3</v>
      </c>
      <c r="G73" s="20">
        <f t="shared" ref="G73:G108" si="9">F73/((1+(1-E73)*F73))</f>
        <v>1.3614703880190607E-3</v>
      </c>
      <c r="H73" s="14">
        <f t="shared" si="6"/>
        <v>95554.184770565713</v>
      </c>
      <c r="I73" s="14">
        <f t="shared" si="4"/>
        <v>130.09419301642711</v>
      </c>
      <c r="J73" s="14">
        <f t="shared" ref="J73:J108" si="10">H74+I73*E73</f>
        <v>95489.137674057507</v>
      </c>
      <c r="K73" s="14">
        <f t="shared" ref="K73:K97" si="11">K74+J73</f>
        <v>2330078.7689464558</v>
      </c>
      <c r="L73" s="23">
        <f t="shared" si="5"/>
        <v>24.384895068082962</v>
      </c>
      <c r="M73" s="22"/>
    </row>
    <row r="74" spans="1:13" x14ac:dyDescent="0.25">
      <c r="A74" s="17">
        <v>65</v>
      </c>
      <c r="B74" s="18">
        <v>4</v>
      </c>
      <c r="C74" s="18">
        <v>559</v>
      </c>
      <c r="D74" s="18">
        <v>647</v>
      </c>
      <c r="E74" s="19">
        <v>0.5</v>
      </c>
      <c r="F74" s="20">
        <f t="shared" si="8"/>
        <v>6.6334991708126038E-3</v>
      </c>
      <c r="G74" s="20">
        <f t="shared" si="9"/>
        <v>6.6115702479338841E-3</v>
      </c>
      <c r="H74" s="14">
        <f t="shared" si="6"/>
        <v>95424.090577549287</v>
      </c>
      <c r="I74" s="14">
        <f t="shared" ref="I74:I108" si="12">H74*G74</f>
        <v>630.90307819867292</v>
      </c>
      <c r="J74" s="14">
        <f t="shared" si="10"/>
        <v>95108.639038449954</v>
      </c>
      <c r="K74" s="14">
        <f t="shared" si="11"/>
        <v>2234589.6312723984</v>
      </c>
      <c r="L74" s="23">
        <f t="shared" ref="L74:L108" si="13">K74/H74</f>
        <v>23.417457978877895</v>
      </c>
      <c r="M74" s="22"/>
    </row>
    <row r="75" spans="1:13" x14ac:dyDescent="0.25">
      <c r="A75" s="17">
        <v>66</v>
      </c>
      <c r="B75" s="18">
        <v>1</v>
      </c>
      <c r="C75" s="18">
        <v>572</v>
      </c>
      <c r="D75" s="18">
        <v>562</v>
      </c>
      <c r="E75" s="19">
        <v>0.5</v>
      </c>
      <c r="F75" s="20">
        <f t="shared" si="8"/>
        <v>1.7636684303350969E-3</v>
      </c>
      <c r="G75" s="20">
        <f t="shared" si="9"/>
        <v>1.7621145374449338E-3</v>
      </c>
      <c r="H75" s="14">
        <f t="shared" ref="H75:H108" si="14">H74-I74</f>
        <v>94793.187499350621</v>
      </c>
      <c r="I75" s="14">
        <f t="shared" si="12"/>
        <v>167.03645374334909</v>
      </c>
      <c r="J75" s="14">
        <f t="shared" si="10"/>
        <v>94709.669272478946</v>
      </c>
      <c r="K75" s="14">
        <f t="shared" si="11"/>
        <v>2139480.9922339483</v>
      </c>
      <c r="L75" s="23">
        <f t="shared" si="13"/>
        <v>22.56998681733964</v>
      </c>
      <c r="M75" s="22"/>
    </row>
    <row r="76" spans="1:13" x14ac:dyDescent="0.25">
      <c r="A76" s="17">
        <v>67</v>
      </c>
      <c r="B76" s="22">
        <v>0</v>
      </c>
      <c r="C76" s="18">
        <v>538</v>
      </c>
      <c r="D76" s="18">
        <v>585</v>
      </c>
      <c r="E76" s="19">
        <v>0.5</v>
      </c>
      <c r="F76" s="20">
        <f t="shared" si="8"/>
        <v>0</v>
      </c>
      <c r="G76" s="20">
        <f t="shared" si="9"/>
        <v>0</v>
      </c>
      <c r="H76" s="14">
        <f t="shared" si="14"/>
        <v>94626.151045607272</v>
      </c>
      <c r="I76" s="14">
        <f t="shared" si="12"/>
        <v>0</v>
      </c>
      <c r="J76" s="14">
        <f t="shared" si="10"/>
        <v>94626.151045607272</v>
      </c>
      <c r="K76" s="14">
        <f t="shared" si="11"/>
        <v>2044771.3229614692</v>
      </c>
      <c r="L76" s="23">
        <f t="shared" si="13"/>
        <v>21.60894531128022</v>
      </c>
      <c r="M76" s="22"/>
    </row>
    <row r="77" spans="1:13" x14ac:dyDescent="0.25">
      <c r="A77" s="17">
        <v>68</v>
      </c>
      <c r="B77" s="18">
        <v>6</v>
      </c>
      <c r="C77" s="18">
        <v>532</v>
      </c>
      <c r="D77" s="18">
        <v>539</v>
      </c>
      <c r="E77" s="19">
        <v>0.5</v>
      </c>
      <c r="F77" s="20">
        <f t="shared" si="8"/>
        <v>1.1204481792717087E-2</v>
      </c>
      <c r="G77" s="20">
        <f t="shared" si="9"/>
        <v>1.1142061281337047E-2</v>
      </c>
      <c r="H77" s="14">
        <f t="shared" si="14"/>
        <v>94626.151045607272</v>
      </c>
      <c r="I77" s="14">
        <f t="shared" si="12"/>
        <v>1054.330373767212</v>
      </c>
      <c r="J77" s="14">
        <f t="shared" si="10"/>
        <v>94098.985858723667</v>
      </c>
      <c r="K77" s="14">
        <f t="shared" si="11"/>
        <v>1950145.171915862</v>
      </c>
      <c r="L77" s="23">
        <f t="shared" si="13"/>
        <v>20.60894531128022</v>
      </c>
      <c r="M77" s="22"/>
    </row>
    <row r="78" spans="1:13" x14ac:dyDescent="0.25">
      <c r="A78" s="17">
        <v>69</v>
      </c>
      <c r="B78" s="18">
        <v>3</v>
      </c>
      <c r="C78" s="18">
        <v>372</v>
      </c>
      <c r="D78" s="18">
        <v>524</v>
      </c>
      <c r="E78" s="19">
        <v>0.5</v>
      </c>
      <c r="F78" s="20">
        <f t="shared" si="8"/>
        <v>6.6964285714285711E-3</v>
      </c>
      <c r="G78" s="20">
        <f t="shared" si="9"/>
        <v>6.6740823136818691E-3</v>
      </c>
      <c r="H78" s="14">
        <f t="shared" si="14"/>
        <v>93571.820671840062</v>
      </c>
      <c r="I78" s="14">
        <f t="shared" si="12"/>
        <v>624.50603340493922</v>
      </c>
      <c r="J78" s="14">
        <f t="shared" si="10"/>
        <v>93259.567655137595</v>
      </c>
      <c r="K78" s="14">
        <f t="shared" si="11"/>
        <v>1856046.1860571383</v>
      </c>
      <c r="L78" s="23">
        <f t="shared" si="13"/>
        <v>19.835524976759434</v>
      </c>
      <c r="M78" s="22"/>
    </row>
    <row r="79" spans="1:13" x14ac:dyDescent="0.25">
      <c r="A79" s="17">
        <v>70</v>
      </c>
      <c r="B79" s="18">
        <v>4</v>
      </c>
      <c r="C79" s="18">
        <v>315</v>
      </c>
      <c r="D79" s="18">
        <v>363</v>
      </c>
      <c r="E79" s="19">
        <v>0.5</v>
      </c>
      <c r="F79" s="20">
        <f t="shared" si="8"/>
        <v>1.1799410029498525E-2</v>
      </c>
      <c r="G79" s="20">
        <f t="shared" si="9"/>
        <v>1.1730205278592374E-2</v>
      </c>
      <c r="H79" s="14">
        <f t="shared" si="14"/>
        <v>92947.314638435128</v>
      </c>
      <c r="I79" s="14">
        <f t="shared" si="12"/>
        <v>1090.291080802758</v>
      </c>
      <c r="J79" s="14">
        <f t="shared" si="10"/>
        <v>92402.169098033759</v>
      </c>
      <c r="K79" s="14">
        <f t="shared" si="11"/>
        <v>1762786.6184020007</v>
      </c>
      <c r="L79" s="23">
        <f t="shared" si="13"/>
        <v>18.965438918372598</v>
      </c>
      <c r="M79" s="22"/>
    </row>
    <row r="80" spans="1:13" x14ac:dyDescent="0.25">
      <c r="A80" s="17">
        <v>71</v>
      </c>
      <c r="B80" s="18">
        <v>1</v>
      </c>
      <c r="C80" s="18">
        <v>407</v>
      </c>
      <c r="D80" s="18">
        <v>318</v>
      </c>
      <c r="E80" s="19">
        <v>0.5</v>
      </c>
      <c r="F80" s="20">
        <f t="shared" si="8"/>
        <v>2.7586206896551722E-3</v>
      </c>
      <c r="G80" s="20">
        <f t="shared" si="9"/>
        <v>2.7548209366391181E-3</v>
      </c>
      <c r="H80" s="14">
        <f t="shared" si="14"/>
        <v>91857.023557632376</v>
      </c>
      <c r="I80" s="14">
        <f t="shared" si="12"/>
        <v>253.04965167391836</v>
      </c>
      <c r="J80" s="14">
        <f t="shared" si="10"/>
        <v>91730.498731795407</v>
      </c>
      <c r="K80" s="14">
        <f t="shared" si="11"/>
        <v>1670384.4493039669</v>
      </c>
      <c r="L80" s="23">
        <f t="shared" si="13"/>
        <v>18.184613267552095</v>
      </c>
      <c r="M80" s="22"/>
    </row>
    <row r="81" spans="1:13" x14ac:dyDescent="0.25">
      <c r="A81" s="17">
        <v>72</v>
      </c>
      <c r="B81" s="18">
        <v>2</v>
      </c>
      <c r="C81" s="18">
        <v>234</v>
      </c>
      <c r="D81" s="18">
        <v>407</v>
      </c>
      <c r="E81" s="19">
        <v>0.5</v>
      </c>
      <c r="F81" s="20">
        <f t="shared" si="8"/>
        <v>6.2402496099843996E-3</v>
      </c>
      <c r="G81" s="20">
        <f t="shared" si="9"/>
        <v>6.2208398133748065E-3</v>
      </c>
      <c r="H81" s="14">
        <f t="shared" si="14"/>
        <v>91603.973905958454</v>
      </c>
      <c r="I81" s="14">
        <f t="shared" si="12"/>
        <v>569.8536479375332</v>
      </c>
      <c r="J81" s="14">
        <f t="shared" si="10"/>
        <v>91319.047081989687</v>
      </c>
      <c r="K81" s="14">
        <f t="shared" si="11"/>
        <v>1578653.9505721715</v>
      </c>
      <c r="L81" s="23">
        <f t="shared" si="13"/>
        <v>17.233465790390635</v>
      </c>
      <c r="M81" s="22"/>
    </row>
    <row r="82" spans="1:13" x14ac:dyDescent="0.25">
      <c r="A82" s="17">
        <v>73</v>
      </c>
      <c r="B82" s="18">
        <v>4</v>
      </c>
      <c r="C82" s="18">
        <v>293</v>
      </c>
      <c r="D82" s="18">
        <v>239</v>
      </c>
      <c r="E82" s="19">
        <v>0.5</v>
      </c>
      <c r="F82" s="20">
        <f t="shared" si="8"/>
        <v>1.5037593984962405E-2</v>
      </c>
      <c r="G82" s="20">
        <f t="shared" si="9"/>
        <v>1.4925373134328356E-2</v>
      </c>
      <c r="H82" s="14">
        <f t="shared" si="14"/>
        <v>91034.120258020921</v>
      </c>
      <c r="I82" s="14">
        <f t="shared" si="12"/>
        <v>1358.7182128062823</v>
      </c>
      <c r="J82" s="14">
        <f t="shared" si="10"/>
        <v>90354.761151617771</v>
      </c>
      <c r="K82" s="14">
        <f t="shared" si="11"/>
        <v>1487334.9034901818</v>
      </c>
      <c r="L82" s="23">
        <f t="shared" si="13"/>
        <v>16.338213620064444</v>
      </c>
      <c r="M82" s="22"/>
    </row>
    <row r="83" spans="1:13" x14ac:dyDescent="0.25">
      <c r="A83" s="17">
        <v>74</v>
      </c>
      <c r="B83" s="18">
        <v>3</v>
      </c>
      <c r="C83" s="18">
        <v>314</v>
      </c>
      <c r="D83" s="18">
        <v>283</v>
      </c>
      <c r="E83" s="19">
        <v>0.5</v>
      </c>
      <c r="F83" s="20">
        <f t="shared" si="8"/>
        <v>1.0050251256281407E-2</v>
      </c>
      <c r="G83" s="20">
        <f t="shared" si="9"/>
        <v>0.01</v>
      </c>
      <c r="H83" s="14">
        <f t="shared" si="14"/>
        <v>89675.402045214636</v>
      </c>
      <c r="I83" s="14">
        <f t="shared" si="12"/>
        <v>896.75402045214639</v>
      </c>
      <c r="J83" s="14">
        <f t="shared" si="10"/>
        <v>89227.025034988561</v>
      </c>
      <c r="K83" s="14">
        <f t="shared" si="11"/>
        <v>1396980.1423385639</v>
      </c>
      <c r="L83" s="23">
        <f t="shared" si="13"/>
        <v>15.578186553701782</v>
      </c>
      <c r="M83" s="22"/>
    </row>
    <row r="84" spans="1:13" x14ac:dyDescent="0.25">
      <c r="A84" s="17">
        <v>75</v>
      </c>
      <c r="B84" s="18">
        <v>4</v>
      </c>
      <c r="C84" s="18">
        <v>334</v>
      </c>
      <c r="D84" s="18">
        <v>320</v>
      </c>
      <c r="E84" s="19">
        <v>0.5</v>
      </c>
      <c r="F84" s="20">
        <f t="shared" si="8"/>
        <v>1.2232415902140673E-2</v>
      </c>
      <c r="G84" s="20">
        <f t="shared" si="9"/>
        <v>1.2158054711246201E-2</v>
      </c>
      <c r="H84" s="14">
        <f t="shared" si="14"/>
        <v>88778.648024762486</v>
      </c>
      <c r="I84" s="14">
        <f t="shared" si="12"/>
        <v>1079.3756598755317</v>
      </c>
      <c r="J84" s="14">
        <f t="shared" si="10"/>
        <v>88238.960194824729</v>
      </c>
      <c r="K84" s="14">
        <f t="shared" si="11"/>
        <v>1307753.1173035754</v>
      </c>
      <c r="L84" s="23">
        <f t="shared" si="13"/>
        <v>14.730491468385638</v>
      </c>
      <c r="M84" s="22"/>
    </row>
    <row r="85" spans="1:13" x14ac:dyDescent="0.25">
      <c r="A85" s="17">
        <v>76</v>
      </c>
      <c r="B85" s="18">
        <v>4</v>
      </c>
      <c r="C85" s="18">
        <v>297</v>
      </c>
      <c r="D85" s="18">
        <v>331</v>
      </c>
      <c r="E85" s="19">
        <v>0.5</v>
      </c>
      <c r="F85" s="20">
        <f t="shared" si="8"/>
        <v>1.2738853503184714E-2</v>
      </c>
      <c r="G85" s="20">
        <f t="shared" si="9"/>
        <v>1.2658227848101266E-2</v>
      </c>
      <c r="H85" s="14">
        <f t="shared" si="14"/>
        <v>87699.272364886958</v>
      </c>
      <c r="I85" s="14">
        <f t="shared" si="12"/>
        <v>1110.1173717074298</v>
      </c>
      <c r="J85" s="14">
        <f t="shared" si="10"/>
        <v>87144.213679033244</v>
      </c>
      <c r="K85" s="14">
        <f t="shared" si="11"/>
        <v>1219514.1571087507</v>
      </c>
      <c r="L85" s="23">
        <f t="shared" si="13"/>
        <v>13.905635978765769</v>
      </c>
      <c r="M85" s="22"/>
    </row>
    <row r="86" spans="1:13" x14ac:dyDescent="0.25">
      <c r="A86" s="17">
        <v>77</v>
      </c>
      <c r="B86" s="18">
        <v>4</v>
      </c>
      <c r="C86" s="18">
        <v>268</v>
      </c>
      <c r="D86" s="18">
        <v>299</v>
      </c>
      <c r="E86" s="19">
        <v>0.5</v>
      </c>
      <c r="F86" s="20">
        <f t="shared" si="8"/>
        <v>1.4109347442680775E-2</v>
      </c>
      <c r="G86" s="20">
        <f t="shared" si="9"/>
        <v>1.4010507880910681E-2</v>
      </c>
      <c r="H86" s="14">
        <f t="shared" si="14"/>
        <v>86589.154993179531</v>
      </c>
      <c r="I86" s="14">
        <f t="shared" si="12"/>
        <v>1213.1580384333383</v>
      </c>
      <c r="J86" s="14">
        <f t="shared" si="10"/>
        <v>85982.57597396287</v>
      </c>
      <c r="K86" s="14">
        <f t="shared" si="11"/>
        <v>1132369.9434297173</v>
      </c>
      <c r="L86" s="23">
        <f t="shared" si="13"/>
        <v>13.077503106698662</v>
      </c>
      <c r="M86" s="22"/>
    </row>
    <row r="87" spans="1:13" x14ac:dyDescent="0.25">
      <c r="A87" s="17">
        <v>78</v>
      </c>
      <c r="B87" s="18">
        <v>5</v>
      </c>
      <c r="C87" s="18">
        <v>278</v>
      </c>
      <c r="D87" s="18">
        <v>272</v>
      </c>
      <c r="E87" s="19">
        <v>0.5</v>
      </c>
      <c r="F87" s="20">
        <f t="shared" si="8"/>
        <v>1.8181818181818181E-2</v>
      </c>
      <c r="G87" s="20">
        <f t="shared" si="9"/>
        <v>1.8018018018018018E-2</v>
      </c>
      <c r="H87" s="14">
        <f t="shared" si="14"/>
        <v>85375.996954746195</v>
      </c>
      <c r="I87" s="14">
        <f t="shared" si="12"/>
        <v>1538.3062514368685</v>
      </c>
      <c r="J87" s="14">
        <f t="shared" si="10"/>
        <v>84606.84382902777</v>
      </c>
      <c r="K87" s="14">
        <f t="shared" si="11"/>
        <v>1046387.3674557545</v>
      </c>
      <c r="L87" s="23">
        <f t="shared" si="13"/>
        <v>12.2562242876109</v>
      </c>
      <c r="M87" s="22"/>
    </row>
    <row r="88" spans="1:13" x14ac:dyDescent="0.25">
      <c r="A88" s="17">
        <v>79</v>
      </c>
      <c r="B88" s="18">
        <v>7</v>
      </c>
      <c r="C88" s="18">
        <v>272</v>
      </c>
      <c r="D88" s="18">
        <v>275</v>
      </c>
      <c r="E88" s="19">
        <v>0.5</v>
      </c>
      <c r="F88" s="20">
        <f t="shared" si="8"/>
        <v>2.5594149908592323E-2</v>
      </c>
      <c r="G88" s="20">
        <f t="shared" si="9"/>
        <v>2.5270758122743688E-2</v>
      </c>
      <c r="H88" s="14">
        <f t="shared" si="14"/>
        <v>83837.69070330933</v>
      </c>
      <c r="I88" s="14">
        <f t="shared" si="12"/>
        <v>2118.6420033327272</v>
      </c>
      <c r="J88" s="14">
        <f t="shared" si="10"/>
        <v>82778.369701642965</v>
      </c>
      <c r="K88" s="14">
        <f t="shared" si="11"/>
        <v>961780.52362672682</v>
      </c>
      <c r="L88" s="23">
        <f t="shared" si="13"/>
        <v>11.471934824998256</v>
      </c>
      <c r="M88" s="22"/>
    </row>
    <row r="89" spans="1:13" x14ac:dyDescent="0.25">
      <c r="A89" s="17">
        <v>80</v>
      </c>
      <c r="B89" s="18">
        <v>7</v>
      </c>
      <c r="C89" s="18">
        <v>278</v>
      </c>
      <c r="D89" s="18">
        <v>280</v>
      </c>
      <c r="E89" s="19">
        <v>0.5</v>
      </c>
      <c r="F89" s="20">
        <f t="shared" si="8"/>
        <v>2.5089605734767026E-2</v>
      </c>
      <c r="G89" s="20">
        <f t="shared" si="9"/>
        <v>2.4778761061946902E-2</v>
      </c>
      <c r="H89" s="14">
        <f t="shared" si="14"/>
        <v>81719.0486999766</v>
      </c>
      <c r="I89" s="14">
        <f t="shared" si="12"/>
        <v>2024.8967819463228</v>
      </c>
      <c r="J89" s="14">
        <f t="shared" si="10"/>
        <v>80706.600309003436</v>
      </c>
      <c r="K89" s="14">
        <f t="shared" si="11"/>
        <v>879002.15392508381</v>
      </c>
      <c r="L89" s="23">
        <f t="shared" si="13"/>
        <v>10.756392394535247</v>
      </c>
      <c r="M89" s="22"/>
    </row>
    <row r="90" spans="1:13" x14ac:dyDescent="0.25">
      <c r="A90" s="17">
        <v>81</v>
      </c>
      <c r="B90" s="18">
        <v>7</v>
      </c>
      <c r="C90" s="18">
        <v>249</v>
      </c>
      <c r="D90" s="18">
        <v>266</v>
      </c>
      <c r="E90" s="19">
        <v>0.5</v>
      </c>
      <c r="F90" s="20">
        <f t="shared" si="8"/>
        <v>2.7184466019417475E-2</v>
      </c>
      <c r="G90" s="20">
        <f t="shared" si="9"/>
        <v>2.681992337164751E-2</v>
      </c>
      <c r="H90" s="14">
        <f t="shared" si="14"/>
        <v>79694.151918030271</v>
      </c>
      <c r="I90" s="14">
        <f t="shared" si="12"/>
        <v>2137.3910476100073</v>
      </c>
      <c r="J90" s="14">
        <f t="shared" si="10"/>
        <v>78625.456394225257</v>
      </c>
      <c r="K90" s="14">
        <f t="shared" si="11"/>
        <v>798295.55361608043</v>
      </c>
      <c r="L90" s="23">
        <f t="shared" si="13"/>
        <v>10.016990386410917</v>
      </c>
      <c r="M90" s="22"/>
    </row>
    <row r="91" spans="1:13" x14ac:dyDescent="0.25">
      <c r="A91" s="17">
        <v>82</v>
      </c>
      <c r="B91" s="18">
        <v>15</v>
      </c>
      <c r="C91" s="18">
        <v>251</v>
      </c>
      <c r="D91" s="18">
        <v>246</v>
      </c>
      <c r="E91" s="19">
        <v>0.5</v>
      </c>
      <c r="F91" s="20">
        <f t="shared" si="8"/>
        <v>6.0362173038229376E-2</v>
      </c>
      <c r="G91" s="20">
        <f t="shared" si="9"/>
        <v>5.8593749999999993E-2</v>
      </c>
      <c r="H91" s="14">
        <f t="shared" si="14"/>
        <v>77556.760870420258</v>
      </c>
      <c r="I91" s="14">
        <f t="shared" si="12"/>
        <v>4544.3414572511865</v>
      </c>
      <c r="J91" s="14">
        <f t="shared" si="10"/>
        <v>75284.590141794673</v>
      </c>
      <c r="K91" s="14">
        <f t="shared" si="11"/>
        <v>719670.09722185519</v>
      </c>
      <c r="L91" s="23">
        <f t="shared" si="13"/>
        <v>9.2792696490285422</v>
      </c>
      <c r="M91" s="22"/>
    </row>
    <row r="92" spans="1:13" x14ac:dyDescent="0.25">
      <c r="A92" s="17">
        <v>83</v>
      </c>
      <c r="B92" s="18">
        <v>13</v>
      </c>
      <c r="C92" s="18">
        <v>223</v>
      </c>
      <c r="D92" s="18">
        <v>248</v>
      </c>
      <c r="E92" s="19">
        <v>0.5</v>
      </c>
      <c r="F92" s="20">
        <f t="shared" si="8"/>
        <v>5.5201698513800426E-2</v>
      </c>
      <c r="G92" s="20">
        <f t="shared" si="9"/>
        <v>5.3719008264462811E-2</v>
      </c>
      <c r="H92" s="14">
        <f t="shared" si="14"/>
        <v>73012.419413169075</v>
      </c>
      <c r="I92" s="14">
        <f t="shared" si="12"/>
        <v>3922.1547618644545</v>
      </c>
      <c r="J92" s="14">
        <f t="shared" si="10"/>
        <v>71051.342032236847</v>
      </c>
      <c r="K92" s="14">
        <f t="shared" si="11"/>
        <v>644385.50708006055</v>
      </c>
      <c r="L92" s="23">
        <f t="shared" si="13"/>
        <v>8.825697220544841</v>
      </c>
      <c r="M92" s="22"/>
    </row>
    <row r="93" spans="1:13" x14ac:dyDescent="0.25">
      <c r="A93" s="17">
        <v>84</v>
      </c>
      <c r="B93" s="18">
        <v>10</v>
      </c>
      <c r="C93" s="18">
        <v>189</v>
      </c>
      <c r="D93" s="18">
        <v>219</v>
      </c>
      <c r="E93" s="19">
        <v>0.5</v>
      </c>
      <c r="F93" s="20">
        <f t="shared" si="8"/>
        <v>4.9019607843137254E-2</v>
      </c>
      <c r="G93" s="20">
        <f t="shared" si="9"/>
        <v>4.7846889952153117E-2</v>
      </c>
      <c r="H93" s="14">
        <f t="shared" si="14"/>
        <v>69090.26465130462</v>
      </c>
      <c r="I93" s="14">
        <f t="shared" si="12"/>
        <v>3305.7542895361066</v>
      </c>
      <c r="J93" s="14">
        <f t="shared" si="10"/>
        <v>67437.387506536557</v>
      </c>
      <c r="K93" s="14">
        <f t="shared" si="11"/>
        <v>573334.16504782368</v>
      </c>
      <c r="L93" s="23">
        <f t="shared" si="13"/>
        <v>8.2983350540255536</v>
      </c>
      <c r="M93" s="22"/>
    </row>
    <row r="94" spans="1:13" x14ac:dyDescent="0.25">
      <c r="A94" s="17">
        <v>85</v>
      </c>
      <c r="B94" s="18">
        <v>17</v>
      </c>
      <c r="C94" s="18">
        <v>199</v>
      </c>
      <c r="D94" s="18">
        <v>180</v>
      </c>
      <c r="E94" s="19">
        <v>0.5</v>
      </c>
      <c r="F94" s="20">
        <f t="shared" si="8"/>
        <v>8.9709762532981532E-2</v>
      </c>
      <c r="G94" s="20">
        <f t="shared" si="9"/>
        <v>8.5858585858585856E-2</v>
      </c>
      <c r="H94" s="14">
        <f t="shared" si="14"/>
        <v>65784.510361768509</v>
      </c>
      <c r="I94" s="14">
        <f t="shared" si="12"/>
        <v>5648.1650310609321</v>
      </c>
      <c r="J94" s="14">
        <f t="shared" si="10"/>
        <v>62960.427846238039</v>
      </c>
      <c r="K94" s="14">
        <f t="shared" si="11"/>
        <v>505896.77754128707</v>
      </c>
      <c r="L94" s="23">
        <f t="shared" si="13"/>
        <v>7.6902111873936709</v>
      </c>
      <c r="M94" s="22"/>
    </row>
    <row r="95" spans="1:13" x14ac:dyDescent="0.25">
      <c r="A95" s="17">
        <v>86</v>
      </c>
      <c r="B95" s="18">
        <v>14</v>
      </c>
      <c r="C95" s="18">
        <v>159</v>
      </c>
      <c r="D95" s="18">
        <v>178</v>
      </c>
      <c r="E95" s="19">
        <v>0.5</v>
      </c>
      <c r="F95" s="20">
        <f t="shared" si="8"/>
        <v>8.3086053412462904E-2</v>
      </c>
      <c r="G95" s="20">
        <f t="shared" si="9"/>
        <v>7.9772079772079757E-2</v>
      </c>
      <c r="H95" s="14">
        <f t="shared" si="14"/>
        <v>60136.345330707576</v>
      </c>
      <c r="I95" s="14">
        <f t="shared" si="12"/>
        <v>4797.2013369225406</v>
      </c>
      <c r="J95" s="14">
        <f t="shared" si="10"/>
        <v>57737.74466224631</v>
      </c>
      <c r="K95" s="14">
        <f t="shared" si="11"/>
        <v>442936.34969504905</v>
      </c>
      <c r="L95" s="23">
        <f t="shared" si="13"/>
        <v>7.365534890077055</v>
      </c>
      <c r="M95" s="22"/>
    </row>
    <row r="96" spans="1:13" x14ac:dyDescent="0.25">
      <c r="A96" s="17">
        <v>87</v>
      </c>
      <c r="B96" s="18">
        <v>10</v>
      </c>
      <c r="C96" s="18">
        <v>134</v>
      </c>
      <c r="D96" s="18">
        <v>149</v>
      </c>
      <c r="E96" s="19">
        <v>0.5</v>
      </c>
      <c r="F96" s="20">
        <f t="shared" si="8"/>
        <v>7.0671378091872794E-2</v>
      </c>
      <c r="G96" s="20">
        <f t="shared" si="9"/>
        <v>6.8259385665529013E-2</v>
      </c>
      <c r="H96" s="14">
        <f t="shared" si="14"/>
        <v>55339.143993785037</v>
      </c>
      <c r="I96" s="14">
        <f t="shared" si="12"/>
        <v>3777.4159722720165</v>
      </c>
      <c r="J96" s="14">
        <f t="shared" si="10"/>
        <v>53450.436007649034</v>
      </c>
      <c r="K96" s="14">
        <f t="shared" si="11"/>
        <v>385198.60503280273</v>
      </c>
      <c r="L96" s="23">
        <f t="shared" si="13"/>
        <v>6.9606896173902362</v>
      </c>
      <c r="M96" s="22"/>
    </row>
    <row r="97" spans="1:13" x14ac:dyDescent="0.25">
      <c r="A97" s="17">
        <v>88</v>
      </c>
      <c r="B97" s="18">
        <v>10</v>
      </c>
      <c r="C97" s="18">
        <v>143</v>
      </c>
      <c r="D97" s="18">
        <v>135</v>
      </c>
      <c r="E97" s="19">
        <v>0.5</v>
      </c>
      <c r="F97" s="20">
        <f t="shared" si="8"/>
        <v>7.1942446043165464E-2</v>
      </c>
      <c r="G97" s="20">
        <f t="shared" si="9"/>
        <v>6.9444444444444448E-2</v>
      </c>
      <c r="H97" s="14">
        <f t="shared" si="14"/>
        <v>51561.728021513023</v>
      </c>
      <c r="I97" s="14">
        <f t="shared" si="12"/>
        <v>3580.6755570495156</v>
      </c>
      <c r="J97" s="14">
        <f t="shared" si="10"/>
        <v>49771.390242988266</v>
      </c>
      <c r="K97" s="14">
        <f t="shared" si="11"/>
        <v>331748.16902515368</v>
      </c>
      <c r="L97" s="23">
        <f t="shared" si="13"/>
        <v>6.4340002120708384</v>
      </c>
      <c r="M97" s="22"/>
    </row>
    <row r="98" spans="1:13" x14ac:dyDescent="0.25">
      <c r="A98" s="17">
        <v>89</v>
      </c>
      <c r="B98" s="18">
        <v>11</v>
      </c>
      <c r="C98" s="18">
        <v>109</v>
      </c>
      <c r="D98" s="18">
        <v>128</v>
      </c>
      <c r="E98" s="19">
        <v>0.5</v>
      </c>
      <c r="F98" s="20">
        <f t="shared" si="8"/>
        <v>9.2827004219409287E-2</v>
      </c>
      <c r="G98" s="20">
        <f t="shared" si="9"/>
        <v>8.8709677419354829E-2</v>
      </c>
      <c r="H98" s="14">
        <f t="shared" si="14"/>
        <v>47981.052464463508</v>
      </c>
      <c r="I98" s="14">
        <f t="shared" si="12"/>
        <v>4256.383686363698</v>
      </c>
      <c r="J98" s="14">
        <f t="shared" si="10"/>
        <v>45852.860621281659</v>
      </c>
      <c r="K98" s="14">
        <f>K99+J98</f>
        <v>281976.77878216543</v>
      </c>
      <c r="L98" s="23">
        <f t="shared" si="13"/>
        <v>5.8768360487925433</v>
      </c>
      <c r="M98" s="22"/>
    </row>
    <row r="99" spans="1:13" x14ac:dyDescent="0.25">
      <c r="A99" s="17">
        <v>90</v>
      </c>
      <c r="B99" s="18">
        <v>9</v>
      </c>
      <c r="C99" s="18">
        <v>76</v>
      </c>
      <c r="D99" s="18">
        <v>98</v>
      </c>
      <c r="E99" s="24">
        <v>0.5</v>
      </c>
      <c r="F99" s="25">
        <f t="shared" si="8"/>
        <v>0.10344827586206896</v>
      </c>
      <c r="G99" s="25">
        <f t="shared" si="9"/>
        <v>9.8360655737704916E-2</v>
      </c>
      <c r="H99" s="26">
        <f t="shared" si="14"/>
        <v>43724.668778099811</v>
      </c>
      <c r="I99" s="26">
        <f t="shared" si="12"/>
        <v>4300.7870929278506</v>
      </c>
      <c r="J99" s="26">
        <f t="shared" si="10"/>
        <v>41574.275231635882</v>
      </c>
      <c r="K99" s="26">
        <f t="shared" ref="K99:K108" si="15">K100+J99</f>
        <v>236123.91816088377</v>
      </c>
      <c r="L99" s="27">
        <f t="shared" si="13"/>
        <v>5.4002448677015513</v>
      </c>
      <c r="M99" s="22"/>
    </row>
    <row r="100" spans="1:13" x14ac:dyDescent="0.25">
      <c r="A100" s="17">
        <v>91</v>
      </c>
      <c r="B100" s="18">
        <v>9</v>
      </c>
      <c r="C100" s="18">
        <v>87</v>
      </c>
      <c r="D100" s="18">
        <v>70</v>
      </c>
      <c r="E100" s="24">
        <v>0.5</v>
      </c>
      <c r="F100" s="25">
        <f t="shared" si="8"/>
        <v>0.11464968152866242</v>
      </c>
      <c r="G100" s="25">
        <f t="shared" si="9"/>
        <v>0.10843373493975904</v>
      </c>
      <c r="H100" s="26">
        <f t="shared" si="14"/>
        <v>39423.88168517196</v>
      </c>
      <c r="I100" s="26">
        <f t="shared" si="12"/>
        <v>4274.8787369463571</v>
      </c>
      <c r="J100" s="26">
        <f t="shared" si="10"/>
        <v>37286.442316698784</v>
      </c>
      <c r="K100" s="26">
        <f t="shared" si="15"/>
        <v>194549.6429292479</v>
      </c>
      <c r="L100" s="27">
        <f t="shared" si="13"/>
        <v>4.9348170350871756</v>
      </c>
      <c r="M100" s="22"/>
    </row>
    <row r="101" spans="1:13" x14ac:dyDescent="0.25">
      <c r="A101" s="17">
        <v>92</v>
      </c>
      <c r="B101" s="18">
        <v>10</v>
      </c>
      <c r="C101" s="18">
        <v>58</v>
      </c>
      <c r="D101" s="18">
        <v>73</v>
      </c>
      <c r="E101" s="24">
        <v>0.5</v>
      </c>
      <c r="F101" s="25">
        <f t="shared" si="8"/>
        <v>0.15267175572519084</v>
      </c>
      <c r="G101" s="25">
        <f t="shared" si="9"/>
        <v>0.14184397163120568</v>
      </c>
      <c r="H101" s="26">
        <f t="shared" si="14"/>
        <v>35149.002948225607</v>
      </c>
      <c r="I101" s="26">
        <f t="shared" si="12"/>
        <v>4985.6741770532781</v>
      </c>
      <c r="J101" s="26">
        <f t="shared" si="10"/>
        <v>32656.165859698966</v>
      </c>
      <c r="K101" s="26">
        <f t="shared" si="15"/>
        <v>157263.20061254912</v>
      </c>
      <c r="L101" s="27">
        <f t="shared" si="13"/>
        <v>4.4741866744896699</v>
      </c>
      <c r="M101" s="22"/>
    </row>
    <row r="102" spans="1:13" x14ac:dyDescent="0.25">
      <c r="A102" s="17">
        <v>93</v>
      </c>
      <c r="B102" s="18">
        <v>4</v>
      </c>
      <c r="C102" s="18">
        <v>39</v>
      </c>
      <c r="D102" s="18">
        <v>50</v>
      </c>
      <c r="E102" s="24">
        <v>0.5</v>
      </c>
      <c r="F102" s="25">
        <f t="shared" si="8"/>
        <v>8.98876404494382E-2</v>
      </c>
      <c r="G102" s="25">
        <f t="shared" si="9"/>
        <v>8.6021505376344079E-2</v>
      </c>
      <c r="H102" s="26">
        <f t="shared" si="14"/>
        <v>30163.328771172328</v>
      </c>
      <c r="I102" s="26">
        <f t="shared" si="12"/>
        <v>2594.6949480578346</v>
      </c>
      <c r="J102" s="26">
        <f t="shared" si="10"/>
        <v>28865.981297143411</v>
      </c>
      <c r="K102" s="26">
        <f t="shared" si="15"/>
        <v>124607.03475285014</v>
      </c>
      <c r="L102" s="27">
        <f t="shared" si="13"/>
        <v>4.1310770339094498</v>
      </c>
      <c r="M102" s="22"/>
    </row>
    <row r="103" spans="1:13" x14ac:dyDescent="0.25">
      <c r="A103" s="17">
        <v>94</v>
      </c>
      <c r="B103" s="18">
        <v>7</v>
      </c>
      <c r="C103" s="18">
        <v>31</v>
      </c>
      <c r="D103" s="18">
        <v>36</v>
      </c>
      <c r="E103" s="24">
        <v>0.5</v>
      </c>
      <c r="F103" s="25">
        <f t="shared" si="8"/>
        <v>0.20895522388059701</v>
      </c>
      <c r="G103" s="25">
        <f t="shared" si="9"/>
        <v>0.18918918918918917</v>
      </c>
      <c r="H103" s="26">
        <f t="shared" si="14"/>
        <v>27568.633823114495</v>
      </c>
      <c r="I103" s="26">
        <f t="shared" si="12"/>
        <v>5215.6874800486876</v>
      </c>
      <c r="J103" s="26">
        <f t="shared" si="10"/>
        <v>24960.790083090149</v>
      </c>
      <c r="K103" s="26">
        <f t="shared" si="15"/>
        <v>95741.053455706729</v>
      </c>
      <c r="L103" s="27">
        <f t="shared" si="13"/>
        <v>3.4728254606303386</v>
      </c>
      <c r="M103" s="22"/>
    </row>
    <row r="104" spans="1:13" x14ac:dyDescent="0.25">
      <c r="A104" s="17">
        <v>95</v>
      </c>
      <c r="B104" s="18">
        <v>3</v>
      </c>
      <c r="C104" s="18">
        <v>11</v>
      </c>
      <c r="D104" s="18">
        <v>27</v>
      </c>
      <c r="E104" s="24">
        <v>0.5</v>
      </c>
      <c r="F104" s="25">
        <f t="shared" si="8"/>
        <v>0.15789473684210525</v>
      </c>
      <c r="G104" s="25">
        <f t="shared" si="9"/>
        <v>0.14634146341463414</v>
      </c>
      <c r="H104" s="26">
        <f t="shared" si="14"/>
        <v>22352.946343065807</v>
      </c>
      <c r="I104" s="26">
        <f t="shared" si="12"/>
        <v>3271.1628794730445</v>
      </c>
      <c r="J104" s="26">
        <f t="shared" si="10"/>
        <v>20717.364903329282</v>
      </c>
      <c r="K104" s="26">
        <f t="shared" si="15"/>
        <v>70780.26337261658</v>
      </c>
      <c r="L104" s="27">
        <f t="shared" si="13"/>
        <v>3.1664847347774177</v>
      </c>
      <c r="M104" s="22"/>
    </row>
    <row r="105" spans="1:13" x14ac:dyDescent="0.25">
      <c r="A105" s="17">
        <v>96</v>
      </c>
      <c r="B105" s="18">
        <v>3</v>
      </c>
      <c r="C105" s="18">
        <v>12</v>
      </c>
      <c r="D105" s="18">
        <v>10</v>
      </c>
      <c r="E105" s="24">
        <v>0.5</v>
      </c>
      <c r="F105" s="25">
        <f t="shared" si="8"/>
        <v>0.27272727272727271</v>
      </c>
      <c r="G105" s="25">
        <f t="shared" si="9"/>
        <v>0.24000000000000002</v>
      </c>
      <c r="H105" s="26">
        <f t="shared" si="14"/>
        <v>19081.783463592761</v>
      </c>
      <c r="I105" s="26">
        <f t="shared" si="12"/>
        <v>4579.628031262263</v>
      </c>
      <c r="J105" s="26">
        <f t="shared" si="10"/>
        <v>16791.96944796163</v>
      </c>
      <c r="K105" s="26">
        <f t="shared" si="15"/>
        <v>50062.898469287291</v>
      </c>
      <c r="L105" s="27">
        <f t="shared" si="13"/>
        <v>2.6235964035964034</v>
      </c>
      <c r="M105" s="22"/>
    </row>
    <row r="106" spans="1:13" x14ac:dyDescent="0.25">
      <c r="A106" s="17">
        <v>97</v>
      </c>
      <c r="B106" s="18">
        <v>3</v>
      </c>
      <c r="C106" s="18">
        <v>9</v>
      </c>
      <c r="D106" s="18">
        <v>10</v>
      </c>
      <c r="E106" s="24">
        <v>0.5</v>
      </c>
      <c r="F106" s="25">
        <f t="shared" si="8"/>
        <v>0.31578947368421051</v>
      </c>
      <c r="G106" s="25">
        <f t="shared" si="9"/>
        <v>0.27272727272727271</v>
      </c>
      <c r="H106" s="26">
        <f t="shared" si="14"/>
        <v>14502.155432330499</v>
      </c>
      <c r="I106" s="26">
        <f t="shared" si="12"/>
        <v>3955.1332997264994</v>
      </c>
      <c r="J106" s="26">
        <f t="shared" si="10"/>
        <v>12524.588782467248</v>
      </c>
      <c r="K106" s="26">
        <f t="shared" si="15"/>
        <v>33270.929021325661</v>
      </c>
      <c r="L106" s="27">
        <f t="shared" si="13"/>
        <v>2.2942057942057938</v>
      </c>
      <c r="M106" s="22"/>
    </row>
    <row r="107" spans="1:13" x14ac:dyDescent="0.25">
      <c r="A107" s="17">
        <v>98</v>
      </c>
      <c r="B107" s="22">
        <v>0</v>
      </c>
      <c r="C107" s="18">
        <v>7</v>
      </c>
      <c r="D107" s="18">
        <v>9</v>
      </c>
      <c r="E107" s="24">
        <v>0.5</v>
      </c>
      <c r="F107" s="25">
        <f t="shared" si="8"/>
        <v>0</v>
      </c>
      <c r="G107" s="25">
        <f t="shared" si="9"/>
        <v>0</v>
      </c>
      <c r="H107" s="26">
        <f t="shared" si="14"/>
        <v>10547.022132603999</v>
      </c>
      <c r="I107" s="26">
        <f t="shared" si="12"/>
        <v>0</v>
      </c>
      <c r="J107" s="26">
        <f t="shared" si="10"/>
        <v>10547.022132603999</v>
      </c>
      <c r="K107" s="26">
        <f t="shared" si="15"/>
        <v>20746.340238858415</v>
      </c>
      <c r="L107" s="27">
        <f t="shared" si="13"/>
        <v>1.9670329670329669</v>
      </c>
      <c r="M107" s="22"/>
    </row>
    <row r="108" spans="1:13" x14ac:dyDescent="0.25">
      <c r="A108" s="17">
        <v>99</v>
      </c>
      <c r="B108" s="18">
        <v>2</v>
      </c>
      <c r="C108" s="18">
        <v>5</v>
      </c>
      <c r="D108" s="18">
        <v>7</v>
      </c>
      <c r="E108" s="24">
        <v>0.5</v>
      </c>
      <c r="F108" s="25">
        <f t="shared" si="8"/>
        <v>0.33333333333333331</v>
      </c>
      <c r="G108" s="25">
        <f t="shared" si="9"/>
        <v>0.2857142857142857</v>
      </c>
      <c r="H108" s="26">
        <f t="shared" si="14"/>
        <v>10547.022132603999</v>
      </c>
      <c r="I108" s="26">
        <f t="shared" si="12"/>
        <v>3013.434895029714</v>
      </c>
      <c r="J108" s="26">
        <f t="shared" si="10"/>
        <v>9040.3046850891424</v>
      </c>
      <c r="K108" s="26">
        <f t="shared" si="15"/>
        <v>10199.318106254417</v>
      </c>
      <c r="L108" s="27">
        <f t="shared" si="13"/>
        <v>0.96703296703296704</v>
      </c>
      <c r="M108" s="22"/>
    </row>
    <row r="109" spans="1:13" x14ac:dyDescent="0.25">
      <c r="A109" s="17" t="s">
        <v>28</v>
      </c>
      <c r="B109" s="26">
        <v>1</v>
      </c>
      <c r="C109" s="26">
        <v>6</v>
      </c>
      <c r="D109" s="26">
        <v>7</v>
      </c>
      <c r="E109" s="24"/>
      <c r="F109" s="25">
        <f t="shared" si="8"/>
        <v>0.15384615384615385</v>
      </c>
      <c r="G109" s="25">
        <v>1</v>
      </c>
      <c r="H109" s="26">
        <f>H108-I108</f>
        <v>7533.5872375742856</v>
      </c>
      <c r="I109" s="26">
        <f>H109*G109</f>
        <v>7533.5872375742856</v>
      </c>
      <c r="J109" s="26">
        <f>H109*F109</f>
        <v>1159.0134211652748</v>
      </c>
      <c r="K109" s="26">
        <f>J109</f>
        <v>1159.0134211652748</v>
      </c>
      <c r="L109" s="27">
        <f>K109/H109</f>
        <v>0.15384615384615385</v>
      </c>
      <c r="M109" s="22"/>
    </row>
    <row r="110" spans="1:13" x14ac:dyDescent="0.25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5">
      <c r="A111" s="6"/>
      <c r="B111" s="6"/>
      <c r="C111" s="6"/>
      <c r="D111" s="6"/>
      <c r="E111" s="7"/>
      <c r="F111" s="7"/>
      <c r="G111" s="7"/>
      <c r="H111" s="6"/>
      <c r="I111" s="6"/>
      <c r="J111" s="6"/>
      <c r="K111" s="6"/>
      <c r="L111" s="7"/>
    </row>
    <row r="112" spans="1:13" x14ac:dyDescent="0.25">
      <c r="A112" s="48" t="s">
        <v>11</v>
      </c>
      <c r="B112" s="6"/>
      <c r="C112" s="6"/>
      <c r="D112" s="6"/>
      <c r="E112" s="7"/>
      <c r="F112" s="7"/>
      <c r="G112" s="7"/>
      <c r="H112" s="6"/>
      <c r="I112" s="6"/>
      <c r="J112" s="6"/>
      <c r="K112" s="6"/>
      <c r="L112" s="7"/>
    </row>
    <row r="113" spans="1:12" x14ac:dyDescent="0.25">
      <c r="A113" s="47" t="s">
        <v>30</v>
      </c>
      <c r="L113" s="7"/>
    </row>
    <row r="114" spans="1:12" x14ac:dyDescent="0.25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7"/>
    </row>
    <row r="115" spans="1:12" x14ac:dyDescent="0.25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7"/>
    </row>
    <row r="116" spans="1:12" x14ac:dyDescent="0.25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7"/>
    </row>
    <row r="117" spans="1:12" x14ac:dyDescent="0.25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7"/>
    </row>
    <row r="118" spans="1:12" x14ac:dyDescent="0.25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7"/>
    </row>
    <row r="119" spans="1:12" x14ac:dyDescent="0.25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7"/>
    </row>
    <row r="120" spans="1:12" x14ac:dyDescent="0.25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7"/>
    </row>
    <row r="121" spans="1:12" x14ac:dyDescent="0.25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7"/>
    </row>
    <row r="122" spans="1:12" x14ac:dyDescent="0.25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7"/>
    </row>
    <row r="123" spans="1:12" x14ac:dyDescent="0.25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7"/>
    </row>
    <row r="124" spans="1:12" x14ac:dyDescent="0.25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7"/>
    </row>
    <row r="125" spans="1:12" x14ac:dyDescent="0.25">
      <c r="A125" s="51"/>
      <c r="B125" s="6"/>
      <c r="C125" s="6"/>
      <c r="D125" s="6"/>
      <c r="E125" s="7"/>
      <c r="F125" s="7"/>
      <c r="G125" s="7"/>
      <c r="H125" s="6"/>
      <c r="I125" s="6"/>
      <c r="J125" s="6"/>
      <c r="K125" s="6"/>
      <c r="L125" s="7"/>
    </row>
    <row r="126" spans="1:12" x14ac:dyDescent="0.25">
      <c r="A126" s="12" t="s">
        <v>297</v>
      </c>
      <c r="L126" s="7"/>
    </row>
    <row r="127" spans="1:12" x14ac:dyDescent="0.25">
      <c r="L127" s="7"/>
    </row>
    <row r="128" spans="1:12" x14ac:dyDescent="0.25">
      <c r="L128" s="7"/>
    </row>
    <row r="129" spans="12:12" x14ac:dyDescent="0.25">
      <c r="L129" s="7"/>
    </row>
    <row r="130" spans="12:12" x14ac:dyDescent="0.25">
      <c r="L130" s="7"/>
    </row>
    <row r="131" spans="12:12" x14ac:dyDescent="0.25">
      <c r="L131" s="7"/>
    </row>
    <row r="132" spans="12:12" x14ac:dyDescent="0.25">
      <c r="L132" s="7"/>
    </row>
    <row r="133" spans="12:12" x14ac:dyDescent="0.25">
      <c r="L133" s="7"/>
    </row>
    <row r="134" spans="12:12" x14ac:dyDescent="0.25">
      <c r="L134" s="7"/>
    </row>
    <row r="135" spans="12:12" x14ac:dyDescent="0.25">
      <c r="L135" s="7"/>
    </row>
    <row r="136" spans="12:12" x14ac:dyDescent="0.25">
      <c r="L136" s="7"/>
    </row>
    <row r="137" spans="12:12" x14ac:dyDescent="0.25">
      <c r="L137" s="7"/>
    </row>
    <row r="138" spans="12:12" x14ac:dyDescent="0.25">
      <c r="L138" s="7"/>
    </row>
    <row r="139" spans="12:12" x14ac:dyDescent="0.25">
      <c r="L139" s="7"/>
    </row>
    <row r="140" spans="12:12" x14ac:dyDescent="0.25">
      <c r="L140" s="7"/>
    </row>
    <row r="141" spans="12:12" x14ac:dyDescent="0.25">
      <c r="L141" s="7"/>
    </row>
    <row r="142" spans="12:12" x14ac:dyDescent="0.25">
      <c r="L142" s="7"/>
    </row>
    <row r="143" spans="12:12" x14ac:dyDescent="0.25">
      <c r="L143" s="7"/>
    </row>
    <row r="144" spans="12:12" x14ac:dyDescent="0.25">
      <c r="L144" s="7"/>
    </row>
    <row r="145" spans="12:12" x14ac:dyDescent="0.25">
      <c r="L145" s="7"/>
    </row>
    <row r="146" spans="12:12" x14ac:dyDescent="0.25">
      <c r="L146" s="7"/>
    </row>
    <row r="147" spans="12:12" x14ac:dyDescent="0.25">
      <c r="L147" s="7"/>
    </row>
    <row r="148" spans="12:12" x14ac:dyDescent="0.25">
      <c r="L148" s="7"/>
    </row>
    <row r="149" spans="12:12" x14ac:dyDescent="0.25">
      <c r="L149" s="7"/>
    </row>
    <row r="150" spans="12:12" x14ac:dyDescent="0.25">
      <c r="L150" s="7"/>
    </row>
    <row r="151" spans="12:12" x14ac:dyDescent="0.25">
      <c r="L151" s="7"/>
    </row>
    <row r="152" spans="12:12" x14ac:dyDescent="0.25">
      <c r="L152" s="7"/>
    </row>
    <row r="153" spans="12:12" x14ac:dyDescent="0.25">
      <c r="L153" s="7"/>
    </row>
    <row r="154" spans="12:12" x14ac:dyDescent="0.25">
      <c r="L154" s="7"/>
    </row>
    <row r="155" spans="12:12" x14ac:dyDescent="0.25">
      <c r="L155" s="7"/>
    </row>
    <row r="156" spans="12:12" x14ac:dyDescent="0.25">
      <c r="L156" s="7"/>
    </row>
    <row r="157" spans="12:12" x14ac:dyDescent="0.25">
      <c r="L157" s="7"/>
    </row>
    <row r="158" spans="12:12" x14ac:dyDescent="0.25">
      <c r="L158" s="7"/>
    </row>
    <row r="159" spans="12:12" x14ac:dyDescent="0.25">
      <c r="L159" s="7"/>
    </row>
    <row r="160" spans="12:12" x14ac:dyDescent="0.25">
      <c r="L160" s="7"/>
    </row>
    <row r="161" spans="12:12" x14ac:dyDescent="0.25">
      <c r="L161" s="7"/>
    </row>
    <row r="162" spans="12:12" x14ac:dyDescent="0.25">
      <c r="L162" s="7"/>
    </row>
    <row r="163" spans="12:12" x14ac:dyDescent="0.25">
      <c r="L163" s="7"/>
    </row>
    <row r="164" spans="12:12" x14ac:dyDescent="0.25">
      <c r="L164" s="7"/>
    </row>
    <row r="165" spans="12:12" x14ac:dyDescent="0.25">
      <c r="L165" s="7"/>
    </row>
    <row r="166" spans="12:12" x14ac:dyDescent="0.25">
      <c r="L166" s="7"/>
    </row>
    <row r="167" spans="12:12" x14ac:dyDescent="0.25">
      <c r="L167" s="7"/>
    </row>
    <row r="168" spans="12:12" x14ac:dyDescent="0.25">
      <c r="L168" s="7"/>
    </row>
    <row r="169" spans="12:12" x14ac:dyDescent="0.25">
      <c r="L169" s="7"/>
    </row>
    <row r="170" spans="12:12" x14ac:dyDescent="0.25">
      <c r="L170" s="7"/>
    </row>
    <row r="171" spans="12:12" x14ac:dyDescent="0.25">
      <c r="L171" s="7"/>
    </row>
    <row r="172" spans="12:12" x14ac:dyDescent="0.25">
      <c r="L172" s="7"/>
    </row>
    <row r="173" spans="12:12" x14ac:dyDescent="0.25">
      <c r="L173" s="7"/>
    </row>
    <row r="174" spans="12:12" x14ac:dyDescent="0.25">
      <c r="L174" s="7"/>
    </row>
    <row r="175" spans="12:12" x14ac:dyDescent="0.25">
      <c r="L175" s="7"/>
    </row>
    <row r="176" spans="12:12" x14ac:dyDescent="0.25">
      <c r="L176" s="7"/>
    </row>
    <row r="177" spans="12:12" x14ac:dyDescent="0.25">
      <c r="L177" s="7"/>
    </row>
    <row r="178" spans="12:12" x14ac:dyDescent="0.25">
      <c r="L178" s="7"/>
    </row>
    <row r="179" spans="12:12" x14ac:dyDescent="0.25">
      <c r="L179" s="7"/>
    </row>
    <row r="180" spans="12:12" x14ac:dyDescent="0.25">
      <c r="L180" s="7"/>
    </row>
    <row r="181" spans="12:12" x14ac:dyDescent="0.25">
      <c r="L181" s="7"/>
    </row>
    <row r="182" spans="12:12" x14ac:dyDescent="0.25">
      <c r="L182" s="7"/>
    </row>
    <row r="183" spans="12:12" x14ac:dyDescent="0.25">
      <c r="L183" s="7"/>
    </row>
    <row r="184" spans="12:12" x14ac:dyDescent="0.25">
      <c r="L184" s="7"/>
    </row>
    <row r="185" spans="12:12" x14ac:dyDescent="0.25">
      <c r="L185" s="7"/>
    </row>
    <row r="186" spans="12:12" x14ac:dyDescent="0.25">
      <c r="L186" s="7"/>
    </row>
    <row r="187" spans="12:12" x14ac:dyDescent="0.25">
      <c r="L187" s="7"/>
    </row>
    <row r="188" spans="12:12" x14ac:dyDescent="0.25">
      <c r="L188" s="7"/>
    </row>
    <row r="189" spans="12:12" x14ac:dyDescent="0.25">
      <c r="L189" s="7"/>
    </row>
    <row r="190" spans="12:12" x14ac:dyDescent="0.25">
      <c r="L190" s="7"/>
    </row>
    <row r="191" spans="12:12" x14ac:dyDescent="0.25">
      <c r="L191" s="7"/>
    </row>
    <row r="192" spans="12:12" x14ac:dyDescent="0.25">
      <c r="L192" s="7"/>
    </row>
    <row r="193" spans="12:12" x14ac:dyDescent="0.25">
      <c r="L193" s="7"/>
    </row>
    <row r="194" spans="12:12" x14ac:dyDescent="0.25">
      <c r="L194" s="7"/>
    </row>
    <row r="195" spans="12:12" x14ac:dyDescent="0.25">
      <c r="L195" s="7"/>
    </row>
    <row r="196" spans="12:12" x14ac:dyDescent="0.25">
      <c r="L196" s="7"/>
    </row>
    <row r="197" spans="12:12" x14ac:dyDescent="0.25">
      <c r="L197" s="7"/>
    </row>
    <row r="198" spans="12:12" x14ac:dyDescent="0.25">
      <c r="L198" s="7"/>
    </row>
    <row r="199" spans="12:12" x14ac:dyDescent="0.25">
      <c r="L199" s="7"/>
    </row>
    <row r="200" spans="12:12" x14ac:dyDescent="0.25">
      <c r="L200" s="7"/>
    </row>
    <row r="201" spans="12:12" x14ac:dyDescent="0.25">
      <c r="L201" s="7"/>
    </row>
    <row r="202" spans="12:12" x14ac:dyDescent="0.25">
      <c r="L202" s="7"/>
    </row>
    <row r="203" spans="12:12" x14ac:dyDescent="0.25">
      <c r="L203" s="7"/>
    </row>
    <row r="204" spans="12:12" x14ac:dyDescent="0.25">
      <c r="L204" s="7"/>
    </row>
    <row r="205" spans="12:12" x14ac:dyDescent="0.25">
      <c r="L205" s="7"/>
    </row>
    <row r="206" spans="12:12" x14ac:dyDescent="0.25">
      <c r="L206" s="7"/>
    </row>
    <row r="207" spans="12:12" x14ac:dyDescent="0.25">
      <c r="L207" s="7"/>
    </row>
    <row r="208" spans="12:12" x14ac:dyDescent="0.25">
      <c r="L208" s="7"/>
    </row>
    <row r="209" spans="12:12" x14ac:dyDescent="0.25">
      <c r="L209" s="7"/>
    </row>
    <row r="210" spans="12:12" x14ac:dyDescent="0.25">
      <c r="L210" s="7"/>
    </row>
    <row r="211" spans="12:12" x14ac:dyDescent="0.25">
      <c r="L211" s="7"/>
    </row>
    <row r="212" spans="12:12" x14ac:dyDescent="0.25">
      <c r="L212" s="7"/>
    </row>
    <row r="213" spans="12:12" x14ac:dyDescent="0.25">
      <c r="L213" s="7"/>
    </row>
    <row r="214" spans="12:12" x14ac:dyDescent="0.25">
      <c r="L214" s="7"/>
    </row>
    <row r="215" spans="12:12" x14ac:dyDescent="0.25">
      <c r="L215" s="7"/>
    </row>
    <row r="216" spans="12:12" x14ac:dyDescent="0.25">
      <c r="L216" s="7"/>
    </row>
    <row r="217" spans="12:12" x14ac:dyDescent="0.25">
      <c r="L217" s="7"/>
    </row>
    <row r="218" spans="12:12" x14ac:dyDescent="0.25">
      <c r="L218" s="7"/>
    </row>
    <row r="219" spans="12:12" x14ac:dyDescent="0.25">
      <c r="L219" s="7"/>
    </row>
    <row r="220" spans="12:12" x14ac:dyDescent="0.25">
      <c r="L220" s="7"/>
    </row>
    <row r="221" spans="12:12" x14ac:dyDescent="0.25">
      <c r="L221" s="7"/>
    </row>
    <row r="222" spans="12:12" x14ac:dyDescent="0.25">
      <c r="L222" s="7"/>
    </row>
    <row r="223" spans="12:12" x14ac:dyDescent="0.25">
      <c r="L223" s="7"/>
    </row>
    <row r="224" spans="12:12" x14ac:dyDescent="0.25">
      <c r="L224" s="7"/>
    </row>
    <row r="225" spans="12:12" x14ac:dyDescent="0.25">
      <c r="L225" s="7"/>
    </row>
    <row r="226" spans="12:12" x14ac:dyDescent="0.25">
      <c r="L226" s="7"/>
    </row>
    <row r="227" spans="12:12" x14ac:dyDescent="0.25">
      <c r="L227" s="7"/>
    </row>
    <row r="228" spans="12:12" x14ac:dyDescent="0.25">
      <c r="L228" s="7"/>
    </row>
    <row r="229" spans="12:12" x14ac:dyDescent="0.25">
      <c r="L229" s="7"/>
    </row>
    <row r="230" spans="12:12" x14ac:dyDescent="0.25">
      <c r="L230" s="7"/>
    </row>
    <row r="231" spans="12:12" x14ac:dyDescent="0.25">
      <c r="L231" s="7"/>
    </row>
    <row r="232" spans="12:12" x14ac:dyDescent="0.25">
      <c r="L232" s="7"/>
    </row>
    <row r="233" spans="12:12" x14ac:dyDescent="0.25">
      <c r="L233" s="7"/>
    </row>
    <row r="234" spans="12:12" x14ac:dyDescent="0.25">
      <c r="L234" s="7"/>
    </row>
    <row r="235" spans="12:12" x14ac:dyDescent="0.25">
      <c r="L235" s="7"/>
    </row>
    <row r="236" spans="12:12" x14ac:dyDescent="0.25">
      <c r="L236" s="7"/>
    </row>
    <row r="237" spans="12:12" x14ac:dyDescent="0.25">
      <c r="L237" s="7"/>
    </row>
    <row r="238" spans="12:12" x14ac:dyDescent="0.25">
      <c r="L238" s="7"/>
    </row>
    <row r="239" spans="12:12" x14ac:dyDescent="0.25">
      <c r="L239" s="7"/>
    </row>
    <row r="240" spans="12:12" x14ac:dyDescent="0.25">
      <c r="L240" s="7"/>
    </row>
    <row r="241" spans="12:12" x14ac:dyDescent="0.25">
      <c r="L241" s="7"/>
    </row>
    <row r="242" spans="12:12" x14ac:dyDescent="0.25">
      <c r="L242" s="7"/>
    </row>
    <row r="243" spans="12:12" x14ac:dyDescent="0.25">
      <c r="L243" s="7"/>
    </row>
    <row r="244" spans="12:12" x14ac:dyDescent="0.25">
      <c r="L244" s="7"/>
    </row>
    <row r="245" spans="12:12" x14ac:dyDescent="0.25">
      <c r="L245" s="7"/>
    </row>
    <row r="246" spans="12:12" x14ac:dyDescent="0.25">
      <c r="L246" s="7"/>
    </row>
    <row r="247" spans="12:12" x14ac:dyDescent="0.25">
      <c r="L247" s="7"/>
    </row>
    <row r="248" spans="12:12" x14ac:dyDescent="0.25">
      <c r="L248" s="7"/>
    </row>
    <row r="249" spans="12:12" x14ac:dyDescent="0.25">
      <c r="L249" s="7"/>
    </row>
    <row r="250" spans="12:12" x14ac:dyDescent="0.25">
      <c r="L250" s="7"/>
    </row>
    <row r="251" spans="12:12" x14ac:dyDescent="0.25">
      <c r="L251" s="7"/>
    </row>
    <row r="252" spans="12:12" x14ac:dyDescent="0.25">
      <c r="L252" s="7"/>
    </row>
    <row r="253" spans="12:12" x14ac:dyDescent="0.25">
      <c r="L253" s="7"/>
    </row>
    <row r="254" spans="12:12" x14ac:dyDescent="0.25">
      <c r="L254" s="7"/>
    </row>
    <row r="255" spans="12:12" x14ac:dyDescent="0.25">
      <c r="L255" s="7"/>
    </row>
    <row r="256" spans="12:12" x14ac:dyDescent="0.25">
      <c r="L256" s="7"/>
    </row>
    <row r="257" spans="12:12" x14ac:dyDescent="0.25">
      <c r="L257" s="7"/>
    </row>
    <row r="258" spans="12:12" x14ac:dyDescent="0.25">
      <c r="L258" s="7"/>
    </row>
    <row r="259" spans="12:12" x14ac:dyDescent="0.25">
      <c r="L259" s="7"/>
    </row>
    <row r="260" spans="12:12" x14ac:dyDescent="0.25">
      <c r="L260" s="7"/>
    </row>
    <row r="261" spans="12:12" x14ac:dyDescent="0.25">
      <c r="L261" s="7"/>
    </row>
    <row r="262" spans="12:12" x14ac:dyDescent="0.25">
      <c r="L262" s="7"/>
    </row>
    <row r="263" spans="12:12" x14ac:dyDescent="0.25">
      <c r="L263" s="7"/>
    </row>
    <row r="264" spans="12:12" x14ac:dyDescent="0.25">
      <c r="L264" s="7"/>
    </row>
    <row r="265" spans="12:12" x14ac:dyDescent="0.25">
      <c r="L265" s="7"/>
    </row>
    <row r="266" spans="12:12" x14ac:dyDescent="0.25">
      <c r="L266" s="7"/>
    </row>
    <row r="267" spans="12:12" x14ac:dyDescent="0.25">
      <c r="L267" s="7"/>
    </row>
    <row r="268" spans="12:12" x14ac:dyDescent="0.25">
      <c r="L268" s="7"/>
    </row>
    <row r="269" spans="12:12" x14ac:dyDescent="0.25">
      <c r="L269" s="7"/>
    </row>
    <row r="270" spans="12:12" x14ac:dyDescent="0.25">
      <c r="L270" s="7"/>
    </row>
    <row r="271" spans="12:12" x14ac:dyDescent="0.25">
      <c r="L271" s="7"/>
    </row>
    <row r="272" spans="12:12" x14ac:dyDescent="0.25">
      <c r="L272" s="7"/>
    </row>
    <row r="273" spans="12:12" x14ac:dyDescent="0.25">
      <c r="L273" s="7"/>
    </row>
    <row r="274" spans="12:12" x14ac:dyDescent="0.25">
      <c r="L274" s="7"/>
    </row>
    <row r="275" spans="12:12" x14ac:dyDescent="0.25">
      <c r="L275" s="7"/>
    </row>
    <row r="276" spans="12:12" x14ac:dyDescent="0.25">
      <c r="L276" s="7"/>
    </row>
    <row r="277" spans="12:12" x14ac:dyDescent="0.25">
      <c r="L277" s="7"/>
    </row>
    <row r="278" spans="12:12" x14ac:dyDescent="0.25">
      <c r="L278" s="7"/>
    </row>
    <row r="279" spans="12:12" x14ac:dyDescent="0.25">
      <c r="L279" s="7"/>
    </row>
    <row r="280" spans="12:12" x14ac:dyDescent="0.25">
      <c r="L280" s="7"/>
    </row>
    <row r="281" spans="12:12" x14ac:dyDescent="0.25">
      <c r="L281" s="7"/>
    </row>
    <row r="282" spans="12:12" x14ac:dyDescent="0.25">
      <c r="L282" s="7"/>
    </row>
    <row r="283" spans="12:12" x14ac:dyDescent="0.25">
      <c r="L283" s="7"/>
    </row>
    <row r="284" spans="12:12" x14ac:dyDescent="0.25">
      <c r="L284" s="7"/>
    </row>
    <row r="285" spans="12:12" x14ac:dyDescent="0.25">
      <c r="L285" s="7"/>
    </row>
    <row r="286" spans="12:12" x14ac:dyDescent="0.25">
      <c r="L286" s="7"/>
    </row>
    <row r="287" spans="12:12" x14ac:dyDescent="0.25">
      <c r="L287" s="7"/>
    </row>
    <row r="288" spans="12:12" x14ac:dyDescent="0.25">
      <c r="L288" s="7"/>
    </row>
    <row r="289" spans="12:12" x14ac:dyDescent="0.25">
      <c r="L289" s="7"/>
    </row>
    <row r="290" spans="12:12" x14ac:dyDescent="0.25">
      <c r="L290" s="7"/>
    </row>
    <row r="291" spans="12:12" x14ac:dyDescent="0.25">
      <c r="L291" s="7"/>
    </row>
    <row r="292" spans="12:12" x14ac:dyDescent="0.25">
      <c r="L292" s="7"/>
    </row>
    <row r="293" spans="12:12" x14ac:dyDescent="0.25">
      <c r="L293" s="7"/>
    </row>
    <row r="294" spans="12:12" x14ac:dyDescent="0.25">
      <c r="L294" s="7"/>
    </row>
    <row r="295" spans="12:12" x14ac:dyDescent="0.25">
      <c r="L295" s="7"/>
    </row>
    <row r="296" spans="12:12" x14ac:dyDescent="0.25">
      <c r="L296" s="7"/>
    </row>
    <row r="297" spans="12:12" x14ac:dyDescent="0.25">
      <c r="L297" s="7"/>
    </row>
    <row r="298" spans="12:12" x14ac:dyDescent="0.25">
      <c r="L298" s="7"/>
    </row>
    <row r="299" spans="12:12" x14ac:dyDescent="0.25">
      <c r="L299" s="7"/>
    </row>
    <row r="300" spans="12:12" x14ac:dyDescent="0.25">
      <c r="L300" s="7"/>
    </row>
    <row r="301" spans="12:12" x14ac:dyDescent="0.25">
      <c r="L301" s="7"/>
    </row>
    <row r="302" spans="12:12" x14ac:dyDescent="0.25">
      <c r="L302" s="7"/>
    </row>
    <row r="303" spans="12:12" x14ac:dyDescent="0.25">
      <c r="L303" s="7"/>
    </row>
    <row r="304" spans="12:12" x14ac:dyDescent="0.25">
      <c r="L304" s="7"/>
    </row>
    <row r="305" spans="12:12" x14ac:dyDescent="0.25">
      <c r="L305" s="7"/>
    </row>
    <row r="306" spans="12:12" x14ac:dyDescent="0.25">
      <c r="L306" s="7"/>
    </row>
    <row r="307" spans="12:12" x14ac:dyDescent="0.25">
      <c r="L307" s="7"/>
    </row>
    <row r="308" spans="12:12" x14ac:dyDescent="0.25">
      <c r="L308" s="7"/>
    </row>
    <row r="309" spans="12:12" x14ac:dyDescent="0.25">
      <c r="L309" s="7"/>
    </row>
    <row r="310" spans="12:12" x14ac:dyDescent="0.25">
      <c r="L310" s="7"/>
    </row>
    <row r="311" spans="12:12" x14ac:dyDescent="0.25">
      <c r="L311" s="7"/>
    </row>
    <row r="312" spans="12:12" x14ac:dyDescent="0.25">
      <c r="L312" s="7"/>
    </row>
    <row r="313" spans="12:12" x14ac:dyDescent="0.25">
      <c r="L313" s="7"/>
    </row>
    <row r="314" spans="12:12" x14ac:dyDescent="0.25">
      <c r="L314" s="7"/>
    </row>
    <row r="315" spans="12:12" x14ac:dyDescent="0.25">
      <c r="L315" s="7"/>
    </row>
    <row r="316" spans="12:12" x14ac:dyDescent="0.25">
      <c r="L316" s="7"/>
    </row>
    <row r="317" spans="12:12" x14ac:dyDescent="0.25">
      <c r="L317" s="7"/>
    </row>
    <row r="318" spans="12:12" x14ac:dyDescent="0.25">
      <c r="L318" s="7"/>
    </row>
    <row r="319" spans="12:12" x14ac:dyDescent="0.25">
      <c r="L319" s="7"/>
    </row>
    <row r="320" spans="12:12" x14ac:dyDescent="0.25">
      <c r="L320" s="7"/>
    </row>
    <row r="321" spans="12:12" x14ac:dyDescent="0.25">
      <c r="L321" s="7"/>
    </row>
    <row r="322" spans="12:12" x14ac:dyDescent="0.25">
      <c r="L322" s="7"/>
    </row>
    <row r="323" spans="12:12" x14ac:dyDescent="0.25">
      <c r="L323" s="7"/>
    </row>
    <row r="324" spans="12:12" x14ac:dyDescent="0.25">
      <c r="L324" s="7"/>
    </row>
    <row r="325" spans="12:12" x14ac:dyDescent="0.25">
      <c r="L325" s="7"/>
    </row>
    <row r="326" spans="12:12" x14ac:dyDescent="0.25">
      <c r="L326" s="7"/>
    </row>
    <row r="327" spans="12:12" x14ac:dyDescent="0.25">
      <c r="L327" s="7"/>
    </row>
    <row r="328" spans="12:12" x14ac:dyDescent="0.25">
      <c r="L328" s="7"/>
    </row>
    <row r="329" spans="12:12" x14ac:dyDescent="0.25">
      <c r="L329" s="7"/>
    </row>
    <row r="330" spans="12:12" x14ac:dyDescent="0.25">
      <c r="L330" s="7"/>
    </row>
    <row r="331" spans="12:12" x14ac:dyDescent="0.25">
      <c r="L331" s="7"/>
    </row>
    <row r="332" spans="12:12" x14ac:dyDescent="0.25">
      <c r="L332" s="7"/>
    </row>
    <row r="333" spans="12:12" x14ac:dyDescent="0.25">
      <c r="L333" s="7"/>
    </row>
    <row r="334" spans="12:12" x14ac:dyDescent="0.25">
      <c r="L334" s="7"/>
    </row>
    <row r="335" spans="12:12" x14ac:dyDescent="0.25">
      <c r="L335" s="7"/>
    </row>
    <row r="336" spans="12:12" x14ac:dyDescent="0.25">
      <c r="L336" s="7"/>
    </row>
    <row r="337" spans="12:12" x14ac:dyDescent="0.25">
      <c r="L337" s="7"/>
    </row>
    <row r="338" spans="12:12" x14ac:dyDescent="0.25">
      <c r="L338" s="7"/>
    </row>
    <row r="339" spans="12:12" x14ac:dyDescent="0.25">
      <c r="L339" s="7"/>
    </row>
    <row r="340" spans="12:12" x14ac:dyDescent="0.25">
      <c r="L340" s="7"/>
    </row>
    <row r="341" spans="12:12" x14ac:dyDescent="0.25">
      <c r="L341" s="7"/>
    </row>
    <row r="342" spans="12:12" x14ac:dyDescent="0.25">
      <c r="L342" s="7"/>
    </row>
    <row r="343" spans="12:12" x14ac:dyDescent="0.25">
      <c r="L343" s="7"/>
    </row>
    <row r="344" spans="12:12" x14ac:dyDescent="0.25">
      <c r="L344" s="7"/>
    </row>
    <row r="345" spans="12:12" x14ac:dyDescent="0.25">
      <c r="L345" s="7"/>
    </row>
    <row r="346" spans="12:12" x14ac:dyDescent="0.25">
      <c r="L346" s="7"/>
    </row>
    <row r="347" spans="12:12" x14ac:dyDescent="0.25">
      <c r="L347" s="7"/>
    </row>
    <row r="348" spans="12:12" x14ac:dyDescent="0.25">
      <c r="L348" s="7"/>
    </row>
    <row r="349" spans="12:12" x14ac:dyDescent="0.25">
      <c r="L349" s="7"/>
    </row>
    <row r="350" spans="12:12" x14ac:dyDescent="0.25">
      <c r="L350" s="7"/>
    </row>
    <row r="351" spans="12:12" x14ac:dyDescent="0.25">
      <c r="L351" s="7"/>
    </row>
    <row r="352" spans="12:12" x14ac:dyDescent="0.25">
      <c r="L352" s="7"/>
    </row>
    <row r="353" spans="12:12" x14ac:dyDescent="0.25">
      <c r="L353" s="7"/>
    </row>
    <row r="354" spans="12:12" x14ac:dyDescent="0.25">
      <c r="L354" s="7"/>
    </row>
    <row r="355" spans="12:12" x14ac:dyDescent="0.25">
      <c r="L355" s="7"/>
    </row>
    <row r="356" spans="12:12" x14ac:dyDescent="0.25">
      <c r="L356" s="7"/>
    </row>
    <row r="357" spans="12:12" x14ac:dyDescent="0.25">
      <c r="L357" s="7"/>
    </row>
    <row r="358" spans="12:12" x14ac:dyDescent="0.25">
      <c r="L358" s="7"/>
    </row>
    <row r="359" spans="12:12" x14ac:dyDescent="0.25">
      <c r="L359" s="7"/>
    </row>
    <row r="360" spans="12:12" x14ac:dyDescent="0.25">
      <c r="L360" s="7"/>
    </row>
    <row r="361" spans="12:12" x14ac:dyDescent="0.25">
      <c r="L361" s="7"/>
    </row>
    <row r="362" spans="12:12" x14ac:dyDescent="0.25">
      <c r="L362" s="7"/>
    </row>
    <row r="363" spans="12:12" x14ac:dyDescent="0.25">
      <c r="L363" s="7"/>
    </row>
    <row r="364" spans="12:12" x14ac:dyDescent="0.25">
      <c r="L364" s="7"/>
    </row>
    <row r="365" spans="12:12" x14ac:dyDescent="0.25">
      <c r="L365" s="7"/>
    </row>
    <row r="366" spans="12:12" x14ac:dyDescent="0.25">
      <c r="L366" s="7"/>
    </row>
    <row r="367" spans="12:12" x14ac:dyDescent="0.25">
      <c r="L367" s="7"/>
    </row>
    <row r="368" spans="12:12" x14ac:dyDescent="0.25">
      <c r="L368" s="7"/>
    </row>
    <row r="369" spans="12:12" x14ac:dyDescent="0.25">
      <c r="L369" s="7"/>
    </row>
    <row r="370" spans="12:12" x14ac:dyDescent="0.25">
      <c r="L370" s="7"/>
    </row>
    <row r="371" spans="12:12" x14ac:dyDescent="0.25">
      <c r="L371" s="7"/>
    </row>
    <row r="372" spans="12:12" x14ac:dyDescent="0.25">
      <c r="L372" s="7"/>
    </row>
    <row r="373" spans="12:12" x14ac:dyDescent="0.25">
      <c r="L373" s="7"/>
    </row>
    <row r="374" spans="12:12" x14ac:dyDescent="0.25">
      <c r="L374" s="7"/>
    </row>
    <row r="375" spans="12:12" x14ac:dyDescent="0.25">
      <c r="L375" s="7"/>
    </row>
    <row r="376" spans="12:12" x14ac:dyDescent="0.25">
      <c r="L376" s="7"/>
    </row>
    <row r="377" spans="12:12" x14ac:dyDescent="0.25">
      <c r="L377" s="7"/>
    </row>
    <row r="378" spans="12:12" x14ac:dyDescent="0.25">
      <c r="L378" s="7"/>
    </row>
    <row r="379" spans="12:12" x14ac:dyDescent="0.25">
      <c r="L379" s="7"/>
    </row>
    <row r="380" spans="12:12" x14ac:dyDescent="0.25">
      <c r="L380" s="7"/>
    </row>
    <row r="381" spans="12:12" x14ac:dyDescent="0.25">
      <c r="L381" s="7"/>
    </row>
    <row r="382" spans="12:12" x14ac:dyDescent="0.25">
      <c r="L382" s="7"/>
    </row>
    <row r="383" spans="12:12" x14ac:dyDescent="0.25">
      <c r="L383" s="7"/>
    </row>
    <row r="384" spans="12:12" x14ac:dyDescent="0.25">
      <c r="L384" s="7"/>
    </row>
    <row r="385" spans="12:12" x14ac:dyDescent="0.25">
      <c r="L385" s="7"/>
    </row>
    <row r="386" spans="12:12" x14ac:dyDescent="0.25">
      <c r="L386" s="7"/>
    </row>
    <row r="387" spans="12:12" x14ac:dyDescent="0.25">
      <c r="L387" s="7"/>
    </row>
    <row r="388" spans="12:12" x14ac:dyDescent="0.25">
      <c r="L388" s="7"/>
    </row>
    <row r="389" spans="12:12" x14ac:dyDescent="0.25">
      <c r="L389" s="7"/>
    </row>
    <row r="390" spans="12:12" x14ac:dyDescent="0.25">
      <c r="L390" s="7"/>
    </row>
    <row r="391" spans="12:12" x14ac:dyDescent="0.25">
      <c r="L391" s="7"/>
    </row>
    <row r="392" spans="12:12" x14ac:dyDescent="0.25">
      <c r="L392" s="7"/>
    </row>
    <row r="393" spans="12:12" x14ac:dyDescent="0.25">
      <c r="L393" s="7"/>
    </row>
    <row r="394" spans="12:12" x14ac:dyDescent="0.25">
      <c r="L394" s="7"/>
    </row>
    <row r="395" spans="12:12" x14ac:dyDescent="0.25">
      <c r="L395" s="7"/>
    </row>
    <row r="396" spans="12:12" x14ac:dyDescent="0.25">
      <c r="L396" s="7"/>
    </row>
    <row r="397" spans="12:12" x14ac:dyDescent="0.25">
      <c r="L397" s="7"/>
    </row>
    <row r="398" spans="12:12" x14ac:dyDescent="0.25">
      <c r="L398" s="7"/>
    </row>
    <row r="399" spans="12:12" x14ac:dyDescent="0.25">
      <c r="L399" s="7"/>
    </row>
    <row r="400" spans="12:12" x14ac:dyDescent="0.25">
      <c r="L400" s="7"/>
    </row>
    <row r="401" spans="12:12" x14ac:dyDescent="0.25">
      <c r="L401" s="7"/>
    </row>
    <row r="402" spans="12:12" x14ac:dyDescent="0.25">
      <c r="L402" s="7"/>
    </row>
    <row r="403" spans="12:12" x14ac:dyDescent="0.25">
      <c r="L403" s="7"/>
    </row>
    <row r="404" spans="12:12" x14ac:dyDescent="0.25">
      <c r="L404" s="7"/>
    </row>
    <row r="405" spans="12:12" x14ac:dyDescent="0.25">
      <c r="L405" s="7"/>
    </row>
    <row r="406" spans="12:12" x14ac:dyDescent="0.25">
      <c r="L406" s="7"/>
    </row>
    <row r="407" spans="12:12" x14ac:dyDescent="0.25">
      <c r="L407" s="7"/>
    </row>
    <row r="408" spans="12:12" x14ac:dyDescent="0.25">
      <c r="L408" s="7"/>
    </row>
    <row r="409" spans="12:12" x14ac:dyDescent="0.25">
      <c r="L409" s="7"/>
    </row>
    <row r="410" spans="12:12" x14ac:dyDescent="0.25">
      <c r="L410" s="7"/>
    </row>
    <row r="411" spans="12:12" x14ac:dyDescent="0.25">
      <c r="L411" s="7"/>
    </row>
    <row r="412" spans="12:12" x14ac:dyDescent="0.25">
      <c r="L412" s="7"/>
    </row>
    <row r="413" spans="12:12" x14ac:dyDescent="0.25">
      <c r="L413" s="7"/>
    </row>
    <row r="414" spans="12:12" x14ac:dyDescent="0.25">
      <c r="L414" s="7"/>
    </row>
    <row r="415" spans="12:12" x14ac:dyDescent="0.25">
      <c r="L415" s="7"/>
    </row>
    <row r="416" spans="12:12" x14ac:dyDescent="0.25">
      <c r="L416" s="7"/>
    </row>
    <row r="417" spans="12:12" x14ac:dyDescent="0.25">
      <c r="L417" s="7"/>
    </row>
    <row r="418" spans="12:12" x14ac:dyDescent="0.25">
      <c r="L418" s="7"/>
    </row>
    <row r="419" spans="12:12" x14ac:dyDescent="0.25">
      <c r="L419" s="7"/>
    </row>
    <row r="420" spans="12:12" x14ac:dyDescent="0.25">
      <c r="L420" s="7"/>
    </row>
    <row r="421" spans="12:12" x14ac:dyDescent="0.25">
      <c r="L421" s="7"/>
    </row>
    <row r="422" spans="12:12" x14ac:dyDescent="0.25">
      <c r="L422" s="7"/>
    </row>
    <row r="423" spans="12:12" x14ac:dyDescent="0.25">
      <c r="L423" s="7"/>
    </row>
    <row r="424" spans="12:12" x14ac:dyDescent="0.25">
      <c r="L424" s="7"/>
    </row>
    <row r="425" spans="12:12" x14ac:dyDescent="0.25">
      <c r="L425" s="7"/>
    </row>
    <row r="426" spans="12:12" x14ac:dyDescent="0.25">
      <c r="L426" s="7"/>
    </row>
    <row r="427" spans="12:12" x14ac:dyDescent="0.25">
      <c r="L427" s="7"/>
    </row>
    <row r="428" spans="12:12" x14ac:dyDescent="0.25">
      <c r="L428" s="7"/>
    </row>
    <row r="429" spans="12:12" x14ac:dyDescent="0.25">
      <c r="L429" s="7"/>
    </row>
    <row r="430" spans="12:12" x14ac:dyDescent="0.25">
      <c r="L430" s="7"/>
    </row>
    <row r="431" spans="12:12" x14ac:dyDescent="0.25">
      <c r="L431" s="7"/>
    </row>
    <row r="432" spans="12:12" x14ac:dyDescent="0.25">
      <c r="L432" s="7"/>
    </row>
    <row r="433" spans="12:12" x14ac:dyDescent="0.25">
      <c r="L433" s="7"/>
    </row>
    <row r="434" spans="12:12" x14ac:dyDescent="0.25">
      <c r="L434" s="7"/>
    </row>
    <row r="435" spans="12:12" x14ac:dyDescent="0.25">
      <c r="L435" s="7"/>
    </row>
    <row r="436" spans="12:12" x14ac:dyDescent="0.25">
      <c r="L436" s="7"/>
    </row>
    <row r="437" spans="12:12" x14ac:dyDescent="0.25">
      <c r="L437" s="7"/>
    </row>
    <row r="438" spans="12:12" x14ac:dyDescent="0.25">
      <c r="L438" s="7"/>
    </row>
    <row r="439" spans="12:12" x14ac:dyDescent="0.25">
      <c r="L439" s="7"/>
    </row>
    <row r="440" spans="12:12" x14ac:dyDescent="0.25">
      <c r="L440" s="7"/>
    </row>
    <row r="441" spans="12:12" x14ac:dyDescent="0.25">
      <c r="L441" s="7"/>
    </row>
    <row r="442" spans="12:12" x14ac:dyDescent="0.25">
      <c r="L442" s="7"/>
    </row>
    <row r="443" spans="12:12" x14ac:dyDescent="0.25">
      <c r="L443" s="7"/>
    </row>
    <row r="444" spans="12:12" x14ac:dyDescent="0.25">
      <c r="L444" s="7"/>
    </row>
    <row r="445" spans="12:12" x14ac:dyDescent="0.25">
      <c r="L445" s="7"/>
    </row>
    <row r="446" spans="12:12" x14ac:dyDescent="0.25">
      <c r="L446" s="7"/>
    </row>
    <row r="447" spans="12:12" x14ac:dyDescent="0.25">
      <c r="L447" s="7"/>
    </row>
    <row r="448" spans="12:12" x14ac:dyDescent="0.25">
      <c r="L448" s="7"/>
    </row>
    <row r="449" spans="12:12" x14ac:dyDescent="0.25">
      <c r="L449" s="7"/>
    </row>
    <row r="450" spans="12:12" x14ac:dyDescent="0.25">
      <c r="L450" s="7"/>
    </row>
    <row r="451" spans="12:12" x14ac:dyDescent="0.25">
      <c r="L451" s="7"/>
    </row>
    <row r="452" spans="12:12" x14ac:dyDescent="0.25">
      <c r="L452" s="7"/>
    </row>
    <row r="453" spans="12:12" x14ac:dyDescent="0.25">
      <c r="L453" s="7"/>
    </row>
    <row r="454" spans="12:12" x14ac:dyDescent="0.25">
      <c r="L454" s="7"/>
    </row>
    <row r="455" spans="12:12" x14ac:dyDescent="0.25">
      <c r="L455" s="7"/>
    </row>
    <row r="456" spans="12:12" x14ac:dyDescent="0.25">
      <c r="L456" s="7"/>
    </row>
    <row r="457" spans="12:12" x14ac:dyDescent="0.25">
      <c r="L457" s="7"/>
    </row>
    <row r="458" spans="12:12" x14ac:dyDescent="0.25">
      <c r="L458" s="7"/>
    </row>
    <row r="459" spans="12:12" x14ac:dyDescent="0.25">
      <c r="L459" s="7"/>
    </row>
    <row r="460" spans="12:12" x14ac:dyDescent="0.25">
      <c r="L460" s="7"/>
    </row>
    <row r="461" spans="12:12" x14ac:dyDescent="0.25">
      <c r="L461" s="7"/>
    </row>
    <row r="462" spans="12:12" x14ac:dyDescent="0.25">
      <c r="L462" s="7"/>
    </row>
    <row r="463" spans="12:12" x14ac:dyDescent="0.25">
      <c r="L463" s="7"/>
    </row>
    <row r="464" spans="12:12" x14ac:dyDescent="0.25">
      <c r="L464" s="7"/>
    </row>
    <row r="465" spans="12:12" x14ac:dyDescent="0.25">
      <c r="L465" s="7"/>
    </row>
    <row r="466" spans="12:12" x14ac:dyDescent="0.25">
      <c r="L466" s="7"/>
    </row>
    <row r="467" spans="12:12" x14ac:dyDescent="0.25">
      <c r="L467" s="7"/>
    </row>
    <row r="468" spans="12:12" x14ac:dyDescent="0.25">
      <c r="L468" s="7"/>
    </row>
    <row r="469" spans="12:12" x14ac:dyDescent="0.25">
      <c r="L469" s="7"/>
    </row>
    <row r="470" spans="12:12" x14ac:dyDescent="0.25">
      <c r="L470" s="7"/>
    </row>
    <row r="471" spans="12:12" x14ac:dyDescent="0.25">
      <c r="L471" s="7"/>
    </row>
    <row r="472" spans="12:12" x14ac:dyDescent="0.25">
      <c r="L472" s="7"/>
    </row>
    <row r="473" spans="12:12" x14ac:dyDescent="0.25">
      <c r="L473" s="7"/>
    </row>
    <row r="474" spans="12:12" x14ac:dyDescent="0.25">
      <c r="L474" s="7"/>
    </row>
    <row r="475" spans="12:12" x14ac:dyDescent="0.25">
      <c r="L475" s="7"/>
    </row>
    <row r="476" spans="12:12" x14ac:dyDescent="0.25">
      <c r="L476" s="7"/>
    </row>
    <row r="477" spans="12:12" x14ac:dyDescent="0.25">
      <c r="L477" s="7"/>
    </row>
    <row r="478" spans="12:12" x14ac:dyDescent="0.25">
      <c r="L478" s="7"/>
    </row>
    <row r="479" spans="12:12" x14ac:dyDescent="0.25">
      <c r="L479" s="7"/>
    </row>
    <row r="480" spans="12:12" x14ac:dyDescent="0.25">
      <c r="L480" s="7"/>
    </row>
    <row r="481" spans="12:12" x14ac:dyDescent="0.25">
      <c r="L481" s="7"/>
    </row>
    <row r="482" spans="12:12" x14ac:dyDescent="0.25">
      <c r="L482" s="7"/>
    </row>
    <row r="483" spans="12:12" x14ac:dyDescent="0.25">
      <c r="L483" s="7"/>
    </row>
    <row r="484" spans="12:12" x14ac:dyDescent="0.25">
      <c r="L484" s="7"/>
    </row>
    <row r="485" spans="12:12" x14ac:dyDescent="0.25">
      <c r="L485" s="7"/>
    </row>
    <row r="486" spans="12:12" x14ac:dyDescent="0.25">
      <c r="L486" s="7"/>
    </row>
    <row r="487" spans="12:12" x14ac:dyDescent="0.25">
      <c r="L487" s="7"/>
    </row>
    <row r="488" spans="12:12" x14ac:dyDescent="0.25">
      <c r="L488" s="7"/>
    </row>
    <row r="489" spans="12:12" x14ac:dyDescent="0.25">
      <c r="L489" s="7"/>
    </row>
    <row r="490" spans="12:12" x14ac:dyDescent="0.25">
      <c r="L490" s="7"/>
    </row>
    <row r="491" spans="12:12" x14ac:dyDescent="0.25">
      <c r="L491" s="7"/>
    </row>
    <row r="492" spans="12:12" x14ac:dyDescent="0.25">
      <c r="L492" s="7"/>
    </row>
    <row r="493" spans="12:12" x14ac:dyDescent="0.25">
      <c r="L493" s="7"/>
    </row>
    <row r="494" spans="12:12" x14ac:dyDescent="0.25">
      <c r="L494" s="7"/>
    </row>
    <row r="495" spans="12:12" x14ac:dyDescent="0.25">
      <c r="L495" s="7"/>
    </row>
    <row r="496" spans="12:12" x14ac:dyDescent="0.25">
      <c r="L496" s="7"/>
    </row>
    <row r="497" spans="12:12" x14ac:dyDescent="0.25">
      <c r="L497" s="7"/>
    </row>
    <row r="498" spans="12:12" x14ac:dyDescent="0.25">
      <c r="L498" s="7"/>
    </row>
    <row r="499" spans="12:12" x14ac:dyDescent="0.25">
      <c r="L499" s="7"/>
    </row>
    <row r="500" spans="12:12" x14ac:dyDescent="0.25">
      <c r="L500" s="7"/>
    </row>
    <row r="501" spans="12:12" x14ac:dyDescent="0.25">
      <c r="L501" s="7"/>
    </row>
    <row r="502" spans="12:12" x14ac:dyDescent="0.25">
      <c r="L502" s="7"/>
    </row>
    <row r="503" spans="12:12" x14ac:dyDescent="0.25">
      <c r="L503" s="7"/>
    </row>
    <row r="504" spans="12:12" x14ac:dyDescent="0.25">
      <c r="L504" s="7"/>
    </row>
    <row r="505" spans="12:12" x14ac:dyDescent="0.25">
      <c r="L505" s="7"/>
    </row>
    <row r="506" spans="12:12" x14ac:dyDescent="0.25">
      <c r="L506" s="7"/>
    </row>
    <row r="507" spans="12:12" x14ac:dyDescent="0.25">
      <c r="L507" s="7"/>
    </row>
    <row r="508" spans="12:12" x14ac:dyDescent="0.25">
      <c r="L508" s="7"/>
    </row>
    <row r="509" spans="12:12" x14ac:dyDescent="0.25">
      <c r="L509" s="7"/>
    </row>
    <row r="510" spans="12:12" x14ac:dyDescent="0.25">
      <c r="L510" s="7"/>
    </row>
    <row r="511" spans="12:12" x14ac:dyDescent="0.25">
      <c r="L511" s="7"/>
    </row>
    <row r="512" spans="12:12" x14ac:dyDescent="0.25">
      <c r="L512" s="7"/>
    </row>
    <row r="513" spans="12:12" x14ac:dyDescent="0.25">
      <c r="L513" s="7"/>
    </row>
    <row r="514" spans="12:12" x14ac:dyDescent="0.25">
      <c r="L514" s="7"/>
    </row>
    <row r="515" spans="12:12" x14ac:dyDescent="0.25">
      <c r="L515" s="7"/>
    </row>
    <row r="516" spans="12:12" x14ac:dyDescent="0.25">
      <c r="L516" s="7"/>
    </row>
    <row r="517" spans="12:12" x14ac:dyDescent="0.25">
      <c r="L517" s="7"/>
    </row>
    <row r="518" spans="12:12" x14ac:dyDescent="0.25">
      <c r="L518" s="7"/>
    </row>
    <row r="519" spans="12:12" x14ac:dyDescent="0.25">
      <c r="L519" s="7"/>
    </row>
    <row r="520" spans="12:12" x14ac:dyDescent="0.25">
      <c r="L520" s="7"/>
    </row>
    <row r="521" spans="12:12" x14ac:dyDescent="0.25">
      <c r="L521" s="7"/>
    </row>
    <row r="522" spans="12:12" x14ac:dyDescent="0.25">
      <c r="L522" s="7"/>
    </row>
    <row r="523" spans="12:12" x14ac:dyDescent="0.25">
      <c r="L523" s="7"/>
    </row>
    <row r="524" spans="12:12" x14ac:dyDescent="0.25">
      <c r="L524" s="7"/>
    </row>
    <row r="525" spans="12:12" x14ac:dyDescent="0.25">
      <c r="L525" s="7"/>
    </row>
    <row r="526" spans="12:12" x14ac:dyDescent="0.25">
      <c r="L526" s="7"/>
    </row>
    <row r="527" spans="12:12" x14ac:dyDescent="0.25">
      <c r="L527" s="7"/>
    </row>
    <row r="528" spans="12:12" x14ac:dyDescent="0.25">
      <c r="L528" s="7"/>
    </row>
    <row r="529" spans="12:12" x14ac:dyDescent="0.25">
      <c r="L529" s="7"/>
    </row>
    <row r="530" spans="12:12" x14ac:dyDescent="0.25">
      <c r="L530" s="7"/>
    </row>
    <row r="531" spans="12:12" x14ac:dyDescent="0.25">
      <c r="L531" s="7"/>
    </row>
    <row r="532" spans="12:12" x14ac:dyDescent="0.25">
      <c r="L532" s="7"/>
    </row>
    <row r="533" spans="12:12" x14ac:dyDescent="0.25">
      <c r="L533" s="7"/>
    </row>
    <row r="534" spans="12:12" x14ac:dyDescent="0.25">
      <c r="L534" s="7"/>
    </row>
    <row r="535" spans="12:12" x14ac:dyDescent="0.25">
      <c r="L535" s="7"/>
    </row>
    <row r="536" spans="12:12" x14ac:dyDescent="0.25">
      <c r="L536" s="7"/>
    </row>
    <row r="537" spans="12:12" x14ac:dyDescent="0.25">
      <c r="L537" s="7"/>
    </row>
    <row r="538" spans="12:12" x14ac:dyDescent="0.25">
      <c r="L538" s="7"/>
    </row>
    <row r="539" spans="12:12" x14ac:dyDescent="0.25">
      <c r="L539" s="7"/>
    </row>
    <row r="540" spans="12:12" x14ac:dyDescent="0.25">
      <c r="L540" s="7"/>
    </row>
    <row r="541" spans="12:12" x14ac:dyDescent="0.25">
      <c r="L541" s="7"/>
    </row>
    <row r="542" spans="12:12" x14ac:dyDescent="0.25">
      <c r="L542" s="7"/>
    </row>
    <row r="543" spans="12:12" x14ac:dyDescent="0.25">
      <c r="L543" s="7"/>
    </row>
    <row r="544" spans="12:12" x14ac:dyDescent="0.25">
      <c r="L544" s="7"/>
    </row>
    <row r="545" spans="12:12" x14ac:dyDescent="0.25">
      <c r="L545" s="7"/>
    </row>
    <row r="546" spans="12:12" x14ac:dyDescent="0.25">
      <c r="L546" s="7"/>
    </row>
    <row r="547" spans="12:12" x14ac:dyDescent="0.25">
      <c r="L547" s="7"/>
    </row>
    <row r="548" spans="12:12" x14ac:dyDescent="0.25">
      <c r="L548" s="7"/>
    </row>
    <row r="549" spans="12:12" x14ac:dyDescent="0.25">
      <c r="L549" s="7"/>
    </row>
    <row r="550" spans="12:12" x14ac:dyDescent="0.25">
      <c r="L550" s="7"/>
    </row>
    <row r="551" spans="12:12" x14ac:dyDescent="0.25">
      <c r="L551" s="7"/>
    </row>
    <row r="552" spans="12:12" x14ac:dyDescent="0.25">
      <c r="L552" s="7"/>
    </row>
    <row r="553" spans="12:12" x14ac:dyDescent="0.25">
      <c r="L553" s="7"/>
    </row>
    <row r="554" spans="12:12" x14ac:dyDescent="0.25">
      <c r="L554" s="7"/>
    </row>
    <row r="555" spans="12:12" x14ac:dyDescent="0.25">
      <c r="L555" s="7"/>
    </row>
    <row r="556" spans="12:12" x14ac:dyDescent="0.25">
      <c r="L556" s="7"/>
    </row>
    <row r="557" spans="12:12" x14ac:dyDescent="0.25">
      <c r="L557" s="7"/>
    </row>
    <row r="558" spans="12:12" x14ac:dyDescent="0.25">
      <c r="L558" s="7"/>
    </row>
    <row r="559" spans="12:12" x14ac:dyDescent="0.25">
      <c r="L559" s="7"/>
    </row>
    <row r="560" spans="12:12" x14ac:dyDescent="0.25">
      <c r="L560" s="7"/>
    </row>
    <row r="561" spans="12:12" x14ac:dyDescent="0.25">
      <c r="L561" s="7"/>
    </row>
    <row r="562" spans="12:12" x14ac:dyDescent="0.25">
      <c r="L562" s="7"/>
    </row>
    <row r="563" spans="12:12" x14ac:dyDescent="0.25">
      <c r="L563" s="7"/>
    </row>
    <row r="564" spans="12:12" x14ac:dyDescent="0.25">
      <c r="L564" s="7"/>
    </row>
    <row r="565" spans="12:12" x14ac:dyDescent="0.25">
      <c r="L565" s="7"/>
    </row>
    <row r="566" spans="12:12" x14ac:dyDescent="0.25">
      <c r="L566" s="7"/>
    </row>
    <row r="567" spans="12:12" x14ac:dyDescent="0.25">
      <c r="L567" s="7"/>
    </row>
    <row r="568" spans="12:12" x14ac:dyDescent="0.25">
      <c r="L568" s="7"/>
    </row>
    <row r="569" spans="12:12" x14ac:dyDescent="0.25">
      <c r="L569" s="7"/>
    </row>
    <row r="570" spans="12:12" x14ac:dyDescent="0.25">
      <c r="L570" s="7"/>
    </row>
    <row r="571" spans="12:12" x14ac:dyDescent="0.25">
      <c r="L571" s="7"/>
    </row>
    <row r="572" spans="12:12" x14ac:dyDescent="0.25">
      <c r="L572" s="7"/>
    </row>
    <row r="573" spans="12:12" x14ac:dyDescent="0.25">
      <c r="L573" s="7"/>
    </row>
    <row r="574" spans="12:12" x14ac:dyDescent="0.25">
      <c r="L574" s="7"/>
    </row>
    <row r="575" spans="12:12" x14ac:dyDescent="0.25">
      <c r="L575" s="7"/>
    </row>
    <row r="576" spans="12:12" x14ac:dyDescent="0.25">
      <c r="L576" s="7"/>
    </row>
    <row r="577" spans="12:12" x14ac:dyDescent="0.25">
      <c r="L577" s="7"/>
    </row>
    <row r="578" spans="12:12" x14ac:dyDescent="0.25">
      <c r="L578" s="7"/>
    </row>
    <row r="579" spans="12:12" x14ac:dyDescent="0.25">
      <c r="L579" s="7"/>
    </row>
    <row r="580" spans="12:12" x14ac:dyDescent="0.25">
      <c r="L580" s="7"/>
    </row>
    <row r="581" spans="12:12" x14ac:dyDescent="0.25">
      <c r="L581" s="7"/>
    </row>
    <row r="582" spans="12:12" x14ac:dyDescent="0.25">
      <c r="L582" s="7"/>
    </row>
    <row r="583" spans="12:12" x14ac:dyDescent="0.25">
      <c r="L583" s="7"/>
    </row>
    <row r="584" spans="12:12" x14ac:dyDescent="0.25">
      <c r="L584" s="7"/>
    </row>
    <row r="585" spans="12:12" x14ac:dyDescent="0.25">
      <c r="L585" s="7"/>
    </row>
    <row r="586" spans="12:12" x14ac:dyDescent="0.25">
      <c r="L586" s="7"/>
    </row>
    <row r="587" spans="12:12" x14ac:dyDescent="0.25">
      <c r="L587" s="7"/>
    </row>
    <row r="588" spans="12:12" x14ac:dyDescent="0.25">
      <c r="L588" s="7"/>
    </row>
    <row r="589" spans="12:12" x14ac:dyDescent="0.25">
      <c r="L589" s="7"/>
    </row>
    <row r="590" spans="12:12" x14ac:dyDescent="0.25">
      <c r="L590" s="7"/>
    </row>
    <row r="591" spans="12:12" x14ac:dyDescent="0.25">
      <c r="L591" s="7"/>
    </row>
    <row r="592" spans="12:12" x14ac:dyDescent="0.25">
      <c r="L592" s="7"/>
    </row>
    <row r="593" spans="12:12" x14ac:dyDescent="0.25">
      <c r="L593" s="7"/>
    </row>
    <row r="594" spans="12:12" x14ac:dyDescent="0.25">
      <c r="L594" s="7"/>
    </row>
    <row r="595" spans="12:12" x14ac:dyDescent="0.25">
      <c r="L595" s="7"/>
    </row>
    <row r="596" spans="12:12" x14ac:dyDescent="0.25">
      <c r="L596" s="7"/>
    </row>
    <row r="597" spans="12:12" x14ac:dyDescent="0.25">
      <c r="L597" s="7"/>
    </row>
    <row r="598" spans="12:12" x14ac:dyDescent="0.25">
      <c r="L598" s="7"/>
    </row>
    <row r="599" spans="12:12" x14ac:dyDescent="0.25">
      <c r="L599" s="7"/>
    </row>
    <row r="600" spans="12:12" x14ac:dyDescent="0.25">
      <c r="L600" s="7"/>
    </row>
    <row r="601" spans="12:12" x14ac:dyDescent="0.25">
      <c r="L601" s="7"/>
    </row>
    <row r="602" spans="12:12" x14ac:dyDescent="0.25">
      <c r="L602" s="7"/>
    </row>
    <row r="603" spans="12:12" x14ac:dyDescent="0.25">
      <c r="L603" s="7"/>
    </row>
    <row r="604" spans="12:12" x14ac:dyDescent="0.25">
      <c r="L604" s="7"/>
    </row>
    <row r="605" spans="12:12" x14ac:dyDescent="0.25">
      <c r="L605" s="7"/>
    </row>
    <row r="606" spans="12:12" x14ac:dyDescent="0.25">
      <c r="L606" s="7"/>
    </row>
    <row r="607" spans="12:12" x14ac:dyDescent="0.25">
      <c r="L607" s="7"/>
    </row>
    <row r="608" spans="12:12" x14ac:dyDescent="0.25">
      <c r="L608" s="7"/>
    </row>
    <row r="609" spans="12:12" x14ac:dyDescent="0.25">
      <c r="L609" s="7"/>
    </row>
    <row r="610" spans="12:12" x14ac:dyDescent="0.25">
      <c r="L610" s="7"/>
    </row>
    <row r="611" spans="12:12" x14ac:dyDescent="0.25">
      <c r="L611" s="7"/>
    </row>
    <row r="612" spans="12:12" x14ac:dyDescent="0.25">
      <c r="L612" s="7"/>
    </row>
    <row r="613" spans="12:12" x14ac:dyDescent="0.25">
      <c r="L613" s="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7109375" style="2" customWidth="1"/>
    <col min="2" max="4" width="12.7109375" style="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1" spans="1:13" s="22" customFormat="1" ht="12.75" x14ac:dyDescent="0.2">
      <c r="A1" s="31"/>
      <c r="B1" s="31"/>
      <c r="C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5.75" x14ac:dyDescent="0.25">
      <c r="A4" s="13" t="s">
        <v>26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5">
      <c r="A6" s="38" t="s">
        <v>0</v>
      </c>
      <c r="B6" s="39" t="s">
        <v>1</v>
      </c>
      <c r="C6" s="101" t="s">
        <v>2</v>
      </c>
      <c r="D6" s="10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40544</v>
      </c>
      <c r="D7" s="44">
        <v>40909</v>
      </c>
      <c r="E7" s="45"/>
      <c r="F7" s="45"/>
      <c r="G7" s="45"/>
      <c r="H7" s="46"/>
      <c r="I7" s="46"/>
      <c r="J7" s="46"/>
      <c r="K7" s="46"/>
      <c r="L7" s="45"/>
    </row>
    <row r="8" spans="1:13" s="22" customFormat="1" ht="12.75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18">
        <v>3</v>
      </c>
      <c r="C9" s="18">
        <v>1143</v>
      </c>
      <c r="D9" s="18">
        <v>982</v>
      </c>
      <c r="E9" s="19">
        <v>0.5</v>
      </c>
      <c r="F9" s="20">
        <f t="shared" ref="F9:F40" si="0">B9/((C9+D9)/2)</f>
        <v>2.8235294117647061E-3</v>
      </c>
      <c r="G9" s="20">
        <f t="shared" ref="G9:G72" si="1">F9/((1+(1-E9)*F9))</f>
        <v>2.819548872180451E-3</v>
      </c>
      <c r="H9" s="14">
        <v>100000</v>
      </c>
      <c r="I9" s="14">
        <f>H9*G9</f>
        <v>281.95488721804509</v>
      </c>
      <c r="J9" s="14">
        <f t="shared" ref="J9:J72" si="2">H10+I9*E9</f>
        <v>99859.022556390977</v>
      </c>
      <c r="K9" s="14">
        <f t="shared" ref="K9:K72" si="3">K10+J9</f>
        <v>8575562.0193160754</v>
      </c>
      <c r="L9" s="21">
        <f>K9/H9</f>
        <v>85.755620193160752</v>
      </c>
    </row>
    <row r="10" spans="1:13" x14ac:dyDescent="0.25">
      <c r="A10" s="17">
        <v>1</v>
      </c>
      <c r="B10" s="22">
        <v>0</v>
      </c>
      <c r="C10" s="18">
        <v>1201</v>
      </c>
      <c r="D10" s="18">
        <v>1141</v>
      </c>
      <c r="E10" s="19">
        <v>0.5</v>
      </c>
      <c r="F10" s="20">
        <f t="shared" si="0"/>
        <v>0</v>
      </c>
      <c r="G10" s="20">
        <f t="shared" si="1"/>
        <v>0</v>
      </c>
      <c r="H10" s="14">
        <f>H9-I9</f>
        <v>99718.045112781954</v>
      </c>
      <c r="I10" s="14">
        <f t="shared" ref="I10:I73" si="4">H10*G10</f>
        <v>0</v>
      </c>
      <c r="J10" s="14">
        <f t="shared" si="2"/>
        <v>99718.045112781954</v>
      </c>
      <c r="K10" s="14">
        <f t="shared" si="3"/>
        <v>8475702.9967596848</v>
      </c>
      <c r="L10" s="23">
        <f t="shared" ref="L10:L73" si="5">K10/H10</f>
        <v>84.996682267222482</v>
      </c>
    </row>
    <row r="11" spans="1:13" x14ac:dyDescent="0.25">
      <c r="A11" s="17">
        <v>2</v>
      </c>
      <c r="B11" s="22">
        <v>0</v>
      </c>
      <c r="C11" s="18">
        <v>1186</v>
      </c>
      <c r="D11" s="18">
        <v>1157</v>
      </c>
      <c r="E11" s="19">
        <v>0.5</v>
      </c>
      <c r="F11" s="20">
        <f t="shared" si="0"/>
        <v>0</v>
      </c>
      <c r="G11" s="20">
        <f t="shared" si="1"/>
        <v>0</v>
      </c>
      <c r="H11" s="14">
        <f t="shared" ref="H11:H74" si="6">H10-I10</f>
        <v>99718.045112781954</v>
      </c>
      <c r="I11" s="14">
        <f t="shared" si="4"/>
        <v>0</v>
      </c>
      <c r="J11" s="14">
        <f t="shared" si="2"/>
        <v>99718.045112781954</v>
      </c>
      <c r="K11" s="14">
        <f t="shared" si="3"/>
        <v>8375984.9516469026</v>
      </c>
      <c r="L11" s="23">
        <f t="shared" si="5"/>
        <v>83.996682267222468</v>
      </c>
    </row>
    <row r="12" spans="1:13" x14ac:dyDescent="0.25">
      <c r="A12" s="17">
        <v>3</v>
      </c>
      <c r="B12" s="22">
        <v>0</v>
      </c>
      <c r="C12" s="18">
        <v>1139</v>
      </c>
      <c r="D12" s="18">
        <v>1208</v>
      </c>
      <c r="E12" s="19">
        <v>0.5</v>
      </c>
      <c r="F12" s="20">
        <f t="shared" si="0"/>
        <v>0</v>
      </c>
      <c r="G12" s="20">
        <f t="shared" si="1"/>
        <v>0</v>
      </c>
      <c r="H12" s="14">
        <f t="shared" si="6"/>
        <v>99718.045112781954</v>
      </c>
      <c r="I12" s="14">
        <f t="shared" si="4"/>
        <v>0</v>
      </c>
      <c r="J12" s="14">
        <f t="shared" si="2"/>
        <v>99718.045112781954</v>
      </c>
      <c r="K12" s="14">
        <f t="shared" si="3"/>
        <v>8276266.9065341204</v>
      </c>
      <c r="L12" s="23">
        <f t="shared" si="5"/>
        <v>82.996682267222468</v>
      </c>
    </row>
    <row r="13" spans="1:13" x14ac:dyDescent="0.25">
      <c r="A13" s="17">
        <v>4</v>
      </c>
      <c r="B13" s="22">
        <v>0</v>
      </c>
      <c r="C13" s="18">
        <v>1107</v>
      </c>
      <c r="D13" s="18">
        <v>1134</v>
      </c>
      <c r="E13" s="19">
        <v>0.5</v>
      </c>
      <c r="F13" s="20">
        <f t="shared" si="0"/>
        <v>0</v>
      </c>
      <c r="G13" s="20">
        <f t="shared" si="1"/>
        <v>0</v>
      </c>
      <c r="H13" s="14">
        <f t="shared" si="6"/>
        <v>99718.045112781954</v>
      </c>
      <c r="I13" s="14">
        <f t="shared" si="4"/>
        <v>0</v>
      </c>
      <c r="J13" s="14">
        <f t="shared" si="2"/>
        <v>99718.045112781954</v>
      </c>
      <c r="K13" s="14">
        <f t="shared" si="3"/>
        <v>8176548.8614213383</v>
      </c>
      <c r="L13" s="23">
        <f t="shared" si="5"/>
        <v>81.996682267222468</v>
      </c>
    </row>
    <row r="14" spans="1:13" x14ac:dyDescent="0.25">
      <c r="A14" s="17">
        <v>5</v>
      </c>
      <c r="B14" s="22">
        <v>0</v>
      </c>
      <c r="C14" s="18">
        <v>1121</v>
      </c>
      <c r="D14" s="18">
        <v>1116</v>
      </c>
      <c r="E14" s="19">
        <v>0.5</v>
      </c>
      <c r="F14" s="20">
        <f t="shared" si="0"/>
        <v>0</v>
      </c>
      <c r="G14" s="20">
        <f t="shared" si="1"/>
        <v>0</v>
      </c>
      <c r="H14" s="14">
        <f t="shared" si="6"/>
        <v>99718.045112781954</v>
      </c>
      <c r="I14" s="14">
        <f t="shared" si="4"/>
        <v>0</v>
      </c>
      <c r="J14" s="14">
        <f t="shared" si="2"/>
        <v>99718.045112781954</v>
      </c>
      <c r="K14" s="14">
        <f t="shared" si="3"/>
        <v>8076830.8163085561</v>
      </c>
      <c r="L14" s="23">
        <f t="shared" si="5"/>
        <v>80.996682267222468</v>
      </c>
    </row>
    <row r="15" spans="1:13" x14ac:dyDescent="0.25">
      <c r="A15" s="17">
        <v>6</v>
      </c>
      <c r="B15" s="22">
        <v>0</v>
      </c>
      <c r="C15" s="18">
        <v>1113</v>
      </c>
      <c r="D15" s="18">
        <v>1115</v>
      </c>
      <c r="E15" s="19">
        <v>0.5</v>
      </c>
      <c r="F15" s="20">
        <f t="shared" si="0"/>
        <v>0</v>
      </c>
      <c r="G15" s="20">
        <f t="shared" si="1"/>
        <v>0</v>
      </c>
      <c r="H15" s="14">
        <f t="shared" si="6"/>
        <v>99718.045112781954</v>
      </c>
      <c r="I15" s="14">
        <f t="shared" si="4"/>
        <v>0</v>
      </c>
      <c r="J15" s="14">
        <f t="shared" si="2"/>
        <v>99718.045112781954</v>
      </c>
      <c r="K15" s="14">
        <f t="shared" si="3"/>
        <v>7977112.771195774</v>
      </c>
      <c r="L15" s="23">
        <f t="shared" si="5"/>
        <v>79.996682267222468</v>
      </c>
    </row>
    <row r="16" spans="1:13" x14ac:dyDescent="0.25">
      <c r="A16" s="17">
        <v>7</v>
      </c>
      <c r="B16" s="18">
        <v>1</v>
      </c>
      <c r="C16" s="18">
        <v>1167</v>
      </c>
      <c r="D16" s="18">
        <v>1126</v>
      </c>
      <c r="E16" s="19">
        <v>0.5</v>
      </c>
      <c r="F16" s="20">
        <f t="shared" si="0"/>
        <v>8.7221979938944616E-4</v>
      </c>
      <c r="G16" s="20">
        <f t="shared" si="1"/>
        <v>8.718395815170008E-4</v>
      </c>
      <c r="H16" s="14">
        <f t="shared" si="6"/>
        <v>99718.045112781954</v>
      </c>
      <c r="I16" s="14">
        <f t="shared" si="4"/>
        <v>86.938138720821229</v>
      </c>
      <c r="J16" s="14">
        <f t="shared" si="2"/>
        <v>99674.576043421534</v>
      </c>
      <c r="K16" s="14">
        <f t="shared" si="3"/>
        <v>7877394.7260829918</v>
      </c>
      <c r="L16" s="23">
        <f t="shared" si="5"/>
        <v>78.996682267222468</v>
      </c>
    </row>
    <row r="17" spans="1:12" x14ac:dyDescent="0.25">
      <c r="A17" s="17">
        <v>8</v>
      </c>
      <c r="B17" s="22">
        <v>0</v>
      </c>
      <c r="C17" s="18">
        <v>1088</v>
      </c>
      <c r="D17" s="18">
        <v>1165</v>
      </c>
      <c r="E17" s="19">
        <v>0.5</v>
      </c>
      <c r="F17" s="20">
        <f t="shared" si="0"/>
        <v>0</v>
      </c>
      <c r="G17" s="20">
        <f t="shared" si="1"/>
        <v>0</v>
      </c>
      <c r="H17" s="14">
        <f t="shared" si="6"/>
        <v>99631.106974061127</v>
      </c>
      <c r="I17" s="14">
        <f t="shared" si="4"/>
        <v>0</v>
      </c>
      <c r="J17" s="14">
        <f t="shared" si="2"/>
        <v>99631.106974061127</v>
      </c>
      <c r="K17" s="14">
        <f t="shared" si="3"/>
        <v>7777720.1500395704</v>
      </c>
      <c r="L17" s="23">
        <f t="shared" si="5"/>
        <v>78.065178499567338</v>
      </c>
    </row>
    <row r="18" spans="1:12" x14ac:dyDescent="0.25">
      <c r="A18" s="17">
        <v>9</v>
      </c>
      <c r="B18" s="22">
        <v>0</v>
      </c>
      <c r="C18" s="18">
        <v>1144</v>
      </c>
      <c r="D18" s="18">
        <v>1071</v>
      </c>
      <c r="E18" s="19">
        <v>0.5</v>
      </c>
      <c r="F18" s="20">
        <f t="shared" si="0"/>
        <v>0</v>
      </c>
      <c r="G18" s="20">
        <f t="shared" si="1"/>
        <v>0</v>
      </c>
      <c r="H18" s="14">
        <f t="shared" si="6"/>
        <v>99631.106974061127</v>
      </c>
      <c r="I18" s="14">
        <f t="shared" si="4"/>
        <v>0</v>
      </c>
      <c r="J18" s="14">
        <f t="shared" si="2"/>
        <v>99631.106974061127</v>
      </c>
      <c r="K18" s="14">
        <f t="shared" si="3"/>
        <v>7678089.0430655088</v>
      </c>
      <c r="L18" s="23">
        <f t="shared" si="5"/>
        <v>77.065178499567338</v>
      </c>
    </row>
    <row r="19" spans="1:12" x14ac:dyDescent="0.25">
      <c r="A19" s="17">
        <v>10</v>
      </c>
      <c r="B19" s="22">
        <v>0</v>
      </c>
      <c r="C19" s="18">
        <v>1071</v>
      </c>
      <c r="D19" s="18">
        <v>1116</v>
      </c>
      <c r="E19" s="19">
        <v>0.5</v>
      </c>
      <c r="F19" s="20">
        <f t="shared" si="0"/>
        <v>0</v>
      </c>
      <c r="G19" s="20">
        <f t="shared" si="1"/>
        <v>0</v>
      </c>
      <c r="H19" s="14">
        <f t="shared" si="6"/>
        <v>99631.106974061127</v>
      </c>
      <c r="I19" s="14">
        <f t="shared" si="4"/>
        <v>0</v>
      </c>
      <c r="J19" s="14">
        <f t="shared" si="2"/>
        <v>99631.106974061127</v>
      </c>
      <c r="K19" s="14">
        <f t="shared" si="3"/>
        <v>7578457.9360914472</v>
      </c>
      <c r="L19" s="23">
        <f t="shared" si="5"/>
        <v>76.065178499567338</v>
      </c>
    </row>
    <row r="20" spans="1:12" x14ac:dyDescent="0.25">
      <c r="A20" s="17">
        <v>11</v>
      </c>
      <c r="B20" s="22">
        <v>0</v>
      </c>
      <c r="C20" s="18">
        <v>1081</v>
      </c>
      <c r="D20" s="18">
        <v>1054</v>
      </c>
      <c r="E20" s="19">
        <v>0.5</v>
      </c>
      <c r="F20" s="20">
        <f t="shared" si="0"/>
        <v>0</v>
      </c>
      <c r="G20" s="20">
        <f t="shared" si="1"/>
        <v>0</v>
      </c>
      <c r="H20" s="14">
        <f t="shared" si="6"/>
        <v>99631.106974061127</v>
      </c>
      <c r="I20" s="14">
        <f t="shared" si="4"/>
        <v>0</v>
      </c>
      <c r="J20" s="14">
        <f t="shared" si="2"/>
        <v>99631.106974061127</v>
      </c>
      <c r="K20" s="14">
        <f t="shared" si="3"/>
        <v>7478826.8291173857</v>
      </c>
      <c r="L20" s="23">
        <f t="shared" si="5"/>
        <v>75.065178499567324</v>
      </c>
    </row>
    <row r="21" spans="1:12" x14ac:dyDescent="0.25">
      <c r="A21" s="17">
        <v>12</v>
      </c>
      <c r="B21" s="22">
        <v>0</v>
      </c>
      <c r="C21" s="18">
        <v>949</v>
      </c>
      <c r="D21" s="18">
        <v>1075</v>
      </c>
      <c r="E21" s="19">
        <v>0.5</v>
      </c>
      <c r="F21" s="20">
        <f t="shared" si="0"/>
        <v>0</v>
      </c>
      <c r="G21" s="20">
        <f t="shared" si="1"/>
        <v>0</v>
      </c>
      <c r="H21" s="14">
        <f t="shared" si="6"/>
        <v>99631.106974061127</v>
      </c>
      <c r="I21" s="14">
        <f t="shared" si="4"/>
        <v>0</v>
      </c>
      <c r="J21" s="14">
        <f t="shared" si="2"/>
        <v>99631.106974061127</v>
      </c>
      <c r="K21" s="14">
        <f t="shared" si="3"/>
        <v>7379195.7221433241</v>
      </c>
      <c r="L21" s="23">
        <f t="shared" si="5"/>
        <v>74.065178499567324</v>
      </c>
    </row>
    <row r="22" spans="1:12" x14ac:dyDescent="0.25">
      <c r="A22" s="17">
        <v>13</v>
      </c>
      <c r="B22" s="18">
        <v>1</v>
      </c>
      <c r="C22" s="18">
        <v>928</v>
      </c>
      <c r="D22" s="18">
        <v>944</v>
      </c>
      <c r="E22" s="19">
        <v>0.5</v>
      </c>
      <c r="F22" s="20">
        <f t="shared" si="0"/>
        <v>1.0683760683760685E-3</v>
      </c>
      <c r="G22" s="20">
        <f t="shared" si="1"/>
        <v>1.0678056593699948E-3</v>
      </c>
      <c r="H22" s="14">
        <f t="shared" si="6"/>
        <v>99631.106974061127</v>
      </c>
      <c r="I22" s="14">
        <f t="shared" si="4"/>
        <v>106.38665987619983</v>
      </c>
      <c r="J22" s="14">
        <f t="shared" si="2"/>
        <v>99577.913644123037</v>
      </c>
      <c r="K22" s="14">
        <f t="shared" si="3"/>
        <v>7279564.6151692625</v>
      </c>
      <c r="L22" s="23">
        <f t="shared" si="5"/>
        <v>73.065178499567324</v>
      </c>
    </row>
    <row r="23" spans="1:12" x14ac:dyDescent="0.25">
      <c r="A23" s="17">
        <v>14</v>
      </c>
      <c r="B23" s="22">
        <v>0</v>
      </c>
      <c r="C23" s="18">
        <v>973</v>
      </c>
      <c r="D23" s="18">
        <v>908</v>
      </c>
      <c r="E23" s="19">
        <v>0.5</v>
      </c>
      <c r="F23" s="20">
        <f t="shared" si="0"/>
        <v>0</v>
      </c>
      <c r="G23" s="20">
        <f t="shared" si="1"/>
        <v>0</v>
      </c>
      <c r="H23" s="14">
        <f t="shared" si="6"/>
        <v>99524.720314184931</v>
      </c>
      <c r="I23" s="14">
        <f t="shared" si="4"/>
        <v>0</v>
      </c>
      <c r="J23" s="14">
        <f t="shared" si="2"/>
        <v>99524.720314184931</v>
      </c>
      <c r="K23" s="14">
        <f t="shared" si="3"/>
        <v>7179986.7015251396</v>
      </c>
      <c r="L23" s="23">
        <f t="shared" si="5"/>
        <v>72.142746835750714</v>
      </c>
    </row>
    <row r="24" spans="1:12" x14ac:dyDescent="0.25">
      <c r="A24" s="17">
        <v>15</v>
      </c>
      <c r="B24" s="22">
        <v>0</v>
      </c>
      <c r="C24" s="18">
        <v>918</v>
      </c>
      <c r="D24" s="18">
        <v>963</v>
      </c>
      <c r="E24" s="19">
        <v>0.5</v>
      </c>
      <c r="F24" s="20">
        <f t="shared" si="0"/>
        <v>0</v>
      </c>
      <c r="G24" s="20">
        <f t="shared" si="1"/>
        <v>0</v>
      </c>
      <c r="H24" s="14">
        <f t="shared" si="6"/>
        <v>99524.720314184931</v>
      </c>
      <c r="I24" s="14">
        <f t="shared" si="4"/>
        <v>0</v>
      </c>
      <c r="J24" s="14">
        <f t="shared" si="2"/>
        <v>99524.720314184931</v>
      </c>
      <c r="K24" s="14">
        <f t="shared" si="3"/>
        <v>7080461.9812109545</v>
      </c>
      <c r="L24" s="23">
        <f t="shared" si="5"/>
        <v>71.142746835750714</v>
      </c>
    </row>
    <row r="25" spans="1:12" x14ac:dyDescent="0.25">
      <c r="A25" s="17">
        <v>16</v>
      </c>
      <c r="B25" s="22">
        <v>0</v>
      </c>
      <c r="C25" s="18">
        <v>943</v>
      </c>
      <c r="D25" s="18">
        <v>910</v>
      </c>
      <c r="E25" s="19">
        <v>0.5</v>
      </c>
      <c r="F25" s="20">
        <f t="shared" si="0"/>
        <v>0</v>
      </c>
      <c r="G25" s="20">
        <f t="shared" si="1"/>
        <v>0</v>
      </c>
      <c r="H25" s="14">
        <f t="shared" si="6"/>
        <v>99524.720314184931</v>
      </c>
      <c r="I25" s="14">
        <f t="shared" si="4"/>
        <v>0</v>
      </c>
      <c r="J25" s="14">
        <f t="shared" si="2"/>
        <v>99524.720314184931</v>
      </c>
      <c r="K25" s="14">
        <f t="shared" si="3"/>
        <v>6980937.2608967694</v>
      </c>
      <c r="L25" s="23">
        <f t="shared" si="5"/>
        <v>70.142746835750714</v>
      </c>
    </row>
    <row r="26" spans="1:12" x14ac:dyDescent="0.25">
      <c r="A26" s="17">
        <v>17</v>
      </c>
      <c r="B26" s="18">
        <v>1</v>
      </c>
      <c r="C26" s="18">
        <v>1032</v>
      </c>
      <c r="D26" s="18">
        <v>937</v>
      </c>
      <c r="E26" s="19">
        <v>0.5</v>
      </c>
      <c r="F26" s="20">
        <f t="shared" si="0"/>
        <v>1.015744032503809E-3</v>
      </c>
      <c r="G26" s="20">
        <f t="shared" si="1"/>
        <v>1.0152284263959389E-3</v>
      </c>
      <c r="H26" s="14">
        <f t="shared" si="6"/>
        <v>99524.720314184931</v>
      </c>
      <c r="I26" s="14">
        <f t="shared" si="4"/>
        <v>101.04032519206591</v>
      </c>
      <c r="J26" s="14">
        <f t="shared" si="2"/>
        <v>99474.200151588899</v>
      </c>
      <c r="K26" s="14">
        <f t="shared" si="3"/>
        <v>6881412.5405825842</v>
      </c>
      <c r="L26" s="23">
        <f t="shared" si="5"/>
        <v>69.1427468357507</v>
      </c>
    </row>
    <row r="27" spans="1:12" x14ac:dyDescent="0.25">
      <c r="A27" s="17">
        <v>18</v>
      </c>
      <c r="B27" s="22">
        <v>0</v>
      </c>
      <c r="C27" s="18">
        <v>1101</v>
      </c>
      <c r="D27" s="18">
        <v>1042</v>
      </c>
      <c r="E27" s="19">
        <v>0.5</v>
      </c>
      <c r="F27" s="20">
        <f t="shared" si="0"/>
        <v>0</v>
      </c>
      <c r="G27" s="20">
        <f t="shared" si="1"/>
        <v>0</v>
      </c>
      <c r="H27" s="14">
        <f t="shared" si="6"/>
        <v>99423.679988992866</v>
      </c>
      <c r="I27" s="14">
        <f t="shared" si="4"/>
        <v>0</v>
      </c>
      <c r="J27" s="14">
        <f t="shared" si="2"/>
        <v>99423.679988992866</v>
      </c>
      <c r="K27" s="14">
        <f t="shared" si="3"/>
        <v>6781938.3404309954</v>
      </c>
      <c r="L27" s="23">
        <f t="shared" si="5"/>
        <v>68.212505724811436</v>
      </c>
    </row>
    <row r="28" spans="1:12" x14ac:dyDescent="0.25">
      <c r="A28" s="17">
        <v>19</v>
      </c>
      <c r="B28" s="18">
        <v>1</v>
      </c>
      <c r="C28" s="18">
        <v>1164</v>
      </c>
      <c r="D28" s="18">
        <v>1101</v>
      </c>
      <c r="E28" s="19">
        <v>0.5</v>
      </c>
      <c r="F28" s="20">
        <f t="shared" si="0"/>
        <v>8.8300220750551876E-4</v>
      </c>
      <c r="G28" s="20">
        <f t="shared" si="1"/>
        <v>8.8261253309796991E-4</v>
      </c>
      <c r="H28" s="14">
        <f t="shared" si="6"/>
        <v>99423.679988992866</v>
      </c>
      <c r="I28" s="14">
        <f t="shared" si="4"/>
        <v>87.752586045006936</v>
      </c>
      <c r="J28" s="14">
        <f t="shared" si="2"/>
        <v>99379.80369597036</v>
      </c>
      <c r="K28" s="14">
        <f t="shared" si="3"/>
        <v>6682514.6604420021</v>
      </c>
      <c r="L28" s="23">
        <f t="shared" si="5"/>
        <v>67.212505724811422</v>
      </c>
    </row>
    <row r="29" spans="1:12" x14ac:dyDescent="0.25">
      <c r="A29" s="17">
        <v>20</v>
      </c>
      <c r="B29" s="22">
        <v>0</v>
      </c>
      <c r="C29" s="18">
        <v>1252</v>
      </c>
      <c r="D29" s="18">
        <v>1153</v>
      </c>
      <c r="E29" s="19">
        <v>0.5</v>
      </c>
      <c r="F29" s="20">
        <f t="shared" si="0"/>
        <v>0</v>
      </c>
      <c r="G29" s="20">
        <f t="shared" si="1"/>
        <v>0</v>
      </c>
      <c r="H29" s="14">
        <f t="shared" si="6"/>
        <v>99335.927402947855</v>
      </c>
      <c r="I29" s="14">
        <f t="shared" si="4"/>
        <v>0</v>
      </c>
      <c r="J29" s="14">
        <f t="shared" si="2"/>
        <v>99335.927402947855</v>
      </c>
      <c r="K29" s="14">
        <f t="shared" si="3"/>
        <v>6583134.8567460319</v>
      </c>
      <c r="L29" s="23">
        <f t="shared" si="5"/>
        <v>66.271439033755613</v>
      </c>
    </row>
    <row r="30" spans="1:12" x14ac:dyDescent="0.25">
      <c r="A30" s="17">
        <v>21</v>
      </c>
      <c r="B30" s="22">
        <v>0</v>
      </c>
      <c r="C30" s="18">
        <v>1235</v>
      </c>
      <c r="D30" s="18">
        <v>1282</v>
      </c>
      <c r="E30" s="19">
        <v>0.5</v>
      </c>
      <c r="F30" s="20">
        <f t="shared" si="0"/>
        <v>0</v>
      </c>
      <c r="G30" s="20">
        <f t="shared" si="1"/>
        <v>0</v>
      </c>
      <c r="H30" s="14">
        <f t="shared" si="6"/>
        <v>99335.927402947855</v>
      </c>
      <c r="I30" s="14">
        <f t="shared" si="4"/>
        <v>0</v>
      </c>
      <c r="J30" s="14">
        <f t="shared" si="2"/>
        <v>99335.927402947855</v>
      </c>
      <c r="K30" s="14">
        <f t="shared" si="3"/>
        <v>6483798.9293430839</v>
      </c>
      <c r="L30" s="23">
        <f t="shared" si="5"/>
        <v>65.271439033755613</v>
      </c>
    </row>
    <row r="31" spans="1:12" x14ac:dyDescent="0.25">
      <c r="A31" s="17">
        <v>22</v>
      </c>
      <c r="B31" s="22">
        <v>0</v>
      </c>
      <c r="C31" s="18">
        <v>1373</v>
      </c>
      <c r="D31" s="18">
        <v>1257</v>
      </c>
      <c r="E31" s="19">
        <v>0.5</v>
      </c>
      <c r="F31" s="20">
        <f t="shared" si="0"/>
        <v>0</v>
      </c>
      <c r="G31" s="20">
        <f t="shared" si="1"/>
        <v>0</v>
      </c>
      <c r="H31" s="14">
        <f t="shared" si="6"/>
        <v>99335.927402947855</v>
      </c>
      <c r="I31" s="14">
        <f t="shared" si="4"/>
        <v>0</v>
      </c>
      <c r="J31" s="14">
        <f t="shared" si="2"/>
        <v>99335.927402947855</v>
      </c>
      <c r="K31" s="14">
        <f t="shared" si="3"/>
        <v>6384463.0019401358</v>
      </c>
      <c r="L31" s="23">
        <f t="shared" si="5"/>
        <v>64.271439033755613</v>
      </c>
    </row>
    <row r="32" spans="1:12" x14ac:dyDescent="0.25">
      <c r="A32" s="17">
        <v>23</v>
      </c>
      <c r="B32" s="22">
        <v>0</v>
      </c>
      <c r="C32" s="18">
        <v>1521</v>
      </c>
      <c r="D32" s="18">
        <v>1359</v>
      </c>
      <c r="E32" s="19">
        <v>0.5</v>
      </c>
      <c r="F32" s="20">
        <f t="shared" si="0"/>
        <v>0</v>
      </c>
      <c r="G32" s="20">
        <f t="shared" si="1"/>
        <v>0</v>
      </c>
      <c r="H32" s="14">
        <f t="shared" si="6"/>
        <v>99335.927402947855</v>
      </c>
      <c r="I32" s="14">
        <f t="shared" si="4"/>
        <v>0</v>
      </c>
      <c r="J32" s="14">
        <f t="shared" si="2"/>
        <v>99335.927402947855</v>
      </c>
      <c r="K32" s="14">
        <f t="shared" si="3"/>
        <v>6285127.0745371878</v>
      </c>
      <c r="L32" s="23">
        <f t="shared" si="5"/>
        <v>63.271439033755605</v>
      </c>
    </row>
    <row r="33" spans="1:12" x14ac:dyDescent="0.25">
      <c r="A33" s="17">
        <v>24</v>
      </c>
      <c r="B33" s="22">
        <v>0</v>
      </c>
      <c r="C33" s="18">
        <v>1517</v>
      </c>
      <c r="D33" s="18">
        <v>1504</v>
      </c>
      <c r="E33" s="19">
        <v>0.5</v>
      </c>
      <c r="F33" s="20">
        <f t="shared" si="0"/>
        <v>0</v>
      </c>
      <c r="G33" s="20">
        <f t="shared" si="1"/>
        <v>0</v>
      </c>
      <c r="H33" s="14">
        <f t="shared" si="6"/>
        <v>99335.927402947855</v>
      </c>
      <c r="I33" s="14">
        <f t="shared" si="4"/>
        <v>0</v>
      </c>
      <c r="J33" s="14">
        <f t="shared" si="2"/>
        <v>99335.927402947855</v>
      </c>
      <c r="K33" s="14">
        <f t="shared" si="3"/>
        <v>6185791.1471342398</v>
      </c>
      <c r="L33" s="23">
        <f t="shared" si="5"/>
        <v>62.271439033755605</v>
      </c>
    </row>
    <row r="34" spans="1:12" x14ac:dyDescent="0.25">
      <c r="A34" s="17">
        <v>25</v>
      </c>
      <c r="B34" s="18">
        <v>1</v>
      </c>
      <c r="C34" s="18">
        <v>1601</v>
      </c>
      <c r="D34" s="18">
        <v>1501</v>
      </c>
      <c r="E34" s="19">
        <v>0.5</v>
      </c>
      <c r="F34" s="20">
        <f t="shared" si="0"/>
        <v>6.4474532559638943E-4</v>
      </c>
      <c r="G34" s="20">
        <f t="shared" si="1"/>
        <v>6.4453754431195622E-4</v>
      </c>
      <c r="H34" s="14">
        <f t="shared" si="6"/>
        <v>99335.927402947855</v>
      </c>
      <c r="I34" s="14">
        <f t="shared" si="4"/>
        <v>64.025734710246766</v>
      </c>
      <c r="J34" s="14">
        <f t="shared" si="2"/>
        <v>99303.914535592732</v>
      </c>
      <c r="K34" s="14">
        <f t="shared" si="3"/>
        <v>6086455.2197312918</v>
      </c>
      <c r="L34" s="23">
        <f t="shared" si="5"/>
        <v>61.271439033755598</v>
      </c>
    </row>
    <row r="35" spans="1:12" x14ac:dyDescent="0.25">
      <c r="A35" s="17">
        <v>26</v>
      </c>
      <c r="B35" s="22">
        <v>0</v>
      </c>
      <c r="C35" s="18">
        <v>1721</v>
      </c>
      <c r="D35" s="18">
        <v>1570</v>
      </c>
      <c r="E35" s="19">
        <v>0.5</v>
      </c>
      <c r="F35" s="20">
        <f t="shared" si="0"/>
        <v>0</v>
      </c>
      <c r="G35" s="20">
        <f t="shared" si="1"/>
        <v>0</v>
      </c>
      <c r="H35" s="14">
        <f t="shared" si="6"/>
        <v>99271.90166823761</v>
      </c>
      <c r="I35" s="14">
        <f t="shared" si="4"/>
        <v>0</v>
      </c>
      <c r="J35" s="14">
        <f t="shared" si="2"/>
        <v>99271.90166823761</v>
      </c>
      <c r="K35" s="14">
        <f t="shared" si="3"/>
        <v>5987151.3051956994</v>
      </c>
      <c r="L35" s="23">
        <f t="shared" si="5"/>
        <v>60.310633770313977</v>
      </c>
    </row>
    <row r="36" spans="1:12" x14ac:dyDescent="0.25">
      <c r="A36" s="17">
        <v>27</v>
      </c>
      <c r="B36" s="22">
        <v>0</v>
      </c>
      <c r="C36" s="18">
        <v>1744</v>
      </c>
      <c r="D36" s="18">
        <v>1698</v>
      </c>
      <c r="E36" s="19">
        <v>0.5</v>
      </c>
      <c r="F36" s="20">
        <f t="shared" si="0"/>
        <v>0</v>
      </c>
      <c r="G36" s="20">
        <f t="shared" si="1"/>
        <v>0</v>
      </c>
      <c r="H36" s="14">
        <f t="shared" si="6"/>
        <v>99271.90166823761</v>
      </c>
      <c r="I36" s="14">
        <f t="shared" si="4"/>
        <v>0</v>
      </c>
      <c r="J36" s="14">
        <f t="shared" si="2"/>
        <v>99271.90166823761</v>
      </c>
      <c r="K36" s="14">
        <f t="shared" si="3"/>
        <v>5887879.4035274619</v>
      </c>
      <c r="L36" s="23">
        <f t="shared" si="5"/>
        <v>59.310633770313977</v>
      </c>
    </row>
    <row r="37" spans="1:12" x14ac:dyDescent="0.25">
      <c r="A37" s="17">
        <v>28</v>
      </c>
      <c r="B37" s="22">
        <v>0</v>
      </c>
      <c r="C37" s="18">
        <v>1665</v>
      </c>
      <c r="D37" s="18">
        <v>1682</v>
      </c>
      <c r="E37" s="19">
        <v>0.5</v>
      </c>
      <c r="F37" s="20">
        <f t="shared" si="0"/>
        <v>0</v>
      </c>
      <c r="G37" s="20">
        <f t="shared" si="1"/>
        <v>0</v>
      </c>
      <c r="H37" s="14">
        <f t="shared" si="6"/>
        <v>99271.90166823761</v>
      </c>
      <c r="I37" s="14">
        <f t="shared" si="4"/>
        <v>0</v>
      </c>
      <c r="J37" s="14">
        <f t="shared" si="2"/>
        <v>99271.90166823761</v>
      </c>
      <c r="K37" s="14">
        <f t="shared" si="3"/>
        <v>5788607.5018592244</v>
      </c>
      <c r="L37" s="23">
        <f t="shared" si="5"/>
        <v>58.310633770313977</v>
      </c>
    </row>
    <row r="38" spans="1:12" x14ac:dyDescent="0.25">
      <c r="A38" s="17">
        <v>29</v>
      </c>
      <c r="B38" s="22">
        <v>0</v>
      </c>
      <c r="C38" s="18">
        <v>1828</v>
      </c>
      <c r="D38" s="18">
        <v>1617</v>
      </c>
      <c r="E38" s="19">
        <v>0.5</v>
      </c>
      <c r="F38" s="20">
        <f t="shared" si="0"/>
        <v>0</v>
      </c>
      <c r="G38" s="20">
        <f t="shared" si="1"/>
        <v>0</v>
      </c>
      <c r="H38" s="14">
        <f t="shared" si="6"/>
        <v>99271.90166823761</v>
      </c>
      <c r="I38" s="14">
        <f t="shared" si="4"/>
        <v>0</v>
      </c>
      <c r="J38" s="14">
        <f t="shared" si="2"/>
        <v>99271.90166823761</v>
      </c>
      <c r="K38" s="14">
        <f t="shared" si="3"/>
        <v>5689335.6001909869</v>
      </c>
      <c r="L38" s="23">
        <f t="shared" si="5"/>
        <v>57.310633770313977</v>
      </c>
    </row>
    <row r="39" spans="1:12" x14ac:dyDescent="0.25">
      <c r="A39" s="17">
        <v>30</v>
      </c>
      <c r="B39" s="22">
        <v>0</v>
      </c>
      <c r="C39" s="18">
        <v>1995</v>
      </c>
      <c r="D39" s="18">
        <v>1785</v>
      </c>
      <c r="E39" s="19">
        <v>0.5</v>
      </c>
      <c r="F39" s="20">
        <f t="shared" si="0"/>
        <v>0</v>
      </c>
      <c r="G39" s="20">
        <f t="shared" si="1"/>
        <v>0</v>
      </c>
      <c r="H39" s="14">
        <f t="shared" si="6"/>
        <v>99271.90166823761</v>
      </c>
      <c r="I39" s="14">
        <f t="shared" si="4"/>
        <v>0</v>
      </c>
      <c r="J39" s="14">
        <f t="shared" si="2"/>
        <v>99271.90166823761</v>
      </c>
      <c r="K39" s="14">
        <f t="shared" si="3"/>
        <v>5590063.6985227494</v>
      </c>
      <c r="L39" s="23">
        <f t="shared" si="5"/>
        <v>56.310633770313977</v>
      </c>
    </row>
    <row r="40" spans="1:12" x14ac:dyDescent="0.25">
      <c r="A40" s="17">
        <v>31</v>
      </c>
      <c r="B40" s="18">
        <v>1</v>
      </c>
      <c r="C40" s="18">
        <v>1959</v>
      </c>
      <c r="D40" s="18">
        <v>1932</v>
      </c>
      <c r="E40" s="19">
        <v>0.5</v>
      </c>
      <c r="F40" s="20">
        <f t="shared" si="0"/>
        <v>5.1400668208686714E-4</v>
      </c>
      <c r="G40" s="20">
        <f t="shared" si="1"/>
        <v>5.1387461459403907E-4</v>
      </c>
      <c r="H40" s="14">
        <f t="shared" si="6"/>
        <v>99271.90166823761</v>
      </c>
      <c r="I40" s="14">
        <f t="shared" si="4"/>
        <v>51.013310209782944</v>
      </c>
      <c r="J40" s="14">
        <f t="shared" si="2"/>
        <v>99246.395013132715</v>
      </c>
      <c r="K40" s="14">
        <f t="shared" si="3"/>
        <v>5490791.7968545118</v>
      </c>
      <c r="L40" s="23">
        <f t="shared" si="5"/>
        <v>55.310633770313977</v>
      </c>
    </row>
    <row r="41" spans="1:12" x14ac:dyDescent="0.25">
      <c r="A41" s="17">
        <v>32</v>
      </c>
      <c r="B41" s="22">
        <v>0</v>
      </c>
      <c r="C41" s="18">
        <v>2015</v>
      </c>
      <c r="D41" s="18">
        <v>1923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4">
        <f t="shared" si="6"/>
        <v>99220.88835802782</v>
      </c>
      <c r="I41" s="14">
        <f t="shared" si="4"/>
        <v>0</v>
      </c>
      <c r="J41" s="14">
        <f t="shared" si="2"/>
        <v>99220.88835802782</v>
      </c>
      <c r="K41" s="14">
        <f t="shared" si="3"/>
        <v>5391545.4018413788</v>
      </c>
      <c r="L41" s="23">
        <f t="shared" si="5"/>
        <v>54.338814044746016</v>
      </c>
    </row>
    <row r="42" spans="1:12" x14ac:dyDescent="0.25">
      <c r="A42" s="17">
        <v>33</v>
      </c>
      <c r="B42" s="22">
        <v>0</v>
      </c>
      <c r="C42" s="18">
        <v>1821</v>
      </c>
      <c r="D42" s="18">
        <v>1984</v>
      </c>
      <c r="E42" s="19">
        <v>0.5</v>
      </c>
      <c r="F42" s="20">
        <f t="shared" si="7"/>
        <v>0</v>
      </c>
      <c r="G42" s="20">
        <f t="shared" si="1"/>
        <v>0</v>
      </c>
      <c r="H42" s="14">
        <f t="shared" si="6"/>
        <v>99220.88835802782</v>
      </c>
      <c r="I42" s="14">
        <f t="shared" si="4"/>
        <v>0</v>
      </c>
      <c r="J42" s="14">
        <f t="shared" si="2"/>
        <v>99220.88835802782</v>
      </c>
      <c r="K42" s="14">
        <f t="shared" si="3"/>
        <v>5292324.5134833511</v>
      </c>
      <c r="L42" s="23">
        <f t="shared" si="5"/>
        <v>53.338814044746023</v>
      </c>
    </row>
    <row r="43" spans="1:12" x14ac:dyDescent="0.25">
      <c r="A43" s="17">
        <v>34</v>
      </c>
      <c r="B43" s="22">
        <v>0</v>
      </c>
      <c r="C43" s="18">
        <v>1804</v>
      </c>
      <c r="D43" s="18">
        <v>1798</v>
      </c>
      <c r="E43" s="19">
        <v>0.5</v>
      </c>
      <c r="F43" s="20">
        <f t="shared" si="7"/>
        <v>0</v>
      </c>
      <c r="G43" s="20">
        <f t="shared" si="1"/>
        <v>0</v>
      </c>
      <c r="H43" s="14">
        <f t="shared" si="6"/>
        <v>99220.88835802782</v>
      </c>
      <c r="I43" s="14">
        <f t="shared" si="4"/>
        <v>0</v>
      </c>
      <c r="J43" s="14">
        <f t="shared" si="2"/>
        <v>99220.88835802782</v>
      </c>
      <c r="K43" s="14">
        <f t="shared" si="3"/>
        <v>5193103.6251253234</v>
      </c>
      <c r="L43" s="23">
        <f t="shared" si="5"/>
        <v>52.338814044746023</v>
      </c>
    </row>
    <row r="44" spans="1:12" x14ac:dyDescent="0.25">
      <c r="A44" s="17">
        <v>35</v>
      </c>
      <c r="B44" s="22">
        <v>0</v>
      </c>
      <c r="C44" s="18">
        <v>1851</v>
      </c>
      <c r="D44" s="18">
        <v>1771</v>
      </c>
      <c r="E44" s="19">
        <v>0.5</v>
      </c>
      <c r="F44" s="20">
        <f t="shared" si="7"/>
        <v>0</v>
      </c>
      <c r="G44" s="20">
        <f t="shared" si="1"/>
        <v>0</v>
      </c>
      <c r="H44" s="14">
        <f t="shared" si="6"/>
        <v>99220.88835802782</v>
      </c>
      <c r="I44" s="14">
        <f t="shared" si="4"/>
        <v>0</v>
      </c>
      <c r="J44" s="14">
        <f t="shared" si="2"/>
        <v>99220.88835802782</v>
      </c>
      <c r="K44" s="14">
        <f t="shared" si="3"/>
        <v>5093882.7367672957</v>
      </c>
      <c r="L44" s="23">
        <f t="shared" si="5"/>
        <v>51.338814044746023</v>
      </c>
    </row>
    <row r="45" spans="1:12" x14ac:dyDescent="0.25">
      <c r="A45" s="17">
        <v>36</v>
      </c>
      <c r="B45" s="22">
        <v>0</v>
      </c>
      <c r="C45" s="18">
        <v>1805</v>
      </c>
      <c r="D45" s="18">
        <v>1828</v>
      </c>
      <c r="E45" s="19">
        <v>0.5</v>
      </c>
      <c r="F45" s="20">
        <f t="shared" si="7"/>
        <v>0</v>
      </c>
      <c r="G45" s="20">
        <f t="shared" si="1"/>
        <v>0</v>
      </c>
      <c r="H45" s="14">
        <f t="shared" si="6"/>
        <v>99220.88835802782</v>
      </c>
      <c r="I45" s="14">
        <f t="shared" si="4"/>
        <v>0</v>
      </c>
      <c r="J45" s="14">
        <f t="shared" si="2"/>
        <v>99220.88835802782</v>
      </c>
      <c r="K45" s="14">
        <f t="shared" si="3"/>
        <v>4994661.8484092681</v>
      </c>
      <c r="L45" s="23">
        <f t="shared" si="5"/>
        <v>50.338814044746023</v>
      </c>
    </row>
    <row r="46" spans="1:12" x14ac:dyDescent="0.25">
      <c r="A46" s="17">
        <v>37</v>
      </c>
      <c r="B46" s="18">
        <v>3</v>
      </c>
      <c r="C46" s="18">
        <v>1745</v>
      </c>
      <c r="D46" s="18">
        <v>1805</v>
      </c>
      <c r="E46" s="19">
        <v>0.5</v>
      </c>
      <c r="F46" s="20">
        <f t="shared" si="7"/>
        <v>1.6901408450704226E-3</v>
      </c>
      <c r="G46" s="20">
        <f t="shared" si="1"/>
        <v>1.6887137630171689E-3</v>
      </c>
      <c r="H46" s="14">
        <f t="shared" si="6"/>
        <v>99220.88835802782</v>
      </c>
      <c r="I46" s="14">
        <f t="shared" si="4"/>
        <v>167.55567974899157</v>
      </c>
      <c r="J46" s="14">
        <f t="shared" si="2"/>
        <v>99137.110518153335</v>
      </c>
      <c r="K46" s="14">
        <f t="shared" si="3"/>
        <v>4895440.9600512404</v>
      </c>
      <c r="L46" s="23">
        <f t="shared" si="5"/>
        <v>49.338814044746023</v>
      </c>
    </row>
    <row r="47" spans="1:12" x14ac:dyDescent="0.25">
      <c r="A47" s="17">
        <v>38</v>
      </c>
      <c r="B47" s="18">
        <v>1</v>
      </c>
      <c r="C47" s="18">
        <v>1738</v>
      </c>
      <c r="D47" s="18">
        <v>1723</v>
      </c>
      <c r="E47" s="19">
        <v>0.5</v>
      </c>
      <c r="F47" s="20">
        <f t="shared" si="7"/>
        <v>5.7786766830395843E-4</v>
      </c>
      <c r="G47" s="20">
        <f t="shared" si="1"/>
        <v>5.7770075101097628E-4</v>
      </c>
      <c r="H47" s="14">
        <f t="shared" si="6"/>
        <v>99053.332678278835</v>
      </c>
      <c r="I47" s="14">
        <f t="shared" si="4"/>
        <v>57.223184678381763</v>
      </c>
      <c r="J47" s="14">
        <f t="shared" si="2"/>
        <v>99024.721085939644</v>
      </c>
      <c r="K47" s="14">
        <f t="shared" si="3"/>
        <v>4796303.8495330866</v>
      </c>
      <c r="L47" s="23">
        <f t="shared" si="5"/>
        <v>48.42142833408024</v>
      </c>
    </row>
    <row r="48" spans="1:12" x14ac:dyDescent="0.25">
      <c r="A48" s="17">
        <v>39</v>
      </c>
      <c r="B48" s="22">
        <v>0</v>
      </c>
      <c r="C48" s="18">
        <v>1774</v>
      </c>
      <c r="D48" s="18">
        <v>1720</v>
      </c>
      <c r="E48" s="19">
        <v>0.5</v>
      </c>
      <c r="F48" s="20">
        <f t="shared" si="7"/>
        <v>0</v>
      </c>
      <c r="G48" s="20">
        <f t="shared" si="1"/>
        <v>0</v>
      </c>
      <c r="H48" s="14">
        <f t="shared" si="6"/>
        <v>98996.109493600452</v>
      </c>
      <c r="I48" s="14">
        <f t="shared" si="4"/>
        <v>0</v>
      </c>
      <c r="J48" s="14">
        <f t="shared" si="2"/>
        <v>98996.109493600452</v>
      </c>
      <c r="K48" s="14">
        <f t="shared" si="3"/>
        <v>4697279.1284471471</v>
      </c>
      <c r="L48" s="23">
        <f t="shared" si="5"/>
        <v>47.449128581672191</v>
      </c>
    </row>
    <row r="49" spans="1:12" x14ac:dyDescent="0.25">
      <c r="A49" s="17">
        <v>40</v>
      </c>
      <c r="B49" s="18">
        <v>1</v>
      </c>
      <c r="C49" s="18">
        <v>1772</v>
      </c>
      <c r="D49" s="18">
        <v>1764</v>
      </c>
      <c r="E49" s="19">
        <v>0.5</v>
      </c>
      <c r="F49" s="20">
        <f t="shared" si="7"/>
        <v>5.6561085972850684E-4</v>
      </c>
      <c r="G49" s="20">
        <f t="shared" si="1"/>
        <v>5.6545094713033651E-4</v>
      </c>
      <c r="H49" s="14">
        <f t="shared" si="6"/>
        <v>98996.109493600452</v>
      </c>
      <c r="I49" s="14">
        <f t="shared" si="4"/>
        <v>55.977443875374874</v>
      </c>
      <c r="J49" s="14">
        <f t="shared" si="2"/>
        <v>98968.120771662754</v>
      </c>
      <c r="K49" s="14">
        <f t="shared" si="3"/>
        <v>4598283.0189535469</v>
      </c>
      <c r="L49" s="23">
        <f t="shared" si="5"/>
        <v>46.449128581672198</v>
      </c>
    </row>
    <row r="50" spans="1:12" x14ac:dyDescent="0.25">
      <c r="A50" s="17">
        <v>41</v>
      </c>
      <c r="B50" s="22">
        <v>0</v>
      </c>
      <c r="C50" s="18">
        <v>1725</v>
      </c>
      <c r="D50" s="18">
        <v>1763</v>
      </c>
      <c r="E50" s="19">
        <v>0.5</v>
      </c>
      <c r="F50" s="20">
        <f t="shared" si="7"/>
        <v>0</v>
      </c>
      <c r="G50" s="20">
        <f t="shared" si="1"/>
        <v>0</v>
      </c>
      <c r="H50" s="14">
        <f t="shared" si="6"/>
        <v>98940.132049725071</v>
      </c>
      <c r="I50" s="14">
        <f t="shared" si="4"/>
        <v>0</v>
      </c>
      <c r="J50" s="14">
        <f t="shared" si="2"/>
        <v>98940.132049725071</v>
      </c>
      <c r="K50" s="14">
        <f t="shared" si="3"/>
        <v>4499314.8981818845</v>
      </c>
      <c r="L50" s="23">
        <f t="shared" si="5"/>
        <v>45.475125259794787</v>
      </c>
    </row>
    <row r="51" spans="1:12" x14ac:dyDescent="0.25">
      <c r="A51" s="17">
        <v>42</v>
      </c>
      <c r="B51" s="22">
        <v>0</v>
      </c>
      <c r="C51" s="18">
        <v>1782</v>
      </c>
      <c r="D51" s="18">
        <v>1714</v>
      </c>
      <c r="E51" s="19">
        <v>0.5</v>
      </c>
      <c r="F51" s="20">
        <f t="shared" si="7"/>
        <v>0</v>
      </c>
      <c r="G51" s="20">
        <f t="shared" si="1"/>
        <v>0</v>
      </c>
      <c r="H51" s="14">
        <f t="shared" si="6"/>
        <v>98940.132049725071</v>
      </c>
      <c r="I51" s="14">
        <f t="shared" si="4"/>
        <v>0</v>
      </c>
      <c r="J51" s="14">
        <f t="shared" si="2"/>
        <v>98940.132049725071</v>
      </c>
      <c r="K51" s="14">
        <f t="shared" si="3"/>
        <v>4400374.7661321592</v>
      </c>
      <c r="L51" s="23">
        <f t="shared" si="5"/>
        <v>44.475125259794787</v>
      </c>
    </row>
    <row r="52" spans="1:12" x14ac:dyDescent="0.25">
      <c r="A52" s="17">
        <v>43</v>
      </c>
      <c r="B52" s="18">
        <v>1</v>
      </c>
      <c r="C52" s="18">
        <v>1758</v>
      </c>
      <c r="D52" s="18">
        <v>1770</v>
      </c>
      <c r="E52" s="19">
        <v>0.5</v>
      </c>
      <c r="F52" s="20">
        <f t="shared" si="7"/>
        <v>5.6689342403628119E-4</v>
      </c>
      <c r="G52" s="20">
        <f t="shared" si="1"/>
        <v>5.6673278549164072E-4</v>
      </c>
      <c r="H52" s="14">
        <f t="shared" si="6"/>
        <v>98940.132049725071</v>
      </c>
      <c r="I52" s="14">
        <f t="shared" si="4"/>
        <v>56.072616633451446</v>
      </c>
      <c r="J52" s="14">
        <f t="shared" si="2"/>
        <v>98912.095741408353</v>
      </c>
      <c r="K52" s="14">
        <f t="shared" si="3"/>
        <v>4301434.6340824338</v>
      </c>
      <c r="L52" s="23">
        <f t="shared" si="5"/>
        <v>43.47512525979478</v>
      </c>
    </row>
    <row r="53" spans="1:12" x14ac:dyDescent="0.25">
      <c r="A53" s="17">
        <v>44</v>
      </c>
      <c r="B53" s="18">
        <v>2</v>
      </c>
      <c r="C53" s="18">
        <v>1657</v>
      </c>
      <c r="D53" s="18">
        <v>1746</v>
      </c>
      <c r="E53" s="19">
        <v>0.5</v>
      </c>
      <c r="F53" s="20">
        <f t="shared" si="7"/>
        <v>1.1754334410813989E-3</v>
      </c>
      <c r="G53" s="20">
        <f t="shared" si="1"/>
        <v>1.1747430249632893E-3</v>
      </c>
      <c r="H53" s="14">
        <f t="shared" si="6"/>
        <v>98884.059433091621</v>
      </c>
      <c r="I53" s="14">
        <f t="shared" si="4"/>
        <v>116.16335909907973</v>
      </c>
      <c r="J53" s="14">
        <f t="shared" si="2"/>
        <v>98825.977753542073</v>
      </c>
      <c r="K53" s="14">
        <f t="shared" si="3"/>
        <v>4202522.5383410258</v>
      </c>
      <c r="L53" s="23">
        <f t="shared" si="5"/>
        <v>42.49949448307791</v>
      </c>
    </row>
    <row r="54" spans="1:12" x14ac:dyDescent="0.25">
      <c r="A54" s="17">
        <v>45</v>
      </c>
      <c r="B54" s="18">
        <v>1</v>
      </c>
      <c r="C54" s="18">
        <v>1543</v>
      </c>
      <c r="D54" s="18">
        <v>1653</v>
      </c>
      <c r="E54" s="19">
        <v>0.5</v>
      </c>
      <c r="F54" s="20">
        <f t="shared" si="7"/>
        <v>6.2578222778473093E-4</v>
      </c>
      <c r="G54" s="20">
        <f t="shared" si="1"/>
        <v>6.2558648733187366E-4</v>
      </c>
      <c r="H54" s="14">
        <f t="shared" si="6"/>
        <v>98767.896073992539</v>
      </c>
      <c r="I54" s="14">
        <f t="shared" si="4"/>
        <v>61.787861166088547</v>
      </c>
      <c r="J54" s="14">
        <f t="shared" si="2"/>
        <v>98737.002143409496</v>
      </c>
      <c r="K54" s="14">
        <f t="shared" si="3"/>
        <v>4103696.5605874839</v>
      </c>
      <c r="L54" s="23">
        <f t="shared" si="5"/>
        <v>41.548891124634018</v>
      </c>
    </row>
    <row r="55" spans="1:12" x14ac:dyDescent="0.25">
      <c r="A55" s="17">
        <v>46</v>
      </c>
      <c r="B55" s="18">
        <v>2</v>
      </c>
      <c r="C55" s="18">
        <v>1559</v>
      </c>
      <c r="D55" s="18">
        <v>1544</v>
      </c>
      <c r="E55" s="19">
        <v>0.5</v>
      </c>
      <c r="F55" s="20">
        <f t="shared" si="7"/>
        <v>1.2890750886239124E-3</v>
      </c>
      <c r="G55" s="20">
        <f t="shared" si="1"/>
        <v>1.2882447665056361E-3</v>
      </c>
      <c r="H55" s="14">
        <f t="shared" si="6"/>
        <v>98706.108212826453</v>
      </c>
      <c r="I55" s="14">
        <f t="shared" si="4"/>
        <v>127.15762732731267</v>
      </c>
      <c r="J55" s="14">
        <f t="shared" si="2"/>
        <v>98642.529399162799</v>
      </c>
      <c r="K55" s="14">
        <f t="shared" si="3"/>
        <v>4004959.5584440744</v>
      </c>
      <c r="L55" s="23">
        <f t="shared" si="5"/>
        <v>40.574586831128315</v>
      </c>
    </row>
    <row r="56" spans="1:12" x14ac:dyDescent="0.25">
      <c r="A56" s="17">
        <v>47</v>
      </c>
      <c r="B56" s="18">
        <v>7</v>
      </c>
      <c r="C56" s="18">
        <v>1551</v>
      </c>
      <c r="D56" s="18">
        <v>1556</v>
      </c>
      <c r="E56" s="19">
        <v>0.5</v>
      </c>
      <c r="F56" s="20">
        <f t="shared" si="7"/>
        <v>4.5059542967492757E-3</v>
      </c>
      <c r="G56" s="20">
        <f t="shared" si="1"/>
        <v>4.4958253050738604E-3</v>
      </c>
      <c r="H56" s="14">
        <f t="shared" si="6"/>
        <v>98578.950585499144</v>
      </c>
      <c r="I56" s="14">
        <f t="shared" si="4"/>
        <v>443.19374058991269</v>
      </c>
      <c r="J56" s="14">
        <f t="shared" si="2"/>
        <v>98357.353715204197</v>
      </c>
      <c r="K56" s="14">
        <f t="shared" si="3"/>
        <v>3906317.0290449117</v>
      </c>
      <c r="L56" s="23">
        <f t="shared" si="5"/>
        <v>39.626279300436444</v>
      </c>
    </row>
    <row r="57" spans="1:12" x14ac:dyDescent="0.25">
      <c r="A57" s="17">
        <v>48</v>
      </c>
      <c r="B57" s="18">
        <v>3</v>
      </c>
      <c r="C57" s="18">
        <v>1527</v>
      </c>
      <c r="D57" s="18">
        <v>1534</v>
      </c>
      <c r="E57" s="19">
        <v>0.5</v>
      </c>
      <c r="F57" s="20">
        <f t="shared" si="7"/>
        <v>1.9601437438745506E-3</v>
      </c>
      <c r="G57" s="20">
        <f t="shared" si="1"/>
        <v>1.9582245430809398E-3</v>
      </c>
      <c r="H57" s="14">
        <f t="shared" si="6"/>
        <v>98135.756844909236</v>
      </c>
      <c r="I57" s="14">
        <f t="shared" si="4"/>
        <v>192.1718476075246</v>
      </c>
      <c r="J57" s="14">
        <f t="shared" si="2"/>
        <v>98039.670921105484</v>
      </c>
      <c r="K57" s="14">
        <f t="shared" si="3"/>
        <v>3807959.6753297076</v>
      </c>
      <c r="L57" s="23">
        <f t="shared" si="5"/>
        <v>38.802978626309383</v>
      </c>
    </row>
    <row r="58" spans="1:12" x14ac:dyDescent="0.25">
      <c r="A58" s="17">
        <v>49</v>
      </c>
      <c r="B58" s="18">
        <v>2</v>
      </c>
      <c r="C58" s="18">
        <v>1465</v>
      </c>
      <c r="D58" s="18">
        <v>1516</v>
      </c>
      <c r="E58" s="19">
        <v>0.5</v>
      </c>
      <c r="F58" s="20">
        <f t="shared" si="7"/>
        <v>1.3418316001341832E-3</v>
      </c>
      <c r="G58" s="20">
        <f t="shared" si="1"/>
        <v>1.3409319477036541E-3</v>
      </c>
      <c r="H58" s="14">
        <f t="shared" si="6"/>
        <v>97943.584997301718</v>
      </c>
      <c r="I58" s="14">
        <f t="shared" si="4"/>
        <v>131.3356821955102</v>
      </c>
      <c r="J58" s="14">
        <f t="shared" si="2"/>
        <v>97877.91715620397</v>
      </c>
      <c r="K58" s="14">
        <f t="shared" si="3"/>
        <v>3709920.0044086021</v>
      </c>
      <c r="L58" s="23">
        <f t="shared" si="5"/>
        <v>37.878131625576174</v>
      </c>
    </row>
    <row r="59" spans="1:12" x14ac:dyDescent="0.25">
      <c r="A59" s="17">
        <v>50</v>
      </c>
      <c r="B59" s="18">
        <v>3</v>
      </c>
      <c r="C59" s="18">
        <v>1735</v>
      </c>
      <c r="D59" s="18">
        <v>1451</v>
      </c>
      <c r="E59" s="19">
        <v>0.5</v>
      </c>
      <c r="F59" s="20">
        <f t="shared" si="7"/>
        <v>1.8832391713747645E-3</v>
      </c>
      <c r="G59" s="20">
        <f t="shared" si="1"/>
        <v>1.8814675446848542E-3</v>
      </c>
      <c r="H59" s="14">
        <f t="shared" si="6"/>
        <v>97812.249315106208</v>
      </c>
      <c r="I59" s="14">
        <f t="shared" si="4"/>
        <v>184.03057255899569</v>
      </c>
      <c r="J59" s="14">
        <f t="shared" si="2"/>
        <v>97720.234028826701</v>
      </c>
      <c r="K59" s="14">
        <f t="shared" si="3"/>
        <v>3612042.087252398</v>
      </c>
      <c r="L59" s="23">
        <f t="shared" si="5"/>
        <v>36.92832045622481</v>
      </c>
    </row>
    <row r="60" spans="1:12" x14ac:dyDescent="0.25">
      <c r="A60" s="17">
        <v>51</v>
      </c>
      <c r="B60" s="18">
        <v>1</v>
      </c>
      <c r="C60" s="18">
        <v>1779</v>
      </c>
      <c r="D60" s="18">
        <v>1722</v>
      </c>
      <c r="E60" s="19">
        <v>0.5</v>
      </c>
      <c r="F60" s="20">
        <f t="shared" si="7"/>
        <v>5.7126535275635532E-4</v>
      </c>
      <c r="G60" s="20">
        <f t="shared" si="1"/>
        <v>5.7110222729868636E-4</v>
      </c>
      <c r="H60" s="14">
        <f t="shared" si="6"/>
        <v>97628.218742547208</v>
      </c>
      <c r="I60" s="14">
        <f t="shared" si="4"/>
        <v>55.755693171072068</v>
      </c>
      <c r="J60" s="14">
        <f t="shared" si="2"/>
        <v>97600.340895961679</v>
      </c>
      <c r="K60" s="14">
        <f t="shared" si="3"/>
        <v>3514321.8532235716</v>
      </c>
      <c r="L60" s="23">
        <f t="shared" si="5"/>
        <v>35.996988355294043</v>
      </c>
    </row>
    <row r="61" spans="1:12" x14ac:dyDescent="0.25">
      <c r="A61" s="17">
        <v>52</v>
      </c>
      <c r="B61" s="18">
        <v>1</v>
      </c>
      <c r="C61" s="18">
        <v>1819</v>
      </c>
      <c r="D61" s="18">
        <v>1770</v>
      </c>
      <c r="E61" s="19">
        <v>0.5</v>
      </c>
      <c r="F61" s="20">
        <f t="shared" si="7"/>
        <v>5.5725828921705215E-4</v>
      </c>
      <c r="G61" s="20">
        <f t="shared" si="1"/>
        <v>5.5710306406685239E-4</v>
      </c>
      <c r="H61" s="14">
        <f t="shared" si="6"/>
        <v>97572.463049376136</v>
      </c>
      <c r="I61" s="14">
        <f t="shared" si="4"/>
        <v>54.357918133357181</v>
      </c>
      <c r="J61" s="14">
        <f t="shared" si="2"/>
        <v>97545.284090309447</v>
      </c>
      <c r="K61" s="14">
        <f t="shared" si="3"/>
        <v>3416721.51232761</v>
      </c>
      <c r="L61" s="23">
        <f t="shared" si="5"/>
        <v>35.017272348639928</v>
      </c>
    </row>
    <row r="62" spans="1:12" x14ac:dyDescent="0.25">
      <c r="A62" s="17">
        <v>53</v>
      </c>
      <c r="B62" s="18">
        <v>8</v>
      </c>
      <c r="C62" s="18">
        <v>1908</v>
      </c>
      <c r="D62" s="18">
        <v>1802</v>
      </c>
      <c r="E62" s="19">
        <v>0.5</v>
      </c>
      <c r="F62" s="20">
        <f t="shared" si="7"/>
        <v>4.3126684636118602E-3</v>
      </c>
      <c r="G62" s="20">
        <f t="shared" si="1"/>
        <v>4.3033889187735347E-3</v>
      </c>
      <c r="H62" s="14">
        <f t="shared" si="6"/>
        <v>97518.105131242773</v>
      </c>
      <c r="I62" s="14">
        <f t="shared" si="4"/>
        <v>419.65833300158272</v>
      </c>
      <c r="J62" s="14">
        <f t="shared" si="2"/>
        <v>97308.275964741973</v>
      </c>
      <c r="K62" s="14">
        <f t="shared" si="3"/>
        <v>3319176.2282373006</v>
      </c>
      <c r="L62" s="23">
        <f t="shared" si="5"/>
        <v>34.036512745712749</v>
      </c>
    </row>
    <row r="63" spans="1:12" x14ac:dyDescent="0.25">
      <c r="A63" s="17">
        <v>54</v>
      </c>
      <c r="B63" s="18">
        <v>5</v>
      </c>
      <c r="C63" s="18">
        <v>1865</v>
      </c>
      <c r="D63" s="18">
        <v>1887</v>
      </c>
      <c r="E63" s="19">
        <v>0.5</v>
      </c>
      <c r="F63" s="20">
        <f t="shared" si="7"/>
        <v>2.6652452025586353E-3</v>
      </c>
      <c r="G63" s="20">
        <f t="shared" si="1"/>
        <v>2.6616981634282671E-3</v>
      </c>
      <c r="H63" s="14">
        <f t="shared" si="6"/>
        <v>97098.446798241188</v>
      </c>
      <c r="I63" s="14">
        <f t="shared" si="4"/>
        <v>258.44675751461585</v>
      </c>
      <c r="J63" s="14">
        <f t="shared" si="2"/>
        <v>96969.223419483882</v>
      </c>
      <c r="K63" s="14">
        <f t="shared" si="3"/>
        <v>3221867.9522725586</v>
      </c>
      <c r="L63" s="23">
        <f t="shared" si="5"/>
        <v>33.181457155202594</v>
      </c>
    </row>
    <row r="64" spans="1:12" x14ac:dyDescent="0.25">
      <c r="A64" s="17">
        <v>55</v>
      </c>
      <c r="B64" s="18">
        <v>4</v>
      </c>
      <c r="C64" s="18">
        <v>1681</v>
      </c>
      <c r="D64" s="18">
        <v>1849</v>
      </c>
      <c r="E64" s="19">
        <v>0.5</v>
      </c>
      <c r="F64" s="20">
        <f t="shared" si="7"/>
        <v>2.2662889518413596E-3</v>
      </c>
      <c r="G64" s="20">
        <f t="shared" si="1"/>
        <v>2.2637238256932655E-3</v>
      </c>
      <c r="H64" s="14">
        <f t="shared" si="6"/>
        <v>96840.000040726576</v>
      </c>
      <c r="I64" s="14">
        <f t="shared" si="4"/>
        <v>219.21901537232955</v>
      </c>
      <c r="J64" s="14">
        <f t="shared" si="2"/>
        <v>96730.390533040409</v>
      </c>
      <c r="K64" s="14">
        <f t="shared" si="3"/>
        <v>3124898.7288530748</v>
      </c>
      <c r="L64" s="23">
        <f t="shared" si="5"/>
        <v>32.268677483879408</v>
      </c>
    </row>
    <row r="65" spans="1:12" x14ac:dyDescent="0.25">
      <c r="A65" s="17">
        <v>56</v>
      </c>
      <c r="B65" s="18">
        <v>3</v>
      </c>
      <c r="C65" s="18">
        <v>1507</v>
      </c>
      <c r="D65" s="18">
        <v>1679</v>
      </c>
      <c r="E65" s="19">
        <v>0.5</v>
      </c>
      <c r="F65" s="20">
        <f t="shared" si="7"/>
        <v>1.8832391713747645E-3</v>
      </c>
      <c r="G65" s="20">
        <f t="shared" si="1"/>
        <v>1.8814675446848542E-3</v>
      </c>
      <c r="H65" s="14">
        <f t="shared" si="6"/>
        <v>96620.781025354241</v>
      </c>
      <c r="I65" s="14">
        <f t="shared" si="4"/>
        <v>181.78886364130619</v>
      </c>
      <c r="J65" s="14">
        <f t="shared" si="2"/>
        <v>96529.886593533578</v>
      </c>
      <c r="K65" s="14">
        <f t="shared" si="3"/>
        <v>3028168.3383200346</v>
      </c>
      <c r="L65" s="23">
        <f t="shared" si="5"/>
        <v>31.340756162231948</v>
      </c>
    </row>
    <row r="66" spans="1:12" x14ac:dyDescent="0.25">
      <c r="A66" s="17">
        <v>57</v>
      </c>
      <c r="B66" s="18">
        <v>2</v>
      </c>
      <c r="C66" s="18">
        <v>1369</v>
      </c>
      <c r="D66" s="18">
        <v>1504</v>
      </c>
      <c r="E66" s="19">
        <v>0.5</v>
      </c>
      <c r="F66" s="20">
        <f t="shared" si="7"/>
        <v>1.3922728854855553E-3</v>
      </c>
      <c r="G66" s="20">
        <f t="shared" si="1"/>
        <v>1.3913043478260873E-3</v>
      </c>
      <c r="H66" s="14">
        <f t="shared" si="6"/>
        <v>96438.992161712929</v>
      </c>
      <c r="I66" s="14">
        <f t="shared" si="4"/>
        <v>134.17598909455714</v>
      </c>
      <c r="J66" s="14">
        <f t="shared" si="2"/>
        <v>96371.90416716566</v>
      </c>
      <c r="K66" s="14">
        <f t="shared" si="3"/>
        <v>2931638.4517265009</v>
      </c>
      <c r="L66" s="23">
        <f t="shared" si="5"/>
        <v>30.398891423612216</v>
      </c>
    </row>
    <row r="67" spans="1:12" x14ac:dyDescent="0.25">
      <c r="A67" s="17">
        <v>58</v>
      </c>
      <c r="B67" s="18">
        <v>1</v>
      </c>
      <c r="C67" s="18">
        <v>1194</v>
      </c>
      <c r="D67" s="18">
        <v>1362</v>
      </c>
      <c r="E67" s="19">
        <v>0.5</v>
      </c>
      <c r="F67" s="20">
        <f t="shared" si="7"/>
        <v>7.8247261345852897E-4</v>
      </c>
      <c r="G67" s="20">
        <f t="shared" si="1"/>
        <v>7.8216660148611649E-4</v>
      </c>
      <c r="H67" s="14">
        <f t="shared" si="6"/>
        <v>96304.816172618375</v>
      </c>
      <c r="I67" s="14">
        <f t="shared" si="4"/>
        <v>75.326410772482106</v>
      </c>
      <c r="J67" s="14">
        <f t="shared" si="2"/>
        <v>96267.152967232134</v>
      </c>
      <c r="K67" s="14">
        <f t="shared" si="3"/>
        <v>2835266.5475593354</v>
      </c>
      <c r="L67" s="23">
        <f t="shared" si="5"/>
        <v>29.440547837995513</v>
      </c>
    </row>
    <row r="68" spans="1:12" x14ac:dyDescent="0.25">
      <c r="A68" s="17">
        <v>59</v>
      </c>
      <c r="B68" s="18">
        <v>2</v>
      </c>
      <c r="C68" s="18">
        <v>1020</v>
      </c>
      <c r="D68" s="18">
        <v>1180</v>
      </c>
      <c r="E68" s="19">
        <v>0.5</v>
      </c>
      <c r="F68" s="20">
        <f t="shared" si="7"/>
        <v>1.8181818181818182E-3</v>
      </c>
      <c r="G68" s="20">
        <f t="shared" si="1"/>
        <v>1.8165304268846503E-3</v>
      </c>
      <c r="H68" s="14">
        <f t="shared" si="6"/>
        <v>96229.489761845893</v>
      </c>
      <c r="I68" s="14">
        <f t="shared" si="4"/>
        <v>174.803796115978</v>
      </c>
      <c r="J68" s="14">
        <f t="shared" si="2"/>
        <v>96142.087863787907</v>
      </c>
      <c r="K68" s="14">
        <f t="shared" si="3"/>
        <v>2738999.3945921031</v>
      </c>
      <c r="L68" s="23">
        <f t="shared" si="5"/>
        <v>28.463201887183768</v>
      </c>
    </row>
    <row r="69" spans="1:12" x14ac:dyDescent="0.25">
      <c r="A69" s="17">
        <v>60</v>
      </c>
      <c r="B69" s="18">
        <v>4</v>
      </c>
      <c r="C69" s="18">
        <v>862</v>
      </c>
      <c r="D69" s="18">
        <v>1016</v>
      </c>
      <c r="E69" s="19">
        <v>0.5</v>
      </c>
      <c r="F69" s="20">
        <f t="shared" si="7"/>
        <v>4.2598509052183178E-3</v>
      </c>
      <c r="G69" s="20">
        <f t="shared" si="1"/>
        <v>4.2507970244420826E-3</v>
      </c>
      <c r="H69" s="14">
        <f t="shared" si="6"/>
        <v>96054.685965729921</v>
      </c>
      <c r="I69" s="14">
        <f t="shared" si="4"/>
        <v>408.30897328684341</v>
      </c>
      <c r="J69" s="14">
        <f t="shared" si="2"/>
        <v>95850.531479086509</v>
      </c>
      <c r="K69" s="14">
        <f t="shared" si="3"/>
        <v>2642857.3067283151</v>
      </c>
      <c r="L69" s="23">
        <f t="shared" si="5"/>
        <v>27.514090334658167</v>
      </c>
    </row>
    <row r="70" spans="1:12" x14ac:dyDescent="0.25">
      <c r="A70" s="17">
        <v>61</v>
      </c>
      <c r="B70" s="18">
        <v>4</v>
      </c>
      <c r="C70" s="18">
        <v>833</v>
      </c>
      <c r="D70" s="18">
        <v>852</v>
      </c>
      <c r="E70" s="19">
        <v>0.5</v>
      </c>
      <c r="F70" s="20">
        <f t="shared" si="7"/>
        <v>4.747774480712166E-3</v>
      </c>
      <c r="G70" s="20">
        <f t="shared" si="1"/>
        <v>4.736530491415039E-3</v>
      </c>
      <c r="H70" s="14">
        <f t="shared" si="6"/>
        <v>95646.376992443082</v>
      </c>
      <c r="I70" s="14">
        <f t="shared" si="4"/>
        <v>453.03198101808448</v>
      </c>
      <c r="J70" s="14">
        <f t="shared" si="2"/>
        <v>95419.861001934041</v>
      </c>
      <c r="K70" s="14">
        <f t="shared" si="3"/>
        <v>2547006.7752492283</v>
      </c>
      <c r="L70" s="23">
        <f t="shared" si="5"/>
        <v>26.629411958285306</v>
      </c>
    </row>
    <row r="71" spans="1:12" x14ac:dyDescent="0.25">
      <c r="A71" s="17">
        <v>62</v>
      </c>
      <c r="B71" s="18">
        <v>2</v>
      </c>
      <c r="C71" s="18">
        <v>830</v>
      </c>
      <c r="D71" s="18">
        <v>827</v>
      </c>
      <c r="E71" s="19">
        <v>0.5</v>
      </c>
      <c r="F71" s="20">
        <f t="shared" si="7"/>
        <v>2.4140012070006035E-3</v>
      </c>
      <c r="G71" s="20">
        <f t="shared" si="1"/>
        <v>2.4110910186859553E-3</v>
      </c>
      <c r="H71" s="14">
        <f t="shared" si="6"/>
        <v>95193.345011425001</v>
      </c>
      <c r="I71" s="14">
        <f t="shared" si="4"/>
        <v>229.51981919572032</v>
      </c>
      <c r="J71" s="14">
        <f t="shared" si="2"/>
        <v>95078.58510182715</v>
      </c>
      <c r="K71" s="14">
        <f t="shared" si="3"/>
        <v>2451586.9142472944</v>
      </c>
      <c r="L71" s="23">
        <f t="shared" si="5"/>
        <v>25.75376371061504</v>
      </c>
    </row>
    <row r="72" spans="1:12" x14ac:dyDescent="0.25">
      <c r="A72" s="17">
        <v>63</v>
      </c>
      <c r="B72" s="18">
        <v>3</v>
      </c>
      <c r="C72" s="18">
        <v>654</v>
      </c>
      <c r="D72" s="18">
        <v>817</v>
      </c>
      <c r="E72" s="19">
        <v>0.5</v>
      </c>
      <c r="F72" s="20">
        <f t="shared" si="7"/>
        <v>4.0788579197824611E-3</v>
      </c>
      <c r="G72" s="20">
        <f t="shared" si="1"/>
        <v>4.0705563093622792E-3</v>
      </c>
      <c r="H72" s="14">
        <f t="shared" si="6"/>
        <v>94963.825192229284</v>
      </c>
      <c r="I72" s="14">
        <f t="shared" si="4"/>
        <v>386.55559779740548</v>
      </c>
      <c r="J72" s="14">
        <f t="shared" si="2"/>
        <v>94770.547393330591</v>
      </c>
      <c r="K72" s="14">
        <f t="shared" si="3"/>
        <v>2356508.3291454674</v>
      </c>
      <c r="L72" s="23">
        <f t="shared" si="5"/>
        <v>24.814799997528912</v>
      </c>
    </row>
    <row r="73" spans="1:12" x14ac:dyDescent="0.25">
      <c r="A73" s="17">
        <v>64</v>
      </c>
      <c r="B73" s="18">
        <v>1</v>
      </c>
      <c r="C73" s="18">
        <v>563</v>
      </c>
      <c r="D73" s="18">
        <v>648</v>
      </c>
      <c r="E73" s="19">
        <v>0.5</v>
      </c>
      <c r="F73" s="20">
        <f t="shared" ref="F73:F109" si="8">B73/((C73+D73)/2)</f>
        <v>1.6515276630883566E-3</v>
      </c>
      <c r="G73" s="20">
        <f t="shared" ref="G73:G108" si="9">F73/((1+(1-E73)*F73))</f>
        <v>1.6501650165016502E-3</v>
      </c>
      <c r="H73" s="14">
        <f t="shared" si="6"/>
        <v>94577.269594431884</v>
      </c>
      <c r="I73" s="14">
        <f t="shared" si="4"/>
        <v>156.06810164097672</v>
      </c>
      <c r="J73" s="14">
        <f t="shared" ref="J73:J109" si="10">H74+I73*E73</f>
        <v>94499.235543611387</v>
      </c>
      <c r="K73" s="14">
        <f t="shared" ref="K73:K97" si="11">K74+J73</f>
        <v>2261737.781752137</v>
      </c>
      <c r="L73" s="23">
        <f t="shared" si="5"/>
        <v>23.914179289071949</v>
      </c>
    </row>
    <row r="74" spans="1:12" x14ac:dyDescent="0.25">
      <c r="A74" s="17">
        <v>65</v>
      </c>
      <c r="B74" s="18">
        <v>7</v>
      </c>
      <c r="C74" s="18">
        <v>574</v>
      </c>
      <c r="D74" s="18">
        <v>559</v>
      </c>
      <c r="E74" s="19">
        <v>0.5</v>
      </c>
      <c r="F74" s="20">
        <f t="shared" si="8"/>
        <v>1.2356575463371581E-2</v>
      </c>
      <c r="G74" s="20">
        <f t="shared" si="9"/>
        <v>1.2280701754385965E-2</v>
      </c>
      <c r="H74" s="14">
        <f t="shared" si="6"/>
        <v>94421.201492790904</v>
      </c>
      <c r="I74" s="14">
        <f t="shared" ref="I74:I108" si="12">H74*G74</f>
        <v>1159.558614823748</v>
      </c>
      <c r="J74" s="14">
        <f t="shared" si="10"/>
        <v>93841.422185379022</v>
      </c>
      <c r="K74" s="14">
        <f t="shared" si="11"/>
        <v>2167238.5462085255</v>
      </c>
      <c r="L74" s="23">
        <f t="shared" ref="L74:L108" si="13">K74/H74</f>
        <v>22.952880411863802</v>
      </c>
    </row>
    <row r="75" spans="1:12" x14ac:dyDescent="0.25">
      <c r="A75" s="17">
        <v>66</v>
      </c>
      <c r="B75" s="18">
        <v>2</v>
      </c>
      <c r="C75" s="18">
        <v>548</v>
      </c>
      <c r="D75" s="18">
        <v>572</v>
      </c>
      <c r="E75" s="19">
        <v>0.5</v>
      </c>
      <c r="F75" s="20">
        <f t="shared" si="8"/>
        <v>3.5714285714285713E-3</v>
      </c>
      <c r="G75" s="20">
        <f t="shared" si="9"/>
        <v>3.5650623885918001E-3</v>
      </c>
      <c r="H75" s="14">
        <f t="shared" ref="H75:H108" si="14">H74-I74</f>
        <v>93261.642877967155</v>
      </c>
      <c r="I75" s="14">
        <f t="shared" si="12"/>
        <v>332.48357532252101</v>
      </c>
      <c r="J75" s="14">
        <f t="shared" si="10"/>
        <v>93095.401090305895</v>
      </c>
      <c r="K75" s="14">
        <f t="shared" si="11"/>
        <v>2073397.1240231465</v>
      </c>
      <c r="L75" s="23">
        <f t="shared" si="13"/>
        <v>22.232045887677383</v>
      </c>
    </row>
    <row r="76" spans="1:12" x14ac:dyDescent="0.25">
      <c r="A76" s="17">
        <v>67</v>
      </c>
      <c r="B76" s="18">
        <v>4</v>
      </c>
      <c r="C76" s="18">
        <v>525</v>
      </c>
      <c r="D76" s="18">
        <v>538</v>
      </c>
      <c r="E76" s="19">
        <v>0.5</v>
      </c>
      <c r="F76" s="20">
        <f t="shared" si="8"/>
        <v>7.525870178739417E-3</v>
      </c>
      <c r="G76" s="20">
        <f t="shared" si="9"/>
        <v>7.4976569821930648E-3</v>
      </c>
      <c r="H76" s="14">
        <f t="shared" si="14"/>
        <v>92929.159302644635</v>
      </c>
      <c r="I76" s="14">
        <f t="shared" si="12"/>
        <v>696.75096009480512</v>
      </c>
      <c r="J76" s="14">
        <f t="shared" si="10"/>
        <v>92580.783822597223</v>
      </c>
      <c r="K76" s="14">
        <f t="shared" si="11"/>
        <v>1980301.7229328405</v>
      </c>
      <c r="L76" s="23">
        <f t="shared" si="13"/>
        <v>21.30979918244546</v>
      </c>
    </row>
    <row r="77" spans="1:12" x14ac:dyDescent="0.25">
      <c r="A77" s="17">
        <v>68</v>
      </c>
      <c r="B77" s="18">
        <v>1</v>
      </c>
      <c r="C77" s="18">
        <v>375</v>
      </c>
      <c r="D77" s="18">
        <v>532</v>
      </c>
      <c r="E77" s="19">
        <v>0.5</v>
      </c>
      <c r="F77" s="20">
        <f t="shared" si="8"/>
        <v>2.205071664829107E-3</v>
      </c>
      <c r="G77" s="20">
        <f t="shared" si="9"/>
        <v>2.2026431718061672E-3</v>
      </c>
      <c r="H77" s="14">
        <f t="shared" si="14"/>
        <v>92232.408342549825</v>
      </c>
      <c r="I77" s="14">
        <f t="shared" si="12"/>
        <v>203.15508445495553</v>
      </c>
      <c r="J77" s="14">
        <f t="shared" si="10"/>
        <v>92130.83080032235</v>
      </c>
      <c r="K77" s="14">
        <f t="shared" si="11"/>
        <v>1887720.9391102432</v>
      </c>
      <c r="L77" s="23">
        <f t="shared" si="13"/>
        <v>20.467002575702839</v>
      </c>
    </row>
    <row r="78" spans="1:12" x14ac:dyDescent="0.25">
      <c r="A78" s="17">
        <v>69</v>
      </c>
      <c r="B78" s="18">
        <v>1</v>
      </c>
      <c r="C78" s="18">
        <v>313</v>
      </c>
      <c r="D78" s="18">
        <v>372</v>
      </c>
      <c r="E78" s="19">
        <v>0.5</v>
      </c>
      <c r="F78" s="20">
        <f t="shared" si="8"/>
        <v>2.9197080291970801E-3</v>
      </c>
      <c r="G78" s="20">
        <f t="shared" si="9"/>
        <v>2.9154518950437317E-3</v>
      </c>
      <c r="H78" s="14">
        <f t="shared" si="14"/>
        <v>92029.253258094875</v>
      </c>
      <c r="I78" s="14">
        <f t="shared" si="12"/>
        <v>268.30686081077221</v>
      </c>
      <c r="J78" s="14">
        <f t="shared" si="10"/>
        <v>91895.099827689497</v>
      </c>
      <c r="K78" s="14">
        <f t="shared" si="11"/>
        <v>1795590.1083099209</v>
      </c>
      <c r="L78" s="23">
        <f t="shared" si="13"/>
        <v>19.511079844081873</v>
      </c>
    </row>
    <row r="79" spans="1:12" x14ac:dyDescent="0.25">
      <c r="A79" s="17">
        <v>70</v>
      </c>
      <c r="B79" s="18">
        <v>3</v>
      </c>
      <c r="C79" s="18">
        <v>411</v>
      </c>
      <c r="D79" s="18">
        <v>315</v>
      </c>
      <c r="E79" s="19">
        <v>0.5</v>
      </c>
      <c r="F79" s="20">
        <f t="shared" si="8"/>
        <v>8.2644628099173556E-3</v>
      </c>
      <c r="G79" s="20">
        <f t="shared" si="9"/>
        <v>8.2304526748971183E-3</v>
      </c>
      <c r="H79" s="14">
        <f t="shared" si="14"/>
        <v>91760.946397284104</v>
      </c>
      <c r="I79" s="14">
        <f t="shared" si="12"/>
        <v>755.234126726618</v>
      </c>
      <c r="J79" s="14">
        <f t="shared" si="10"/>
        <v>91383.329333920803</v>
      </c>
      <c r="K79" s="14">
        <f t="shared" si="11"/>
        <v>1703695.0084822313</v>
      </c>
      <c r="L79" s="23">
        <f t="shared" si="13"/>
        <v>18.566667796842346</v>
      </c>
    </row>
    <row r="80" spans="1:12" x14ac:dyDescent="0.25">
      <c r="A80" s="17">
        <v>71</v>
      </c>
      <c r="B80" s="18">
        <v>6</v>
      </c>
      <c r="C80" s="18">
        <v>239</v>
      </c>
      <c r="D80" s="18">
        <v>407</v>
      </c>
      <c r="E80" s="19">
        <v>0.5</v>
      </c>
      <c r="F80" s="20">
        <f t="shared" si="8"/>
        <v>1.8575851393188854E-2</v>
      </c>
      <c r="G80" s="20">
        <f t="shared" si="9"/>
        <v>1.8404907975460121E-2</v>
      </c>
      <c r="H80" s="14">
        <f t="shared" si="14"/>
        <v>91005.712270557487</v>
      </c>
      <c r="I80" s="14">
        <f t="shared" si="12"/>
        <v>1674.9517595808124</v>
      </c>
      <c r="J80" s="14">
        <f t="shared" si="10"/>
        <v>90168.236390767081</v>
      </c>
      <c r="K80" s="14">
        <f t="shared" si="11"/>
        <v>1612311.6791483106</v>
      </c>
      <c r="L80" s="23">
        <f t="shared" si="13"/>
        <v>17.716598649928173</v>
      </c>
    </row>
    <row r="81" spans="1:12" x14ac:dyDescent="0.25">
      <c r="A81" s="17">
        <v>72</v>
      </c>
      <c r="B81" s="18">
        <v>4</v>
      </c>
      <c r="C81" s="18">
        <v>293</v>
      </c>
      <c r="D81" s="18">
        <v>234</v>
      </c>
      <c r="E81" s="19">
        <v>0.5</v>
      </c>
      <c r="F81" s="20">
        <f t="shared" si="8"/>
        <v>1.5180265654648957E-2</v>
      </c>
      <c r="G81" s="20">
        <f t="shared" si="9"/>
        <v>1.5065913370998118E-2</v>
      </c>
      <c r="H81" s="14">
        <f t="shared" si="14"/>
        <v>89330.760510976674</v>
      </c>
      <c r="I81" s="14">
        <f t="shared" si="12"/>
        <v>1345.849499223754</v>
      </c>
      <c r="J81" s="14">
        <f t="shared" si="10"/>
        <v>88657.835761364797</v>
      </c>
      <c r="K81" s="14">
        <f t="shared" si="11"/>
        <v>1522143.4427575434</v>
      </c>
      <c r="L81" s="23">
        <f t="shared" si="13"/>
        <v>17.039409874614325</v>
      </c>
    </row>
    <row r="82" spans="1:12" x14ac:dyDescent="0.25">
      <c r="A82" s="17">
        <v>73</v>
      </c>
      <c r="B82" s="18">
        <v>2</v>
      </c>
      <c r="C82" s="18">
        <v>318</v>
      </c>
      <c r="D82" s="18">
        <v>293</v>
      </c>
      <c r="E82" s="19">
        <v>0.5</v>
      </c>
      <c r="F82" s="20">
        <f t="shared" si="8"/>
        <v>6.5466448445171853E-3</v>
      </c>
      <c r="G82" s="20">
        <f t="shared" si="9"/>
        <v>6.5252854812398045E-3</v>
      </c>
      <c r="H82" s="14">
        <f t="shared" si="14"/>
        <v>87984.91101175292</v>
      </c>
      <c r="I82" s="14">
        <f t="shared" si="12"/>
        <v>574.12666239316752</v>
      </c>
      <c r="J82" s="14">
        <f t="shared" si="10"/>
        <v>87697.847680556326</v>
      </c>
      <c r="K82" s="14">
        <f t="shared" si="11"/>
        <v>1433485.6069961786</v>
      </c>
      <c r="L82" s="23">
        <f t="shared" si="13"/>
        <v>16.292402759885672</v>
      </c>
    </row>
    <row r="83" spans="1:12" x14ac:dyDescent="0.25">
      <c r="A83" s="17">
        <v>74</v>
      </c>
      <c r="B83" s="18">
        <v>4</v>
      </c>
      <c r="C83" s="18">
        <v>338</v>
      </c>
      <c r="D83" s="18">
        <v>314</v>
      </c>
      <c r="E83" s="19">
        <v>0.5</v>
      </c>
      <c r="F83" s="20">
        <f t="shared" si="8"/>
        <v>1.2269938650306749E-2</v>
      </c>
      <c r="G83" s="20">
        <f t="shared" si="9"/>
        <v>1.2195121951219513E-2</v>
      </c>
      <c r="H83" s="14">
        <f t="shared" si="14"/>
        <v>87410.784349359747</v>
      </c>
      <c r="I83" s="14">
        <f t="shared" si="12"/>
        <v>1065.985174992192</v>
      </c>
      <c r="J83" s="14">
        <f t="shared" si="10"/>
        <v>86877.791761863642</v>
      </c>
      <c r="K83" s="14">
        <f t="shared" si="11"/>
        <v>1345787.7593156223</v>
      </c>
      <c r="L83" s="23">
        <f t="shared" si="13"/>
        <v>15.396129543201836</v>
      </c>
    </row>
    <row r="84" spans="1:12" x14ac:dyDescent="0.25">
      <c r="A84" s="17">
        <v>75</v>
      </c>
      <c r="B84" s="18">
        <v>6</v>
      </c>
      <c r="C84" s="18">
        <v>299</v>
      </c>
      <c r="D84" s="18">
        <v>334</v>
      </c>
      <c r="E84" s="19">
        <v>0.5</v>
      </c>
      <c r="F84" s="20">
        <f t="shared" si="8"/>
        <v>1.8957345971563982E-2</v>
      </c>
      <c r="G84" s="20">
        <f t="shared" si="9"/>
        <v>1.8779342723004695E-2</v>
      </c>
      <c r="H84" s="14">
        <f t="shared" si="14"/>
        <v>86344.799174367552</v>
      </c>
      <c r="I84" s="14">
        <f t="shared" si="12"/>
        <v>1621.4985760444611</v>
      </c>
      <c r="J84" s="14">
        <f t="shared" si="10"/>
        <v>85534.049886345325</v>
      </c>
      <c r="K84" s="14">
        <f t="shared" si="11"/>
        <v>1258909.9675537585</v>
      </c>
      <c r="L84" s="23">
        <f t="shared" si="13"/>
        <v>14.580032377068525</v>
      </c>
    </row>
    <row r="85" spans="1:12" x14ac:dyDescent="0.25">
      <c r="A85" s="17">
        <v>76</v>
      </c>
      <c r="B85" s="18">
        <v>7</v>
      </c>
      <c r="C85" s="18">
        <v>270</v>
      </c>
      <c r="D85" s="18">
        <v>297</v>
      </c>
      <c r="E85" s="19">
        <v>0.5</v>
      </c>
      <c r="F85" s="20">
        <f t="shared" si="8"/>
        <v>2.4691358024691357E-2</v>
      </c>
      <c r="G85" s="20">
        <f t="shared" si="9"/>
        <v>2.4390243902439022E-2</v>
      </c>
      <c r="H85" s="14">
        <f t="shared" si="14"/>
        <v>84723.300598323098</v>
      </c>
      <c r="I85" s="14">
        <f t="shared" si="12"/>
        <v>2066.4219658127581</v>
      </c>
      <c r="J85" s="14">
        <f t="shared" si="10"/>
        <v>83690.089615416728</v>
      </c>
      <c r="K85" s="14">
        <f t="shared" si="11"/>
        <v>1173375.9176674131</v>
      </c>
      <c r="L85" s="23">
        <f t="shared" si="13"/>
        <v>13.849506680935862</v>
      </c>
    </row>
    <row r="86" spans="1:12" x14ac:dyDescent="0.25">
      <c r="A86" s="17">
        <v>77</v>
      </c>
      <c r="B86" s="18">
        <v>6</v>
      </c>
      <c r="C86" s="18">
        <v>286</v>
      </c>
      <c r="D86" s="18">
        <v>268</v>
      </c>
      <c r="E86" s="19">
        <v>0.5</v>
      </c>
      <c r="F86" s="20">
        <f t="shared" si="8"/>
        <v>2.1660649819494584E-2</v>
      </c>
      <c r="G86" s="20">
        <f t="shared" si="9"/>
        <v>2.1428571428571429E-2</v>
      </c>
      <c r="H86" s="14">
        <f t="shared" si="14"/>
        <v>82656.878632510343</v>
      </c>
      <c r="I86" s="14">
        <f t="shared" si="12"/>
        <v>1771.2188278395074</v>
      </c>
      <c r="J86" s="14">
        <f t="shared" si="10"/>
        <v>81771.269218590591</v>
      </c>
      <c r="K86" s="14">
        <f t="shared" si="11"/>
        <v>1089685.8280519964</v>
      </c>
      <c r="L86" s="23">
        <f t="shared" si="13"/>
        <v>13.18324434795926</v>
      </c>
    </row>
    <row r="87" spans="1:12" x14ac:dyDescent="0.25">
      <c r="A87" s="17">
        <v>78</v>
      </c>
      <c r="B87" s="18">
        <v>3</v>
      </c>
      <c r="C87" s="18">
        <v>277</v>
      </c>
      <c r="D87" s="18">
        <v>278</v>
      </c>
      <c r="E87" s="19">
        <v>0.5</v>
      </c>
      <c r="F87" s="20">
        <f t="shared" si="8"/>
        <v>1.0810810810810811E-2</v>
      </c>
      <c r="G87" s="20">
        <f t="shared" si="9"/>
        <v>1.0752688172043012E-2</v>
      </c>
      <c r="H87" s="14">
        <f t="shared" si="14"/>
        <v>80885.659804670839</v>
      </c>
      <c r="I87" s="14">
        <f t="shared" si="12"/>
        <v>869.73827746957897</v>
      </c>
      <c r="J87" s="14">
        <f t="shared" si="10"/>
        <v>80450.79066593606</v>
      </c>
      <c r="K87" s="14">
        <f t="shared" si="11"/>
        <v>1007914.5588334058</v>
      </c>
      <c r="L87" s="23">
        <f t="shared" si="13"/>
        <v>12.460979625651797</v>
      </c>
    </row>
    <row r="88" spans="1:12" x14ac:dyDescent="0.25">
      <c r="A88" s="17">
        <v>79</v>
      </c>
      <c r="B88" s="18">
        <v>7</v>
      </c>
      <c r="C88" s="18">
        <v>273</v>
      </c>
      <c r="D88" s="18">
        <v>272</v>
      </c>
      <c r="E88" s="19">
        <v>0.5</v>
      </c>
      <c r="F88" s="20">
        <f t="shared" si="8"/>
        <v>2.5688073394495414E-2</v>
      </c>
      <c r="G88" s="20">
        <f t="shared" si="9"/>
        <v>2.5362318840579712E-2</v>
      </c>
      <c r="H88" s="14">
        <f t="shared" si="14"/>
        <v>80015.921527201266</v>
      </c>
      <c r="I88" s="14">
        <f t="shared" si="12"/>
        <v>2029.3893140956843</v>
      </c>
      <c r="J88" s="14">
        <f t="shared" si="10"/>
        <v>79001.226870153434</v>
      </c>
      <c r="K88" s="14">
        <f t="shared" si="11"/>
        <v>927463.76816746977</v>
      </c>
      <c r="L88" s="23">
        <f t="shared" si="13"/>
        <v>11.590990273756706</v>
      </c>
    </row>
    <row r="89" spans="1:12" x14ac:dyDescent="0.25">
      <c r="A89" s="17">
        <v>80</v>
      </c>
      <c r="B89" s="18">
        <v>7</v>
      </c>
      <c r="C89" s="18">
        <v>248</v>
      </c>
      <c r="D89" s="18">
        <v>278</v>
      </c>
      <c r="E89" s="19">
        <v>0.5</v>
      </c>
      <c r="F89" s="20">
        <f t="shared" si="8"/>
        <v>2.6615969581749048E-2</v>
      </c>
      <c r="G89" s="20">
        <f t="shared" si="9"/>
        <v>2.6266416510318948E-2</v>
      </c>
      <c r="H89" s="14">
        <f t="shared" si="14"/>
        <v>77986.532213105587</v>
      </c>
      <c r="I89" s="14">
        <f t="shared" si="12"/>
        <v>2048.4267373048369</v>
      </c>
      <c r="J89" s="14">
        <f t="shared" si="10"/>
        <v>76962.31884445317</v>
      </c>
      <c r="K89" s="14">
        <f t="shared" si="11"/>
        <v>848462.54129731632</v>
      </c>
      <c r="L89" s="23">
        <f t="shared" si="13"/>
        <v>10.879603403557066</v>
      </c>
    </row>
    <row r="90" spans="1:12" x14ac:dyDescent="0.25">
      <c r="A90" s="17">
        <v>81</v>
      </c>
      <c r="B90" s="18">
        <v>9</v>
      </c>
      <c r="C90" s="18">
        <v>255</v>
      </c>
      <c r="D90" s="18">
        <v>249</v>
      </c>
      <c r="E90" s="19">
        <v>0.5</v>
      </c>
      <c r="F90" s="20">
        <f t="shared" si="8"/>
        <v>3.5714285714285712E-2</v>
      </c>
      <c r="G90" s="20">
        <f t="shared" si="9"/>
        <v>3.5087719298245612E-2</v>
      </c>
      <c r="H90" s="14">
        <f t="shared" si="14"/>
        <v>75938.105475800752</v>
      </c>
      <c r="I90" s="14">
        <f t="shared" si="12"/>
        <v>2664.494928975465</v>
      </c>
      <c r="J90" s="14">
        <f t="shared" si="10"/>
        <v>74605.85801131303</v>
      </c>
      <c r="K90" s="14">
        <f t="shared" si="11"/>
        <v>771500.22245286312</v>
      </c>
      <c r="L90" s="23">
        <f t="shared" si="13"/>
        <v>10.159592705387121</v>
      </c>
    </row>
    <row r="91" spans="1:12" x14ac:dyDescent="0.25">
      <c r="A91" s="17">
        <v>82</v>
      </c>
      <c r="B91" s="18">
        <v>11</v>
      </c>
      <c r="C91" s="18">
        <v>228</v>
      </c>
      <c r="D91" s="18">
        <v>251</v>
      </c>
      <c r="E91" s="19">
        <v>0.5</v>
      </c>
      <c r="F91" s="20">
        <f t="shared" si="8"/>
        <v>4.5929018789144051E-2</v>
      </c>
      <c r="G91" s="20">
        <f t="shared" si="9"/>
        <v>4.4897959183673466E-2</v>
      </c>
      <c r="H91" s="14">
        <f t="shared" si="14"/>
        <v>73273.610546825294</v>
      </c>
      <c r="I91" s="14">
        <f t="shared" si="12"/>
        <v>3289.8355755717475</v>
      </c>
      <c r="J91" s="14">
        <f t="shared" si="10"/>
        <v>71628.692759039419</v>
      </c>
      <c r="K91" s="14">
        <f t="shared" si="11"/>
        <v>696894.3644415501</v>
      </c>
      <c r="L91" s="23">
        <f t="shared" si="13"/>
        <v>9.510850621946652</v>
      </c>
    </row>
    <row r="92" spans="1:12" x14ac:dyDescent="0.25">
      <c r="A92" s="17">
        <v>83</v>
      </c>
      <c r="B92" s="18">
        <v>14</v>
      </c>
      <c r="C92" s="18">
        <v>205</v>
      </c>
      <c r="D92" s="18">
        <v>223</v>
      </c>
      <c r="E92" s="19">
        <v>0.5</v>
      </c>
      <c r="F92" s="20">
        <f t="shared" si="8"/>
        <v>6.5420560747663545E-2</v>
      </c>
      <c r="G92" s="20">
        <f t="shared" si="9"/>
        <v>6.3348416289592757E-2</v>
      </c>
      <c r="H92" s="14">
        <f t="shared" si="14"/>
        <v>69983.774971253544</v>
      </c>
      <c r="I92" s="14">
        <f t="shared" si="12"/>
        <v>4433.3613103961516</v>
      </c>
      <c r="J92" s="14">
        <f t="shared" si="10"/>
        <v>67767.09431605546</v>
      </c>
      <c r="K92" s="14">
        <f t="shared" si="11"/>
        <v>625265.67168251064</v>
      </c>
      <c r="L92" s="23">
        <f t="shared" si="13"/>
        <v>8.9344376169954263</v>
      </c>
    </row>
    <row r="93" spans="1:12" x14ac:dyDescent="0.25">
      <c r="A93" s="17">
        <v>84</v>
      </c>
      <c r="B93" s="18">
        <v>10</v>
      </c>
      <c r="C93" s="18">
        <v>203</v>
      </c>
      <c r="D93" s="18">
        <v>189</v>
      </c>
      <c r="E93" s="19">
        <v>0.5</v>
      </c>
      <c r="F93" s="20">
        <f t="shared" si="8"/>
        <v>5.1020408163265307E-2</v>
      </c>
      <c r="G93" s="20">
        <f t="shared" si="9"/>
        <v>4.975124378109453E-2</v>
      </c>
      <c r="H93" s="14">
        <f t="shared" si="14"/>
        <v>65550.41366085739</v>
      </c>
      <c r="I93" s="14">
        <f t="shared" si="12"/>
        <v>3261.214609992905</v>
      </c>
      <c r="J93" s="14">
        <f t="shared" si="10"/>
        <v>63919.806355860936</v>
      </c>
      <c r="K93" s="14">
        <f t="shared" si="11"/>
        <v>557498.57736645523</v>
      </c>
      <c r="L93" s="23">
        <f t="shared" si="13"/>
        <v>8.5048826732173399</v>
      </c>
    </row>
    <row r="94" spans="1:12" x14ac:dyDescent="0.25">
      <c r="A94" s="17">
        <v>85</v>
      </c>
      <c r="B94" s="18">
        <v>6</v>
      </c>
      <c r="C94" s="18">
        <v>167</v>
      </c>
      <c r="D94" s="18">
        <v>199</v>
      </c>
      <c r="E94" s="19">
        <v>0.5</v>
      </c>
      <c r="F94" s="20">
        <f t="shared" si="8"/>
        <v>3.2786885245901641E-2</v>
      </c>
      <c r="G94" s="20">
        <f t="shared" si="9"/>
        <v>3.2258064516129031E-2</v>
      </c>
      <c r="H94" s="14">
        <f t="shared" si="14"/>
        <v>62289.199050864481</v>
      </c>
      <c r="I94" s="14">
        <f t="shared" si="12"/>
        <v>2009.3290016407896</v>
      </c>
      <c r="J94" s="14">
        <f t="shared" si="10"/>
        <v>61284.534550044082</v>
      </c>
      <c r="K94" s="14">
        <f t="shared" si="11"/>
        <v>493578.77101059427</v>
      </c>
      <c r="L94" s="23">
        <f t="shared" si="13"/>
        <v>7.9239864780978291</v>
      </c>
    </row>
    <row r="95" spans="1:12" x14ac:dyDescent="0.25">
      <c r="A95" s="17">
        <v>86</v>
      </c>
      <c r="B95" s="18">
        <v>14</v>
      </c>
      <c r="C95" s="18">
        <v>150</v>
      </c>
      <c r="D95" s="18">
        <v>159</v>
      </c>
      <c r="E95" s="19">
        <v>0.5</v>
      </c>
      <c r="F95" s="20">
        <f t="shared" si="8"/>
        <v>9.0614886731391592E-2</v>
      </c>
      <c r="G95" s="20">
        <f t="shared" si="9"/>
        <v>8.6687306501548003E-2</v>
      </c>
      <c r="H95" s="14">
        <f t="shared" si="14"/>
        <v>60279.870049223689</v>
      </c>
      <c r="I95" s="14">
        <f t="shared" si="12"/>
        <v>5225.4995708305378</v>
      </c>
      <c r="J95" s="14">
        <f t="shared" si="10"/>
        <v>57667.120263808421</v>
      </c>
      <c r="K95" s="14">
        <f t="shared" si="11"/>
        <v>432294.23646055016</v>
      </c>
      <c r="L95" s="23">
        <f t="shared" si="13"/>
        <v>7.1714526940344232</v>
      </c>
    </row>
    <row r="96" spans="1:12" x14ac:dyDescent="0.25">
      <c r="A96" s="17">
        <v>87</v>
      </c>
      <c r="B96" s="18">
        <v>10</v>
      </c>
      <c r="C96" s="18">
        <v>147</v>
      </c>
      <c r="D96" s="18">
        <v>134</v>
      </c>
      <c r="E96" s="19">
        <v>0.5</v>
      </c>
      <c r="F96" s="20">
        <f t="shared" si="8"/>
        <v>7.1174377224199295E-2</v>
      </c>
      <c r="G96" s="20">
        <f t="shared" si="9"/>
        <v>6.8728522336769765E-2</v>
      </c>
      <c r="H96" s="14">
        <f t="shared" si="14"/>
        <v>55054.370478393153</v>
      </c>
      <c r="I96" s="14">
        <f t="shared" si="12"/>
        <v>3783.8055311610419</v>
      </c>
      <c r="J96" s="14">
        <f t="shared" si="10"/>
        <v>53162.467712812628</v>
      </c>
      <c r="K96" s="14">
        <f t="shared" si="11"/>
        <v>374627.11619674176</v>
      </c>
      <c r="L96" s="23">
        <f t="shared" si="13"/>
        <v>6.8046753226207413</v>
      </c>
    </row>
    <row r="97" spans="1:12" x14ac:dyDescent="0.25">
      <c r="A97" s="17">
        <v>88</v>
      </c>
      <c r="B97" s="18">
        <v>8</v>
      </c>
      <c r="C97" s="18">
        <v>118</v>
      </c>
      <c r="D97" s="18">
        <v>143</v>
      </c>
      <c r="E97" s="19">
        <v>0.5</v>
      </c>
      <c r="F97" s="20">
        <f t="shared" si="8"/>
        <v>6.1302681992337162E-2</v>
      </c>
      <c r="G97" s="20">
        <f t="shared" si="9"/>
        <v>5.9479553903345722E-2</v>
      </c>
      <c r="H97" s="14">
        <f t="shared" si="14"/>
        <v>51270.564947232109</v>
      </c>
      <c r="I97" s="14">
        <f t="shared" si="12"/>
        <v>3049.5503314338798</v>
      </c>
      <c r="J97" s="14">
        <f t="shared" si="10"/>
        <v>49745.789781515174</v>
      </c>
      <c r="K97" s="14">
        <f t="shared" si="11"/>
        <v>321464.64848392911</v>
      </c>
      <c r="L97" s="23">
        <f t="shared" si="13"/>
        <v>6.2699650143270693</v>
      </c>
    </row>
    <row r="98" spans="1:12" x14ac:dyDescent="0.25">
      <c r="A98" s="17">
        <v>89</v>
      </c>
      <c r="B98" s="18">
        <v>7</v>
      </c>
      <c r="C98" s="18">
        <v>85</v>
      </c>
      <c r="D98" s="18">
        <v>109</v>
      </c>
      <c r="E98" s="19">
        <v>0.5</v>
      </c>
      <c r="F98" s="20">
        <f t="shared" si="8"/>
        <v>7.2164948453608241E-2</v>
      </c>
      <c r="G98" s="20">
        <f t="shared" si="9"/>
        <v>6.9651741293532327E-2</v>
      </c>
      <c r="H98" s="14">
        <f t="shared" si="14"/>
        <v>48221.014615798231</v>
      </c>
      <c r="I98" s="14">
        <f t="shared" si="12"/>
        <v>3358.6776349312195</v>
      </c>
      <c r="J98" s="14">
        <f t="shared" si="10"/>
        <v>46541.675798332617</v>
      </c>
      <c r="K98" s="14">
        <f>K99+J98</f>
        <v>271718.85870241391</v>
      </c>
      <c r="L98" s="23">
        <f t="shared" si="13"/>
        <v>5.6348639875651445</v>
      </c>
    </row>
    <row r="99" spans="1:12" x14ac:dyDescent="0.25">
      <c r="A99" s="17">
        <v>90</v>
      </c>
      <c r="B99" s="18">
        <v>7</v>
      </c>
      <c r="C99" s="18">
        <v>92</v>
      </c>
      <c r="D99" s="18">
        <v>76</v>
      </c>
      <c r="E99" s="24">
        <v>0.5</v>
      </c>
      <c r="F99" s="25">
        <f t="shared" si="8"/>
        <v>8.3333333333333329E-2</v>
      </c>
      <c r="G99" s="25">
        <f t="shared" si="9"/>
        <v>7.9999999999999988E-2</v>
      </c>
      <c r="H99" s="26">
        <f t="shared" si="14"/>
        <v>44862.33698086701</v>
      </c>
      <c r="I99" s="26">
        <f t="shared" si="12"/>
        <v>3588.9869584693602</v>
      </c>
      <c r="J99" s="26">
        <f t="shared" si="10"/>
        <v>43067.843501632335</v>
      </c>
      <c r="K99" s="26">
        <f t="shared" ref="K99:K108" si="15">K100+J99</f>
        <v>225177.1829040813</v>
      </c>
      <c r="L99" s="27">
        <f t="shared" si="13"/>
        <v>5.0192923074898079</v>
      </c>
    </row>
    <row r="100" spans="1:12" x14ac:dyDescent="0.25">
      <c r="A100" s="17">
        <v>91</v>
      </c>
      <c r="B100" s="18">
        <v>9</v>
      </c>
      <c r="C100" s="18">
        <v>65</v>
      </c>
      <c r="D100" s="18">
        <v>87</v>
      </c>
      <c r="E100" s="24">
        <v>0.5</v>
      </c>
      <c r="F100" s="25">
        <f t="shared" si="8"/>
        <v>0.11842105263157894</v>
      </c>
      <c r="G100" s="25">
        <f t="shared" si="9"/>
        <v>0.11180124223602485</v>
      </c>
      <c r="H100" s="26">
        <f t="shared" si="14"/>
        <v>41273.350022397652</v>
      </c>
      <c r="I100" s="26">
        <f t="shared" si="12"/>
        <v>4614.4118037463213</v>
      </c>
      <c r="J100" s="26">
        <f t="shared" si="10"/>
        <v>38966.144120524492</v>
      </c>
      <c r="K100" s="26">
        <f t="shared" si="15"/>
        <v>182109.33940244897</v>
      </c>
      <c r="L100" s="27">
        <f t="shared" si="13"/>
        <v>4.4122742472715295</v>
      </c>
    </row>
    <row r="101" spans="1:12" x14ac:dyDescent="0.25">
      <c r="A101" s="17">
        <v>92</v>
      </c>
      <c r="B101" s="18">
        <v>9</v>
      </c>
      <c r="C101" s="18">
        <v>49</v>
      </c>
      <c r="D101" s="18">
        <v>58</v>
      </c>
      <c r="E101" s="24">
        <v>0.5</v>
      </c>
      <c r="F101" s="25">
        <f t="shared" si="8"/>
        <v>0.16822429906542055</v>
      </c>
      <c r="G101" s="25">
        <f t="shared" si="9"/>
        <v>0.15517241379310345</v>
      </c>
      <c r="H101" s="26">
        <f t="shared" si="14"/>
        <v>36658.938218651332</v>
      </c>
      <c r="I101" s="26">
        <f t="shared" si="12"/>
        <v>5688.4559304803797</v>
      </c>
      <c r="J101" s="26">
        <f t="shared" si="10"/>
        <v>33814.71025341114</v>
      </c>
      <c r="K101" s="26">
        <f t="shared" si="15"/>
        <v>143143.19528192448</v>
      </c>
      <c r="L101" s="27">
        <f t="shared" si="13"/>
        <v>3.904728348326687</v>
      </c>
    </row>
    <row r="102" spans="1:12" x14ac:dyDescent="0.25">
      <c r="A102" s="17">
        <v>93</v>
      </c>
      <c r="B102" s="18">
        <v>3</v>
      </c>
      <c r="C102" s="18">
        <v>34</v>
      </c>
      <c r="D102" s="18">
        <v>39</v>
      </c>
      <c r="E102" s="24">
        <v>0.5</v>
      </c>
      <c r="F102" s="25">
        <f t="shared" si="8"/>
        <v>8.2191780821917804E-2</v>
      </c>
      <c r="G102" s="25">
        <f t="shared" si="9"/>
        <v>7.8947368421052627E-2</v>
      </c>
      <c r="H102" s="26">
        <f t="shared" si="14"/>
        <v>30970.482288170952</v>
      </c>
      <c r="I102" s="26">
        <f t="shared" si="12"/>
        <v>2445.0380753819172</v>
      </c>
      <c r="J102" s="26">
        <f t="shared" si="10"/>
        <v>29747.963250479996</v>
      </c>
      <c r="K102" s="26">
        <f t="shared" si="15"/>
        <v>109328.48502851333</v>
      </c>
      <c r="L102" s="27">
        <f t="shared" si="13"/>
        <v>3.5300866163866909</v>
      </c>
    </row>
    <row r="103" spans="1:12" x14ac:dyDescent="0.25">
      <c r="A103" s="17">
        <v>94</v>
      </c>
      <c r="B103" s="18">
        <v>5</v>
      </c>
      <c r="C103" s="18">
        <v>17</v>
      </c>
      <c r="D103" s="18">
        <v>31</v>
      </c>
      <c r="E103" s="24">
        <v>0.5</v>
      </c>
      <c r="F103" s="25">
        <f t="shared" si="8"/>
        <v>0.20833333333333334</v>
      </c>
      <c r="G103" s="25">
        <f t="shared" si="9"/>
        <v>0.18867924528301885</v>
      </c>
      <c r="H103" s="26">
        <f t="shared" si="14"/>
        <v>28525.444212789036</v>
      </c>
      <c r="I103" s="26">
        <f t="shared" si="12"/>
        <v>5382.1592854318933</v>
      </c>
      <c r="J103" s="26">
        <f t="shared" si="10"/>
        <v>25834.364570073089</v>
      </c>
      <c r="K103" s="26">
        <f t="shared" si="15"/>
        <v>79580.521778033333</v>
      </c>
      <c r="L103" s="27">
        <f t="shared" si="13"/>
        <v>2.7898083263626927</v>
      </c>
    </row>
    <row r="104" spans="1:12" x14ac:dyDescent="0.25">
      <c r="A104" s="17">
        <v>95</v>
      </c>
      <c r="B104" s="18">
        <v>6</v>
      </c>
      <c r="C104" s="18">
        <v>14</v>
      </c>
      <c r="D104" s="18">
        <v>11</v>
      </c>
      <c r="E104" s="24">
        <v>0.5</v>
      </c>
      <c r="F104" s="25">
        <f t="shared" si="8"/>
        <v>0.48</v>
      </c>
      <c r="G104" s="25">
        <f t="shared" si="9"/>
        <v>0.38709677419354838</v>
      </c>
      <c r="H104" s="26">
        <f t="shared" si="14"/>
        <v>23143.284927357141</v>
      </c>
      <c r="I104" s="26">
        <f t="shared" si="12"/>
        <v>8958.6909396221181</v>
      </c>
      <c r="J104" s="26">
        <f t="shared" si="10"/>
        <v>18663.939457546083</v>
      </c>
      <c r="K104" s="26">
        <f t="shared" si="15"/>
        <v>53746.157207960248</v>
      </c>
      <c r="L104" s="27">
        <f t="shared" si="13"/>
        <v>2.3223218906330865</v>
      </c>
    </row>
    <row r="105" spans="1:12" x14ac:dyDescent="0.25">
      <c r="A105" s="17">
        <v>96</v>
      </c>
      <c r="B105" s="18">
        <v>6</v>
      </c>
      <c r="C105" s="18">
        <v>18</v>
      </c>
      <c r="D105" s="18">
        <v>12</v>
      </c>
      <c r="E105" s="24">
        <v>0.5</v>
      </c>
      <c r="F105" s="25">
        <f t="shared" si="8"/>
        <v>0.4</v>
      </c>
      <c r="G105" s="25">
        <f t="shared" si="9"/>
        <v>0.33333333333333337</v>
      </c>
      <c r="H105" s="26">
        <f t="shared" si="14"/>
        <v>14184.593987735023</v>
      </c>
      <c r="I105" s="26">
        <f t="shared" si="12"/>
        <v>4728.1979959116752</v>
      </c>
      <c r="J105" s="26">
        <f t="shared" si="10"/>
        <v>11820.494989779187</v>
      </c>
      <c r="K105" s="26">
        <f t="shared" si="15"/>
        <v>35082.217750414165</v>
      </c>
      <c r="L105" s="27">
        <f t="shared" si="13"/>
        <v>2.4732620320855618</v>
      </c>
    </row>
    <row r="106" spans="1:12" x14ac:dyDescent="0.25">
      <c r="A106" s="17">
        <v>97</v>
      </c>
      <c r="B106" s="18">
        <v>1</v>
      </c>
      <c r="C106" s="18">
        <v>7</v>
      </c>
      <c r="D106" s="18">
        <v>9</v>
      </c>
      <c r="E106" s="24">
        <v>0.5</v>
      </c>
      <c r="F106" s="25">
        <f t="shared" si="8"/>
        <v>0.125</v>
      </c>
      <c r="G106" s="25">
        <f t="shared" si="9"/>
        <v>0.11764705882352941</v>
      </c>
      <c r="H106" s="26">
        <f t="shared" si="14"/>
        <v>9456.3959918233486</v>
      </c>
      <c r="I106" s="26">
        <f t="shared" si="12"/>
        <v>1112.5171755086292</v>
      </c>
      <c r="J106" s="26">
        <f t="shared" si="10"/>
        <v>8900.1374040690353</v>
      </c>
      <c r="K106" s="26">
        <f t="shared" si="15"/>
        <v>23261.722760634977</v>
      </c>
      <c r="L106" s="27">
        <f t="shared" si="13"/>
        <v>2.4598930481283423</v>
      </c>
    </row>
    <row r="107" spans="1:12" x14ac:dyDescent="0.25">
      <c r="A107" s="17">
        <v>98</v>
      </c>
      <c r="B107" s="18">
        <v>1</v>
      </c>
      <c r="C107" s="18">
        <v>7</v>
      </c>
      <c r="D107" s="18">
        <v>7</v>
      </c>
      <c r="E107" s="24">
        <v>0.5</v>
      </c>
      <c r="F107" s="25">
        <f t="shared" si="8"/>
        <v>0.14285714285714285</v>
      </c>
      <c r="G107" s="25">
        <f t="shared" si="9"/>
        <v>0.13333333333333333</v>
      </c>
      <c r="H107" s="26">
        <f t="shared" si="14"/>
        <v>8343.8788163147201</v>
      </c>
      <c r="I107" s="26">
        <f t="shared" si="12"/>
        <v>1112.5171755086294</v>
      </c>
      <c r="J107" s="26">
        <f t="shared" si="10"/>
        <v>7787.6202285604049</v>
      </c>
      <c r="K107" s="26">
        <f t="shared" si="15"/>
        <v>14361.585356565942</v>
      </c>
      <c r="L107" s="27">
        <f t="shared" si="13"/>
        <v>1.7212121212121212</v>
      </c>
    </row>
    <row r="108" spans="1:12" x14ac:dyDescent="0.25">
      <c r="A108" s="17">
        <v>99</v>
      </c>
      <c r="B108" s="18">
        <v>1</v>
      </c>
      <c r="C108" s="18">
        <v>5</v>
      </c>
      <c r="D108" s="18">
        <v>5</v>
      </c>
      <c r="E108" s="24">
        <v>0.5</v>
      </c>
      <c r="F108" s="25">
        <f t="shared" si="8"/>
        <v>0.2</v>
      </c>
      <c r="G108" s="25">
        <f t="shared" si="9"/>
        <v>0.18181818181818182</v>
      </c>
      <c r="H108" s="26">
        <f t="shared" si="14"/>
        <v>7231.3616408060907</v>
      </c>
      <c r="I108" s="26">
        <f t="shared" si="12"/>
        <v>1314.7930256011075</v>
      </c>
      <c r="J108" s="26">
        <f t="shared" si="10"/>
        <v>6573.9651280055368</v>
      </c>
      <c r="K108" s="26">
        <f t="shared" si="15"/>
        <v>6573.9651280055368</v>
      </c>
      <c r="L108" s="27">
        <f t="shared" si="13"/>
        <v>0.90909090909090906</v>
      </c>
    </row>
    <row r="109" spans="1:12" x14ac:dyDescent="0.25">
      <c r="A109" s="17" t="s">
        <v>28</v>
      </c>
      <c r="B109" s="18">
        <v>0</v>
      </c>
      <c r="C109" s="18">
        <v>3</v>
      </c>
      <c r="D109" s="18">
        <v>6</v>
      </c>
      <c r="E109" s="24">
        <v>0.5</v>
      </c>
      <c r="F109" s="25">
        <f t="shared" si="8"/>
        <v>0</v>
      </c>
      <c r="G109" s="25">
        <v>1</v>
      </c>
      <c r="H109" s="26">
        <f>H108-I108</f>
        <v>5916.568615204983</v>
      </c>
      <c r="I109" s="26">
        <f>H109*G109</f>
        <v>5916.568615204983</v>
      </c>
      <c r="J109" s="26">
        <f>H109*F109</f>
        <v>0</v>
      </c>
      <c r="K109" s="26">
        <f>J109</f>
        <v>0</v>
      </c>
      <c r="L109" s="27">
        <f>K109/H109</f>
        <v>0</v>
      </c>
    </row>
    <row r="110" spans="1:12" x14ac:dyDescent="0.25">
      <c r="A110" s="8"/>
      <c r="B110" s="8"/>
      <c r="C110" s="8"/>
      <c r="D110" s="8"/>
      <c r="E110" s="9"/>
      <c r="F110" s="9"/>
      <c r="G110" s="9"/>
      <c r="H110" s="8"/>
      <c r="I110" s="8"/>
      <c r="J110" s="8"/>
      <c r="K110" s="8"/>
      <c r="L110" s="9"/>
    </row>
    <row r="111" spans="1:12" x14ac:dyDescent="0.25">
      <c r="A111" s="6"/>
      <c r="B111" s="6"/>
      <c r="C111" s="6"/>
      <c r="D111" s="6"/>
      <c r="E111" s="7"/>
      <c r="F111" s="7"/>
      <c r="G111" s="7"/>
      <c r="H111" s="6"/>
      <c r="I111" s="6"/>
      <c r="J111" s="6"/>
      <c r="K111" s="6"/>
      <c r="L111" s="7"/>
    </row>
    <row r="112" spans="1:12" x14ac:dyDescent="0.25">
      <c r="A112" s="48" t="s">
        <v>11</v>
      </c>
      <c r="B112" s="6"/>
      <c r="C112" s="6"/>
      <c r="D112" s="6"/>
      <c r="E112" s="7"/>
      <c r="F112" s="7"/>
      <c r="G112" s="7"/>
      <c r="H112" s="6"/>
      <c r="I112" s="6"/>
      <c r="J112" s="6"/>
      <c r="K112" s="6"/>
      <c r="L112" s="7"/>
    </row>
    <row r="113" spans="1:12" x14ac:dyDescent="0.25">
      <c r="A113" s="47" t="s">
        <v>30</v>
      </c>
      <c r="L113" s="7"/>
    </row>
    <row r="114" spans="1:12" x14ac:dyDescent="0.25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7"/>
    </row>
    <row r="115" spans="1:12" x14ac:dyDescent="0.25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7"/>
    </row>
    <row r="116" spans="1:12" x14ac:dyDescent="0.25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7"/>
    </row>
    <row r="117" spans="1:12" x14ac:dyDescent="0.25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7"/>
    </row>
    <row r="118" spans="1:12" x14ac:dyDescent="0.25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7"/>
    </row>
    <row r="119" spans="1:12" x14ac:dyDescent="0.25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7"/>
    </row>
    <row r="120" spans="1:12" x14ac:dyDescent="0.25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7"/>
    </row>
    <row r="121" spans="1:12" x14ac:dyDescent="0.25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7"/>
    </row>
    <row r="122" spans="1:12" x14ac:dyDescent="0.25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7"/>
    </row>
    <row r="123" spans="1:12" x14ac:dyDescent="0.25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7"/>
    </row>
    <row r="124" spans="1:12" x14ac:dyDescent="0.25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7"/>
    </row>
    <row r="125" spans="1:12" x14ac:dyDescent="0.25">
      <c r="A125" s="51"/>
      <c r="B125" s="6"/>
      <c r="C125" s="6"/>
      <c r="D125" s="6"/>
      <c r="E125" s="7"/>
      <c r="F125" s="7"/>
      <c r="G125" s="7"/>
      <c r="H125" s="6"/>
      <c r="I125" s="6"/>
      <c r="J125" s="6"/>
      <c r="K125" s="6"/>
      <c r="L125" s="7"/>
    </row>
    <row r="126" spans="1:12" x14ac:dyDescent="0.25">
      <c r="A126" s="12" t="s">
        <v>297</v>
      </c>
      <c r="L126" s="7"/>
    </row>
    <row r="127" spans="1:12" x14ac:dyDescent="0.25">
      <c r="L127" s="7"/>
    </row>
    <row r="128" spans="1:12" x14ac:dyDescent="0.25">
      <c r="L128" s="7"/>
    </row>
    <row r="129" spans="12:12" x14ac:dyDescent="0.25">
      <c r="L129" s="7"/>
    </row>
    <row r="130" spans="12:12" x14ac:dyDescent="0.25">
      <c r="L130" s="7"/>
    </row>
    <row r="131" spans="12:12" x14ac:dyDescent="0.25">
      <c r="L131" s="7"/>
    </row>
    <row r="132" spans="12:12" x14ac:dyDescent="0.25">
      <c r="L132" s="7"/>
    </row>
    <row r="133" spans="12:12" x14ac:dyDescent="0.25">
      <c r="L133" s="7"/>
    </row>
    <row r="134" spans="12:12" x14ac:dyDescent="0.25">
      <c r="L134" s="7"/>
    </row>
    <row r="135" spans="12:12" x14ac:dyDescent="0.25">
      <c r="L135" s="7"/>
    </row>
    <row r="136" spans="12:12" x14ac:dyDescent="0.25">
      <c r="L136" s="7"/>
    </row>
    <row r="137" spans="12:12" x14ac:dyDescent="0.25">
      <c r="L137" s="7"/>
    </row>
    <row r="138" spans="12:12" x14ac:dyDescent="0.25">
      <c r="L138" s="7"/>
    </row>
    <row r="139" spans="12:12" x14ac:dyDescent="0.25">
      <c r="L139" s="7"/>
    </row>
    <row r="140" spans="12:12" x14ac:dyDescent="0.25">
      <c r="L140" s="7"/>
    </row>
    <row r="141" spans="12:12" x14ac:dyDescent="0.25">
      <c r="L141" s="7"/>
    </row>
    <row r="142" spans="12:12" x14ac:dyDescent="0.25">
      <c r="L142" s="7"/>
    </row>
    <row r="143" spans="12:12" x14ac:dyDescent="0.25">
      <c r="L143" s="7"/>
    </row>
    <row r="144" spans="12:12" x14ac:dyDescent="0.25">
      <c r="L144" s="7"/>
    </row>
    <row r="145" spans="12:12" x14ac:dyDescent="0.25">
      <c r="L145" s="7"/>
    </row>
    <row r="146" spans="12:12" x14ac:dyDescent="0.25">
      <c r="L146" s="7"/>
    </row>
    <row r="147" spans="12:12" x14ac:dyDescent="0.25">
      <c r="L147" s="7"/>
    </row>
    <row r="148" spans="12:12" x14ac:dyDescent="0.25">
      <c r="L148" s="7"/>
    </row>
    <row r="149" spans="12:12" x14ac:dyDescent="0.25">
      <c r="L149" s="7"/>
    </row>
    <row r="150" spans="12:12" x14ac:dyDescent="0.25">
      <c r="L150" s="7"/>
    </row>
    <row r="151" spans="12:12" x14ac:dyDescent="0.25">
      <c r="L151" s="7"/>
    </row>
    <row r="152" spans="12:12" x14ac:dyDescent="0.25">
      <c r="L152" s="7"/>
    </row>
    <row r="153" spans="12:12" x14ac:dyDescent="0.25">
      <c r="L153" s="7"/>
    </row>
    <row r="154" spans="12:12" x14ac:dyDescent="0.25">
      <c r="L154" s="7"/>
    </row>
    <row r="155" spans="12:12" x14ac:dyDescent="0.25">
      <c r="L155" s="7"/>
    </row>
    <row r="156" spans="12:12" x14ac:dyDescent="0.25">
      <c r="L156" s="7"/>
    </row>
    <row r="157" spans="12:12" x14ac:dyDescent="0.25">
      <c r="L157" s="7"/>
    </row>
    <row r="158" spans="12:12" x14ac:dyDescent="0.25">
      <c r="L158" s="7"/>
    </row>
    <row r="159" spans="12:12" x14ac:dyDescent="0.25">
      <c r="L159" s="7"/>
    </row>
    <row r="160" spans="12:12" x14ac:dyDescent="0.25">
      <c r="L160" s="7"/>
    </row>
    <row r="161" spans="12:12" x14ac:dyDescent="0.25">
      <c r="L161" s="7"/>
    </row>
    <row r="162" spans="12:12" x14ac:dyDescent="0.25">
      <c r="L162" s="7"/>
    </row>
    <row r="163" spans="12:12" x14ac:dyDescent="0.25">
      <c r="L163" s="7"/>
    </row>
    <row r="164" spans="12:12" x14ac:dyDescent="0.25">
      <c r="L164" s="7"/>
    </row>
    <row r="165" spans="12:12" x14ac:dyDescent="0.25">
      <c r="L165" s="7"/>
    </row>
    <row r="166" spans="12:12" x14ac:dyDescent="0.25">
      <c r="L166" s="7"/>
    </row>
    <row r="167" spans="12:12" x14ac:dyDescent="0.25">
      <c r="L167" s="7"/>
    </row>
    <row r="168" spans="12:12" x14ac:dyDescent="0.25">
      <c r="L168" s="7"/>
    </row>
    <row r="169" spans="12:12" x14ac:dyDescent="0.25">
      <c r="L169" s="7"/>
    </row>
    <row r="170" spans="12:12" x14ac:dyDescent="0.25">
      <c r="L170" s="7"/>
    </row>
    <row r="171" spans="12:12" x14ac:dyDescent="0.25">
      <c r="L171" s="7"/>
    </row>
    <row r="172" spans="12:12" x14ac:dyDescent="0.25">
      <c r="L172" s="7"/>
    </row>
    <row r="173" spans="12:12" x14ac:dyDescent="0.25">
      <c r="L173" s="7"/>
    </row>
    <row r="174" spans="12:12" x14ac:dyDescent="0.25">
      <c r="L174" s="7"/>
    </row>
    <row r="175" spans="12:12" x14ac:dyDescent="0.25">
      <c r="L175" s="7"/>
    </row>
    <row r="176" spans="12:12" x14ac:dyDescent="0.25">
      <c r="L176" s="7"/>
    </row>
    <row r="177" spans="12:12" x14ac:dyDescent="0.25">
      <c r="L177" s="7"/>
    </row>
    <row r="178" spans="12:12" x14ac:dyDescent="0.25">
      <c r="L178" s="7"/>
    </row>
    <row r="179" spans="12:12" x14ac:dyDescent="0.25">
      <c r="L179" s="7"/>
    </row>
    <row r="180" spans="12:12" x14ac:dyDescent="0.25">
      <c r="L180" s="7"/>
    </row>
    <row r="181" spans="12:12" x14ac:dyDescent="0.25">
      <c r="L181" s="7"/>
    </row>
    <row r="182" spans="12:12" x14ac:dyDescent="0.25">
      <c r="L182" s="7"/>
    </row>
    <row r="183" spans="12:12" x14ac:dyDescent="0.25">
      <c r="L183" s="7"/>
    </row>
    <row r="184" spans="12:12" x14ac:dyDescent="0.25">
      <c r="L184" s="7"/>
    </row>
    <row r="185" spans="12:12" x14ac:dyDescent="0.25">
      <c r="L185" s="7"/>
    </row>
    <row r="186" spans="12:12" x14ac:dyDescent="0.25">
      <c r="L186" s="7"/>
    </row>
    <row r="187" spans="12:12" x14ac:dyDescent="0.25">
      <c r="L187" s="7"/>
    </row>
    <row r="188" spans="12:12" x14ac:dyDescent="0.25">
      <c r="L188" s="7"/>
    </row>
    <row r="189" spans="12:12" x14ac:dyDescent="0.25">
      <c r="L189" s="7"/>
    </row>
    <row r="190" spans="12:12" x14ac:dyDescent="0.25">
      <c r="L190" s="7"/>
    </row>
    <row r="191" spans="12:12" x14ac:dyDescent="0.25">
      <c r="L191" s="7"/>
    </row>
    <row r="192" spans="12:12" x14ac:dyDescent="0.25">
      <c r="L192" s="7"/>
    </row>
    <row r="193" spans="12:12" x14ac:dyDescent="0.25">
      <c r="L193" s="7"/>
    </row>
    <row r="194" spans="12:12" x14ac:dyDescent="0.25">
      <c r="L194" s="7"/>
    </row>
    <row r="195" spans="12:12" x14ac:dyDescent="0.25">
      <c r="L195" s="7"/>
    </row>
    <row r="196" spans="12:12" x14ac:dyDescent="0.25">
      <c r="L196" s="7"/>
    </row>
    <row r="197" spans="12:12" x14ac:dyDescent="0.25">
      <c r="L197" s="7"/>
    </row>
    <row r="198" spans="12:12" x14ac:dyDescent="0.25">
      <c r="L198" s="7"/>
    </row>
    <row r="199" spans="12:12" x14ac:dyDescent="0.25">
      <c r="L199" s="7"/>
    </row>
    <row r="200" spans="12:12" x14ac:dyDescent="0.25">
      <c r="L200" s="7"/>
    </row>
    <row r="201" spans="12:12" x14ac:dyDescent="0.25">
      <c r="L201" s="7"/>
    </row>
    <row r="202" spans="12:12" x14ac:dyDescent="0.25">
      <c r="L202" s="7"/>
    </row>
    <row r="203" spans="12:12" x14ac:dyDescent="0.25">
      <c r="L203" s="7"/>
    </row>
    <row r="204" spans="12:12" x14ac:dyDescent="0.25">
      <c r="L204" s="7"/>
    </row>
    <row r="205" spans="12:12" x14ac:dyDescent="0.25">
      <c r="L205" s="7"/>
    </row>
    <row r="206" spans="12:12" x14ac:dyDescent="0.25">
      <c r="L206" s="7"/>
    </row>
    <row r="207" spans="12:12" x14ac:dyDescent="0.25">
      <c r="L207" s="7"/>
    </row>
    <row r="208" spans="12:12" x14ac:dyDescent="0.25">
      <c r="L208" s="7"/>
    </row>
    <row r="209" spans="12:12" x14ac:dyDescent="0.25">
      <c r="L209" s="7"/>
    </row>
    <row r="210" spans="12:12" x14ac:dyDescent="0.25">
      <c r="L210" s="7"/>
    </row>
    <row r="211" spans="12:12" x14ac:dyDescent="0.25">
      <c r="L211" s="7"/>
    </row>
    <row r="212" spans="12:12" x14ac:dyDescent="0.25">
      <c r="L212" s="7"/>
    </row>
    <row r="213" spans="12:12" x14ac:dyDescent="0.25">
      <c r="L213" s="7"/>
    </row>
    <row r="214" spans="12:12" x14ac:dyDescent="0.25">
      <c r="L214" s="7"/>
    </row>
    <row r="215" spans="12:12" x14ac:dyDescent="0.25">
      <c r="L215" s="7"/>
    </row>
    <row r="216" spans="12:12" x14ac:dyDescent="0.25">
      <c r="L216" s="7"/>
    </row>
    <row r="217" spans="12:12" x14ac:dyDescent="0.25">
      <c r="L217" s="7"/>
    </row>
    <row r="218" spans="12:12" x14ac:dyDescent="0.25">
      <c r="L218" s="7"/>
    </row>
    <row r="219" spans="12:12" x14ac:dyDescent="0.25">
      <c r="L219" s="7"/>
    </row>
    <row r="220" spans="12:12" x14ac:dyDescent="0.25">
      <c r="L220" s="7"/>
    </row>
    <row r="221" spans="12:12" x14ac:dyDescent="0.25">
      <c r="L221" s="7"/>
    </row>
    <row r="222" spans="12:12" x14ac:dyDescent="0.25">
      <c r="L222" s="7"/>
    </row>
    <row r="223" spans="12:12" x14ac:dyDescent="0.25">
      <c r="L223" s="7"/>
    </row>
    <row r="224" spans="12:12" x14ac:dyDescent="0.25">
      <c r="L224" s="7"/>
    </row>
    <row r="225" spans="12:12" x14ac:dyDescent="0.25">
      <c r="L225" s="7"/>
    </row>
    <row r="226" spans="12:12" x14ac:dyDescent="0.25">
      <c r="L226" s="7"/>
    </row>
    <row r="227" spans="12:12" x14ac:dyDescent="0.25">
      <c r="L227" s="7"/>
    </row>
    <row r="228" spans="12:12" x14ac:dyDescent="0.25">
      <c r="L228" s="7"/>
    </row>
    <row r="229" spans="12:12" x14ac:dyDescent="0.25">
      <c r="L229" s="7"/>
    </row>
    <row r="230" spans="12:12" x14ac:dyDescent="0.25">
      <c r="L230" s="7"/>
    </row>
    <row r="231" spans="12:12" x14ac:dyDescent="0.25">
      <c r="L231" s="7"/>
    </row>
    <row r="232" spans="12:12" x14ac:dyDescent="0.25">
      <c r="L232" s="7"/>
    </row>
    <row r="233" spans="12:12" x14ac:dyDescent="0.25">
      <c r="L233" s="7"/>
    </row>
    <row r="234" spans="12:12" x14ac:dyDescent="0.25">
      <c r="L234" s="7"/>
    </row>
    <row r="235" spans="12:12" x14ac:dyDescent="0.25">
      <c r="L235" s="7"/>
    </row>
    <row r="236" spans="12:12" x14ac:dyDescent="0.25">
      <c r="L236" s="7"/>
    </row>
    <row r="237" spans="12:12" x14ac:dyDescent="0.25">
      <c r="L237" s="7"/>
    </row>
    <row r="238" spans="12:12" x14ac:dyDescent="0.25">
      <c r="L238" s="7"/>
    </row>
    <row r="239" spans="12:12" x14ac:dyDescent="0.25">
      <c r="L239" s="7"/>
    </row>
    <row r="240" spans="12:12" x14ac:dyDescent="0.25">
      <c r="L240" s="7"/>
    </row>
    <row r="241" spans="12:12" x14ac:dyDescent="0.25">
      <c r="L241" s="7"/>
    </row>
    <row r="242" spans="12:12" x14ac:dyDescent="0.25">
      <c r="L242" s="7"/>
    </row>
    <row r="243" spans="12:12" x14ac:dyDescent="0.25">
      <c r="L243" s="7"/>
    </row>
    <row r="244" spans="12:12" x14ac:dyDescent="0.25">
      <c r="L244" s="7"/>
    </row>
    <row r="245" spans="12:12" x14ac:dyDescent="0.25">
      <c r="L245" s="7"/>
    </row>
    <row r="246" spans="12:12" x14ac:dyDescent="0.25">
      <c r="L246" s="7"/>
    </row>
    <row r="247" spans="12:12" x14ac:dyDescent="0.25">
      <c r="L247" s="7"/>
    </row>
    <row r="248" spans="12:12" x14ac:dyDescent="0.25">
      <c r="L248" s="7"/>
    </row>
    <row r="249" spans="12:12" x14ac:dyDescent="0.25">
      <c r="L249" s="7"/>
    </row>
    <row r="250" spans="12:12" x14ac:dyDescent="0.25">
      <c r="L250" s="7"/>
    </row>
    <row r="251" spans="12:12" x14ac:dyDescent="0.25">
      <c r="L251" s="7"/>
    </row>
    <row r="252" spans="12:12" x14ac:dyDescent="0.25">
      <c r="L252" s="7"/>
    </row>
    <row r="253" spans="12:12" x14ac:dyDescent="0.25">
      <c r="L253" s="7"/>
    </row>
    <row r="254" spans="12:12" x14ac:dyDescent="0.25">
      <c r="L254" s="7"/>
    </row>
    <row r="255" spans="12:12" x14ac:dyDescent="0.25">
      <c r="L255" s="7"/>
    </row>
    <row r="256" spans="12:12" x14ac:dyDescent="0.25">
      <c r="L256" s="7"/>
    </row>
    <row r="257" spans="12:12" x14ac:dyDescent="0.25">
      <c r="L257" s="7"/>
    </row>
    <row r="258" spans="12:12" x14ac:dyDescent="0.25">
      <c r="L258" s="7"/>
    </row>
    <row r="259" spans="12:12" x14ac:dyDescent="0.25">
      <c r="L259" s="7"/>
    </row>
    <row r="260" spans="12:12" x14ac:dyDescent="0.25">
      <c r="L260" s="7"/>
    </row>
    <row r="261" spans="12:12" x14ac:dyDescent="0.25">
      <c r="L261" s="7"/>
    </row>
    <row r="262" spans="12:12" x14ac:dyDescent="0.25">
      <c r="L262" s="7"/>
    </row>
    <row r="263" spans="12:12" x14ac:dyDescent="0.25">
      <c r="L263" s="7"/>
    </row>
    <row r="264" spans="12:12" x14ac:dyDescent="0.25">
      <c r="L264" s="7"/>
    </row>
    <row r="265" spans="12:12" x14ac:dyDescent="0.25">
      <c r="L265" s="7"/>
    </row>
    <row r="266" spans="12:12" x14ac:dyDescent="0.25">
      <c r="L266" s="7"/>
    </row>
    <row r="267" spans="12:12" x14ac:dyDescent="0.25">
      <c r="L267" s="7"/>
    </row>
    <row r="268" spans="12:12" x14ac:dyDescent="0.25">
      <c r="L268" s="7"/>
    </row>
    <row r="269" spans="12:12" x14ac:dyDescent="0.25">
      <c r="L269" s="7"/>
    </row>
    <row r="270" spans="12:12" x14ac:dyDescent="0.25">
      <c r="L270" s="7"/>
    </row>
    <row r="271" spans="12:12" x14ac:dyDescent="0.25">
      <c r="L271" s="7"/>
    </row>
    <row r="272" spans="12:12" x14ac:dyDescent="0.25">
      <c r="L272" s="7"/>
    </row>
    <row r="273" spans="12:12" x14ac:dyDescent="0.25">
      <c r="L273" s="7"/>
    </row>
    <row r="274" spans="12:12" x14ac:dyDescent="0.25">
      <c r="L274" s="7"/>
    </row>
    <row r="275" spans="12:12" x14ac:dyDescent="0.25">
      <c r="L275" s="7"/>
    </row>
    <row r="276" spans="12:12" x14ac:dyDescent="0.25">
      <c r="L276" s="7"/>
    </row>
    <row r="277" spans="12:12" x14ac:dyDescent="0.25">
      <c r="L277" s="7"/>
    </row>
    <row r="278" spans="12:12" x14ac:dyDescent="0.25">
      <c r="L278" s="7"/>
    </row>
    <row r="279" spans="12:12" x14ac:dyDescent="0.25">
      <c r="L279" s="7"/>
    </row>
    <row r="280" spans="12:12" x14ac:dyDescent="0.25">
      <c r="L280" s="7"/>
    </row>
    <row r="281" spans="12:12" x14ac:dyDescent="0.25">
      <c r="L281" s="7"/>
    </row>
    <row r="282" spans="12:12" x14ac:dyDescent="0.25">
      <c r="L282" s="7"/>
    </row>
    <row r="283" spans="12:12" x14ac:dyDescent="0.25">
      <c r="L283" s="7"/>
    </row>
    <row r="284" spans="12:12" x14ac:dyDescent="0.25">
      <c r="L284" s="7"/>
    </row>
    <row r="285" spans="12:12" x14ac:dyDescent="0.25">
      <c r="L285" s="7"/>
    </row>
    <row r="286" spans="12:12" x14ac:dyDescent="0.25">
      <c r="L286" s="7"/>
    </row>
    <row r="287" spans="12:12" x14ac:dyDescent="0.25">
      <c r="L287" s="7"/>
    </row>
    <row r="288" spans="12:12" x14ac:dyDescent="0.25">
      <c r="L288" s="7"/>
    </row>
    <row r="289" spans="12:12" x14ac:dyDescent="0.25">
      <c r="L289" s="7"/>
    </row>
    <row r="290" spans="12:12" x14ac:dyDescent="0.25">
      <c r="L290" s="7"/>
    </row>
    <row r="291" spans="12:12" x14ac:dyDescent="0.25">
      <c r="L291" s="7"/>
    </row>
    <row r="292" spans="12:12" x14ac:dyDescent="0.25">
      <c r="L292" s="7"/>
    </row>
    <row r="293" spans="12:12" x14ac:dyDescent="0.25">
      <c r="L293" s="7"/>
    </row>
    <row r="294" spans="12:12" x14ac:dyDescent="0.25">
      <c r="L294" s="7"/>
    </row>
    <row r="295" spans="12:12" x14ac:dyDescent="0.25">
      <c r="L295" s="7"/>
    </row>
    <row r="296" spans="12:12" x14ac:dyDescent="0.25">
      <c r="L296" s="7"/>
    </row>
    <row r="297" spans="12:12" x14ac:dyDescent="0.25">
      <c r="L297" s="7"/>
    </row>
    <row r="298" spans="12:12" x14ac:dyDescent="0.25">
      <c r="L298" s="7"/>
    </row>
    <row r="299" spans="12:12" x14ac:dyDescent="0.25">
      <c r="L299" s="7"/>
    </row>
    <row r="300" spans="12:12" x14ac:dyDescent="0.25">
      <c r="L300" s="7"/>
    </row>
    <row r="301" spans="12:12" x14ac:dyDescent="0.25">
      <c r="L301" s="7"/>
    </row>
    <row r="302" spans="12:12" x14ac:dyDescent="0.25">
      <c r="L302" s="7"/>
    </row>
    <row r="303" spans="12:12" x14ac:dyDescent="0.25">
      <c r="L303" s="7"/>
    </row>
    <row r="304" spans="12:12" x14ac:dyDescent="0.25">
      <c r="L304" s="7"/>
    </row>
    <row r="305" spans="12:12" x14ac:dyDescent="0.25">
      <c r="L305" s="7"/>
    </row>
    <row r="306" spans="12:12" x14ac:dyDescent="0.25">
      <c r="L306" s="7"/>
    </row>
    <row r="307" spans="12:12" x14ac:dyDescent="0.25">
      <c r="L307" s="7"/>
    </row>
    <row r="308" spans="12:12" x14ac:dyDescent="0.25">
      <c r="L308" s="7"/>
    </row>
    <row r="309" spans="12:12" x14ac:dyDescent="0.25">
      <c r="L309" s="7"/>
    </row>
    <row r="310" spans="12:12" x14ac:dyDescent="0.25">
      <c r="L310" s="7"/>
    </row>
    <row r="311" spans="12:12" x14ac:dyDescent="0.25">
      <c r="L311" s="7"/>
    </row>
    <row r="312" spans="12:12" x14ac:dyDescent="0.25">
      <c r="L312" s="7"/>
    </row>
    <row r="313" spans="12:12" x14ac:dyDescent="0.25">
      <c r="L313" s="7"/>
    </row>
    <row r="314" spans="12:12" x14ac:dyDescent="0.25">
      <c r="L314" s="7"/>
    </row>
    <row r="315" spans="12:12" x14ac:dyDescent="0.25">
      <c r="L315" s="7"/>
    </row>
    <row r="316" spans="12:12" x14ac:dyDescent="0.25">
      <c r="L316" s="7"/>
    </row>
    <row r="317" spans="12:12" x14ac:dyDescent="0.25">
      <c r="L317" s="7"/>
    </row>
    <row r="318" spans="12:12" x14ac:dyDescent="0.25">
      <c r="L318" s="7"/>
    </row>
    <row r="319" spans="12:12" x14ac:dyDescent="0.25">
      <c r="L319" s="7"/>
    </row>
    <row r="320" spans="12:12" x14ac:dyDescent="0.25">
      <c r="L320" s="7"/>
    </row>
    <row r="321" spans="12:12" x14ac:dyDescent="0.25">
      <c r="L321" s="7"/>
    </row>
    <row r="322" spans="12:12" x14ac:dyDescent="0.25">
      <c r="L322" s="7"/>
    </row>
    <row r="323" spans="12:12" x14ac:dyDescent="0.25">
      <c r="L323" s="7"/>
    </row>
    <row r="324" spans="12:12" x14ac:dyDescent="0.25">
      <c r="L324" s="7"/>
    </row>
    <row r="325" spans="12:12" x14ac:dyDescent="0.25">
      <c r="L325" s="7"/>
    </row>
    <row r="326" spans="12:12" x14ac:dyDescent="0.25">
      <c r="L326" s="7"/>
    </row>
    <row r="327" spans="12:12" x14ac:dyDescent="0.25">
      <c r="L327" s="7"/>
    </row>
    <row r="328" spans="12:12" x14ac:dyDescent="0.25">
      <c r="L328" s="7"/>
    </row>
    <row r="329" spans="12:12" x14ac:dyDescent="0.25">
      <c r="L329" s="7"/>
    </row>
    <row r="330" spans="12:12" x14ac:dyDescent="0.25">
      <c r="L330" s="7"/>
    </row>
    <row r="331" spans="12:12" x14ac:dyDescent="0.25">
      <c r="L331" s="7"/>
    </row>
    <row r="332" spans="12:12" x14ac:dyDescent="0.25">
      <c r="L332" s="7"/>
    </row>
    <row r="333" spans="12:12" x14ac:dyDescent="0.25">
      <c r="L333" s="7"/>
    </row>
    <row r="334" spans="12:12" x14ac:dyDescent="0.25">
      <c r="L334" s="7"/>
    </row>
    <row r="335" spans="12:12" x14ac:dyDescent="0.25">
      <c r="L335" s="7"/>
    </row>
    <row r="336" spans="12:12" x14ac:dyDescent="0.25">
      <c r="L336" s="7"/>
    </row>
    <row r="337" spans="12:12" x14ac:dyDescent="0.25">
      <c r="L337" s="7"/>
    </row>
    <row r="338" spans="12:12" x14ac:dyDescent="0.25">
      <c r="L338" s="7"/>
    </row>
    <row r="339" spans="12:12" x14ac:dyDescent="0.25">
      <c r="L339" s="7"/>
    </row>
    <row r="340" spans="12:12" x14ac:dyDescent="0.25">
      <c r="L340" s="7"/>
    </row>
    <row r="341" spans="12:12" x14ac:dyDescent="0.25">
      <c r="L341" s="7"/>
    </row>
    <row r="342" spans="12:12" x14ac:dyDescent="0.25">
      <c r="L342" s="7"/>
    </row>
    <row r="343" spans="12:12" x14ac:dyDescent="0.25">
      <c r="L343" s="7"/>
    </row>
    <row r="344" spans="12:12" x14ac:dyDescent="0.25">
      <c r="L344" s="7"/>
    </row>
    <row r="345" spans="12:12" x14ac:dyDescent="0.25">
      <c r="L345" s="7"/>
    </row>
    <row r="346" spans="12:12" x14ac:dyDescent="0.25">
      <c r="L346" s="7"/>
    </row>
    <row r="347" spans="12:12" x14ac:dyDescent="0.25">
      <c r="L347" s="7"/>
    </row>
    <row r="348" spans="12:12" x14ac:dyDescent="0.25">
      <c r="L348" s="7"/>
    </row>
    <row r="349" spans="12:12" x14ac:dyDescent="0.25">
      <c r="L349" s="7"/>
    </row>
    <row r="350" spans="12:12" x14ac:dyDescent="0.25">
      <c r="L350" s="7"/>
    </row>
    <row r="351" spans="12:12" x14ac:dyDescent="0.25">
      <c r="L351" s="7"/>
    </row>
    <row r="352" spans="12:12" x14ac:dyDescent="0.25">
      <c r="L352" s="7"/>
    </row>
    <row r="353" spans="12:12" x14ac:dyDescent="0.25">
      <c r="L353" s="7"/>
    </row>
    <row r="354" spans="12:12" x14ac:dyDescent="0.25">
      <c r="L354" s="7"/>
    </row>
    <row r="355" spans="12:12" x14ac:dyDescent="0.25">
      <c r="L355" s="7"/>
    </row>
    <row r="356" spans="12:12" x14ac:dyDescent="0.25">
      <c r="L356" s="7"/>
    </row>
    <row r="357" spans="12:12" x14ac:dyDescent="0.25">
      <c r="L357" s="7"/>
    </row>
    <row r="358" spans="12:12" x14ac:dyDescent="0.25">
      <c r="L358" s="7"/>
    </row>
    <row r="359" spans="12:12" x14ac:dyDescent="0.25">
      <c r="L359" s="7"/>
    </row>
    <row r="360" spans="12:12" x14ac:dyDescent="0.25">
      <c r="L360" s="7"/>
    </row>
    <row r="361" spans="12:12" x14ac:dyDescent="0.25">
      <c r="L361" s="7"/>
    </row>
    <row r="362" spans="12:12" x14ac:dyDescent="0.25">
      <c r="L362" s="7"/>
    </row>
    <row r="363" spans="12:12" x14ac:dyDescent="0.25">
      <c r="L363" s="7"/>
    </row>
    <row r="364" spans="12:12" x14ac:dyDescent="0.25">
      <c r="L364" s="7"/>
    </row>
    <row r="365" spans="12:12" x14ac:dyDescent="0.25">
      <c r="L365" s="7"/>
    </row>
    <row r="366" spans="12:12" x14ac:dyDescent="0.25">
      <c r="L366" s="7"/>
    </row>
    <row r="367" spans="12:12" x14ac:dyDescent="0.25">
      <c r="L367" s="7"/>
    </row>
    <row r="368" spans="12:12" x14ac:dyDescent="0.25">
      <c r="L368" s="7"/>
    </row>
    <row r="369" spans="12:12" x14ac:dyDescent="0.25">
      <c r="L369" s="7"/>
    </row>
    <row r="370" spans="12:12" x14ac:dyDescent="0.25">
      <c r="L370" s="7"/>
    </row>
    <row r="371" spans="12:12" x14ac:dyDescent="0.25">
      <c r="L371" s="7"/>
    </row>
    <row r="372" spans="12:12" x14ac:dyDescent="0.25">
      <c r="L372" s="7"/>
    </row>
    <row r="373" spans="12:12" x14ac:dyDescent="0.25">
      <c r="L373" s="7"/>
    </row>
    <row r="374" spans="12:12" x14ac:dyDescent="0.25">
      <c r="L374" s="7"/>
    </row>
    <row r="375" spans="12:12" x14ac:dyDescent="0.25">
      <c r="L375" s="7"/>
    </row>
    <row r="376" spans="12:12" x14ac:dyDescent="0.25">
      <c r="L376" s="7"/>
    </row>
    <row r="377" spans="12:12" x14ac:dyDescent="0.25">
      <c r="L377" s="7"/>
    </row>
    <row r="378" spans="12:12" x14ac:dyDescent="0.25">
      <c r="L378" s="7"/>
    </row>
    <row r="379" spans="12:12" x14ac:dyDescent="0.25">
      <c r="L379" s="7"/>
    </row>
    <row r="380" spans="12:12" x14ac:dyDescent="0.25">
      <c r="L380" s="7"/>
    </row>
    <row r="381" spans="12:12" x14ac:dyDescent="0.25">
      <c r="L381" s="7"/>
    </row>
    <row r="382" spans="12:12" x14ac:dyDescent="0.25">
      <c r="L382" s="7"/>
    </row>
    <row r="383" spans="12:12" x14ac:dyDescent="0.25">
      <c r="L383" s="7"/>
    </row>
    <row r="384" spans="12:12" x14ac:dyDescent="0.25">
      <c r="L384" s="7"/>
    </row>
    <row r="385" spans="12:12" x14ac:dyDescent="0.25">
      <c r="L385" s="7"/>
    </row>
    <row r="386" spans="12:12" x14ac:dyDescent="0.25">
      <c r="L386" s="7"/>
    </row>
    <row r="387" spans="12:12" x14ac:dyDescent="0.25">
      <c r="L387" s="7"/>
    </row>
    <row r="388" spans="12:12" x14ac:dyDescent="0.25">
      <c r="L388" s="7"/>
    </row>
    <row r="389" spans="12:12" x14ac:dyDescent="0.25">
      <c r="L389" s="7"/>
    </row>
    <row r="390" spans="12:12" x14ac:dyDescent="0.25">
      <c r="L390" s="7"/>
    </row>
    <row r="391" spans="12:12" x14ac:dyDescent="0.25">
      <c r="L391" s="7"/>
    </row>
    <row r="392" spans="12:12" x14ac:dyDescent="0.25">
      <c r="L392" s="7"/>
    </row>
    <row r="393" spans="12:12" x14ac:dyDescent="0.25">
      <c r="L393" s="7"/>
    </row>
    <row r="394" spans="12:12" x14ac:dyDescent="0.25">
      <c r="L394" s="7"/>
    </row>
    <row r="395" spans="12:12" x14ac:dyDescent="0.25">
      <c r="L395" s="7"/>
    </row>
    <row r="396" spans="12:12" x14ac:dyDescent="0.25">
      <c r="L396" s="7"/>
    </row>
    <row r="397" spans="12:12" x14ac:dyDescent="0.25">
      <c r="L397" s="7"/>
    </row>
    <row r="398" spans="12:12" x14ac:dyDescent="0.25">
      <c r="L398" s="7"/>
    </row>
    <row r="399" spans="12:12" x14ac:dyDescent="0.25">
      <c r="L399" s="7"/>
    </row>
    <row r="400" spans="12:12" x14ac:dyDescent="0.25">
      <c r="L400" s="7"/>
    </row>
    <row r="401" spans="12:12" x14ac:dyDescent="0.25">
      <c r="L401" s="7"/>
    </row>
    <row r="402" spans="12:12" x14ac:dyDescent="0.25">
      <c r="L402" s="7"/>
    </row>
    <row r="403" spans="12:12" x14ac:dyDescent="0.25">
      <c r="L403" s="7"/>
    </row>
    <row r="404" spans="12:12" x14ac:dyDescent="0.25">
      <c r="L404" s="7"/>
    </row>
    <row r="405" spans="12:12" x14ac:dyDescent="0.25">
      <c r="L405" s="7"/>
    </row>
    <row r="406" spans="12:12" x14ac:dyDescent="0.25">
      <c r="L406" s="7"/>
    </row>
    <row r="407" spans="12:12" x14ac:dyDescent="0.25">
      <c r="L407" s="7"/>
    </row>
    <row r="408" spans="12:12" x14ac:dyDescent="0.25">
      <c r="L408" s="7"/>
    </row>
    <row r="409" spans="12:12" x14ac:dyDescent="0.25">
      <c r="L409" s="7"/>
    </row>
    <row r="410" spans="12:12" x14ac:dyDescent="0.25">
      <c r="L410" s="7"/>
    </row>
    <row r="411" spans="12:12" x14ac:dyDescent="0.25">
      <c r="L411" s="7"/>
    </row>
    <row r="412" spans="12:12" x14ac:dyDescent="0.25">
      <c r="L412" s="7"/>
    </row>
    <row r="413" spans="12:12" x14ac:dyDescent="0.25">
      <c r="L413" s="7"/>
    </row>
    <row r="414" spans="12:12" x14ac:dyDescent="0.25">
      <c r="L414" s="7"/>
    </row>
    <row r="415" spans="12:12" x14ac:dyDescent="0.25">
      <c r="L415" s="7"/>
    </row>
    <row r="416" spans="12:12" x14ac:dyDescent="0.25">
      <c r="L416" s="7"/>
    </row>
    <row r="417" spans="12:12" x14ac:dyDescent="0.25">
      <c r="L417" s="7"/>
    </row>
    <row r="418" spans="12:12" x14ac:dyDescent="0.25">
      <c r="L418" s="7"/>
    </row>
    <row r="419" spans="12:12" x14ac:dyDescent="0.25">
      <c r="L419" s="7"/>
    </row>
    <row r="420" spans="12:12" x14ac:dyDescent="0.25">
      <c r="L420" s="7"/>
    </row>
    <row r="421" spans="12:12" x14ac:dyDescent="0.25">
      <c r="L421" s="7"/>
    </row>
    <row r="422" spans="12:12" x14ac:dyDescent="0.25">
      <c r="L422" s="7"/>
    </row>
    <row r="423" spans="12:12" x14ac:dyDescent="0.25">
      <c r="L423" s="7"/>
    </row>
    <row r="424" spans="12:12" x14ac:dyDescent="0.25">
      <c r="L424" s="7"/>
    </row>
    <row r="425" spans="12:12" x14ac:dyDescent="0.25">
      <c r="L425" s="7"/>
    </row>
    <row r="426" spans="12:12" x14ac:dyDescent="0.25">
      <c r="L426" s="7"/>
    </row>
    <row r="427" spans="12:12" x14ac:dyDescent="0.25">
      <c r="L427" s="7"/>
    </row>
    <row r="428" spans="12:12" x14ac:dyDescent="0.25">
      <c r="L428" s="7"/>
    </row>
    <row r="429" spans="12:12" x14ac:dyDescent="0.25">
      <c r="L429" s="7"/>
    </row>
    <row r="430" spans="12:12" x14ac:dyDescent="0.25">
      <c r="L430" s="7"/>
    </row>
    <row r="431" spans="12:12" x14ac:dyDescent="0.25">
      <c r="L431" s="7"/>
    </row>
    <row r="432" spans="12:12" x14ac:dyDescent="0.25">
      <c r="L432" s="7"/>
    </row>
    <row r="433" spans="12:12" x14ac:dyDescent="0.25">
      <c r="L433" s="7"/>
    </row>
    <row r="434" spans="12:12" x14ac:dyDescent="0.25">
      <c r="L434" s="7"/>
    </row>
    <row r="435" spans="12:12" x14ac:dyDescent="0.25">
      <c r="L435" s="7"/>
    </row>
    <row r="436" spans="12:12" x14ac:dyDescent="0.25">
      <c r="L436" s="7"/>
    </row>
    <row r="437" spans="12:12" x14ac:dyDescent="0.25">
      <c r="L437" s="7"/>
    </row>
    <row r="438" spans="12:12" x14ac:dyDescent="0.25">
      <c r="L438" s="7"/>
    </row>
    <row r="439" spans="12:12" x14ac:dyDescent="0.25">
      <c r="L439" s="7"/>
    </row>
    <row r="440" spans="12:12" x14ac:dyDescent="0.25">
      <c r="L440" s="7"/>
    </row>
    <row r="441" spans="12:12" x14ac:dyDescent="0.25">
      <c r="L441" s="7"/>
    </row>
    <row r="442" spans="12:12" x14ac:dyDescent="0.25">
      <c r="L442" s="7"/>
    </row>
    <row r="443" spans="12:12" x14ac:dyDescent="0.25">
      <c r="L443" s="7"/>
    </row>
    <row r="444" spans="12:12" x14ac:dyDescent="0.25">
      <c r="L444" s="7"/>
    </row>
    <row r="445" spans="12:12" x14ac:dyDescent="0.25">
      <c r="L445" s="7"/>
    </row>
    <row r="446" spans="12:12" x14ac:dyDescent="0.25">
      <c r="L446" s="7"/>
    </row>
    <row r="447" spans="12:12" x14ac:dyDescent="0.25">
      <c r="L447" s="7"/>
    </row>
    <row r="448" spans="12:12" x14ac:dyDescent="0.25">
      <c r="L448" s="7"/>
    </row>
    <row r="449" spans="12:12" x14ac:dyDescent="0.25">
      <c r="L449" s="7"/>
    </row>
    <row r="450" spans="12:12" x14ac:dyDescent="0.25">
      <c r="L450" s="7"/>
    </row>
    <row r="451" spans="12:12" x14ac:dyDescent="0.25">
      <c r="L451" s="7"/>
    </row>
    <row r="452" spans="12:12" x14ac:dyDescent="0.25">
      <c r="L452" s="7"/>
    </row>
    <row r="453" spans="12:12" x14ac:dyDescent="0.25">
      <c r="L453" s="7"/>
    </row>
    <row r="454" spans="12:12" x14ac:dyDescent="0.25">
      <c r="L454" s="7"/>
    </row>
    <row r="455" spans="12:12" x14ac:dyDescent="0.25">
      <c r="L455" s="7"/>
    </row>
    <row r="456" spans="12:12" x14ac:dyDescent="0.25">
      <c r="L456" s="7"/>
    </row>
    <row r="457" spans="12:12" x14ac:dyDescent="0.25">
      <c r="L457" s="7"/>
    </row>
    <row r="458" spans="12:12" x14ac:dyDescent="0.25">
      <c r="L458" s="7"/>
    </row>
    <row r="459" spans="12:12" x14ac:dyDescent="0.25">
      <c r="L459" s="7"/>
    </row>
    <row r="460" spans="12:12" x14ac:dyDescent="0.25">
      <c r="L460" s="7"/>
    </row>
    <row r="461" spans="12:12" x14ac:dyDescent="0.25">
      <c r="L461" s="7"/>
    </row>
    <row r="462" spans="12:12" x14ac:dyDescent="0.25">
      <c r="L462" s="7"/>
    </row>
    <row r="463" spans="12:12" x14ac:dyDescent="0.25">
      <c r="L463" s="7"/>
    </row>
    <row r="464" spans="12:12" x14ac:dyDescent="0.25">
      <c r="L464" s="7"/>
    </row>
    <row r="465" spans="12:12" x14ac:dyDescent="0.25">
      <c r="L465" s="7"/>
    </row>
    <row r="466" spans="12:12" x14ac:dyDescent="0.25">
      <c r="L466" s="7"/>
    </row>
    <row r="467" spans="12:12" x14ac:dyDescent="0.25">
      <c r="L467" s="7"/>
    </row>
    <row r="468" spans="12:12" x14ac:dyDescent="0.25">
      <c r="L468" s="7"/>
    </row>
    <row r="469" spans="12:12" x14ac:dyDescent="0.25">
      <c r="L469" s="7"/>
    </row>
    <row r="470" spans="12:12" x14ac:dyDescent="0.25">
      <c r="L470" s="7"/>
    </row>
    <row r="471" spans="12:12" x14ac:dyDescent="0.25">
      <c r="L471" s="7"/>
    </row>
    <row r="472" spans="12:12" x14ac:dyDescent="0.25">
      <c r="L472" s="7"/>
    </row>
    <row r="473" spans="12:12" x14ac:dyDescent="0.25">
      <c r="L473" s="7"/>
    </row>
    <row r="474" spans="12:12" x14ac:dyDescent="0.25">
      <c r="L474" s="7"/>
    </row>
    <row r="475" spans="12:12" x14ac:dyDescent="0.25">
      <c r="L475" s="7"/>
    </row>
    <row r="476" spans="12:12" x14ac:dyDescent="0.25">
      <c r="L476" s="7"/>
    </row>
    <row r="477" spans="12:12" x14ac:dyDescent="0.25">
      <c r="L477" s="7"/>
    </row>
    <row r="478" spans="12:12" x14ac:dyDescent="0.25">
      <c r="L478" s="7"/>
    </row>
    <row r="479" spans="12:12" x14ac:dyDescent="0.25">
      <c r="L479" s="7"/>
    </row>
    <row r="480" spans="12:12" x14ac:dyDescent="0.25">
      <c r="L480" s="7"/>
    </row>
    <row r="481" spans="12:12" x14ac:dyDescent="0.25">
      <c r="L481" s="7"/>
    </row>
    <row r="482" spans="12:12" x14ac:dyDescent="0.25">
      <c r="L482" s="7"/>
    </row>
    <row r="483" spans="12:12" x14ac:dyDescent="0.25">
      <c r="L483" s="7"/>
    </row>
    <row r="484" spans="12:12" x14ac:dyDescent="0.25">
      <c r="L484" s="7"/>
    </row>
    <row r="485" spans="12:12" x14ac:dyDescent="0.25">
      <c r="L485" s="7"/>
    </row>
    <row r="486" spans="12:12" x14ac:dyDescent="0.25">
      <c r="L486" s="7"/>
    </row>
    <row r="487" spans="12:12" x14ac:dyDescent="0.25">
      <c r="L487" s="7"/>
    </row>
    <row r="488" spans="12:12" x14ac:dyDescent="0.25">
      <c r="L488" s="7"/>
    </row>
    <row r="489" spans="12:12" x14ac:dyDescent="0.25">
      <c r="L489" s="7"/>
    </row>
    <row r="490" spans="12:12" x14ac:dyDescent="0.25">
      <c r="L490" s="7"/>
    </row>
    <row r="491" spans="12:12" x14ac:dyDescent="0.25">
      <c r="L491" s="7"/>
    </row>
    <row r="492" spans="12:12" x14ac:dyDescent="0.25">
      <c r="L492" s="7"/>
    </row>
    <row r="493" spans="12:12" x14ac:dyDescent="0.25">
      <c r="L493" s="7"/>
    </row>
    <row r="494" spans="12:12" x14ac:dyDescent="0.25">
      <c r="L494" s="7"/>
    </row>
    <row r="495" spans="12:12" x14ac:dyDescent="0.25">
      <c r="L495" s="7"/>
    </row>
    <row r="496" spans="12:12" x14ac:dyDescent="0.25">
      <c r="L496" s="7"/>
    </row>
    <row r="497" spans="12:12" x14ac:dyDescent="0.25">
      <c r="L497" s="7"/>
    </row>
    <row r="498" spans="12:12" x14ac:dyDescent="0.25">
      <c r="L498" s="7"/>
    </row>
    <row r="499" spans="12:12" x14ac:dyDescent="0.25">
      <c r="L499" s="7"/>
    </row>
    <row r="500" spans="12:12" x14ac:dyDescent="0.25">
      <c r="L500" s="7"/>
    </row>
    <row r="501" spans="12:12" x14ac:dyDescent="0.25">
      <c r="L501" s="7"/>
    </row>
    <row r="502" spans="12:12" x14ac:dyDescent="0.25">
      <c r="L502" s="7"/>
    </row>
    <row r="503" spans="12:12" x14ac:dyDescent="0.25">
      <c r="L503" s="7"/>
    </row>
    <row r="504" spans="12:12" x14ac:dyDescent="0.25">
      <c r="L504" s="7"/>
    </row>
    <row r="505" spans="12:12" x14ac:dyDescent="0.25">
      <c r="L505" s="7"/>
    </row>
    <row r="506" spans="12:12" x14ac:dyDescent="0.25">
      <c r="L506" s="7"/>
    </row>
    <row r="507" spans="12:12" x14ac:dyDescent="0.25">
      <c r="L507" s="7"/>
    </row>
    <row r="508" spans="12:12" x14ac:dyDescent="0.25">
      <c r="L508" s="7"/>
    </row>
    <row r="509" spans="12:12" x14ac:dyDescent="0.25">
      <c r="L509" s="7"/>
    </row>
    <row r="510" spans="12:12" x14ac:dyDescent="0.25">
      <c r="L510" s="7"/>
    </row>
    <row r="511" spans="12:12" x14ac:dyDescent="0.25">
      <c r="L511" s="7"/>
    </row>
    <row r="512" spans="12:12" x14ac:dyDescent="0.25">
      <c r="L512" s="7"/>
    </row>
    <row r="513" spans="12:12" x14ac:dyDescent="0.25">
      <c r="L513" s="7"/>
    </row>
    <row r="514" spans="12:12" x14ac:dyDescent="0.25">
      <c r="L514" s="7"/>
    </row>
    <row r="515" spans="12:12" x14ac:dyDescent="0.25">
      <c r="L515" s="7"/>
    </row>
    <row r="516" spans="12:12" x14ac:dyDescent="0.25">
      <c r="L516" s="7"/>
    </row>
    <row r="517" spans="12:12" x14ac:dyDescent="0.25">
      <c r="L517" s="7"/>
    </row>
    <row r="518" spans="12:12" x14ac:dyDescent="0.25">
      <c r="L518" s="7"/>
    </row>
    <row r="519" spans="12:12" x14ac:dyDescent="0.25">
      <c r="L519" s="7"/>
    </row>
    <row r="520" spans="12:12" x14ac:dyDescent="0.25">
      <c r="L520" s="7"/>
    </row>
    <row r="521" spans="12:12" x14ac:dyDescent="0.25">
      <c r="L521" s="7"/>
    </row>
    <row r="522" spans="12:12" x14ac:dyDescent="0.25">
      <c r="L522" s="7"/>
    </row>
    <row r="523" spans="12:12" x14ac:dyDescent="0.25">
      <c r="L523" s="7"/>
    </row>
    <row r="524" spans="12:12" x14ac:dyDescent="0.25">
      <c r="L524" s="7"/>
    </row>
    <row r="525" spans="12:12" x14ac:dyDescent="0.25">
      <c r="L525" s="7"/>
    </row>
    <row r="526" spans="12:12" x14ac:dyDescent="0.25">
      <c r="L526" s="7"/>
    </row>
    <row r="527" spans="12:12" x14ac:dyDescent="0.25">
      <c r="L527" s="7"/>
    </row>
    <row r="528" spans="12:12" x14ac:dyDescent="0.25">
      <c r="L528" s="7"/>
    </row>
    <row r="529" spans="12:12" x14ac:dyDescent="0.25">
      <c r="L529" s="7"/>
    </row>
    <row r="530" spans="12:12" x14ac:dyDescent="0.25">
      <c r="L530" s="7"/>
    </row>
    <row r="531" spans="12:12" x14ac:dyDescent="0.25">
      <c r="L531" s="7"/>
    </row>
    <row r="532" spans="12:12" x14ac:dyDescent="0.25">
      <c r="L532" s="7"/>
    </row>
    <row r="533" spans="12:12" x14ac:dyDescent="0.25">
      <c r="L533" s="7"/>
    </row>
    <row r="534" spans="12:12" x14ac:dyDescent="0.25">
      <c r="L534" s="7"/>
    </row>
    <row r="535" spans="12:12" x14ac:dyDescent="0.25">
      <c r="L535" s="7"/>
    </row>
    <row r="536" spans="12:12" x14ac:dyDescent="0.25">
      <c r="L536" s="7"/>
    </row>
    <row r="537" spans="12:12" x14ac:dyDescent="0.25">
      <c r="L537" s="7"/>
    </row>
    <row r="538" spans="12:12" x14ac:dyDescent="0.25">
      <c r="L538" s="7"/>
    </row>
    <row r="539" spans="12:12" x14ac:dyDescent="0.25">
      <c r="L539" s="7"/>
    </row>
    <row r="540" spans="12:12" x14ac:dyDescent="0.25">
      <c r="L540" s="7"/>
    </row>
    <row r="541" spans="12:12" x14ac:dyDescent="0.25">
      <c r="L541" s="7"/>
    </row>
    <row r="542" spans="12:12" x14ac:dyDescent="0.25">
      <c r="L542" s="7"/>
    </row>
    <row r="543" spans="12:12" x14ac:dyDescent="0.25">
      <c r="L543" s="7"/>
    </row>
    <row r="544" spans="12:12" x14ac:dyDescent="0.25">
      <c r="L544" s="7"/>
    </row>
    <row r="545" spans="12:12" x14ac:dyDescent="0.25">
      <c r="L545" s="7"/>
    </row>
    <row r="546" spans="12:12" x14ac:dyDescent="0.25">
      <c r="L546" s="7"/>
    </row>
    <row r="547" spans="12:12" x14ac:dyDescent="0.25">
      <c r="L547" s="7"/>
    </row>
    <row r="548" spans="12:12" x14ac:dyDescent="0.25">
      <c r="L548" s="7"/>
    </row>
    <row r="549" spans="12:12" x14ac:dyDescent="0.25">
      <c r="L549" s="7"/>
    </row>
    <row r="550" spans="12:12" x14ac:dyDescent="0.25">
      <c r="L550" s="7"/>
    </row>
    <row r="551" spans="12:12" x14ac:dyDescent="0.25">
      <c r="L551" s="7"/>
    </row>
    <row r="552" spans="12:12" x14ac:dyDescent="0.25">
      <c r="L552" s="7"/>
    </row>
    <row r="553" spans="12:12" x14ac:dyDescent="0.25">
      <c r="L553" s="7"/>
    </row>
    <row r="554" spans="12:12" x14ac:dyDescent="0.25">
      <c r="L554" s="7"/>
    </row>
    <row r="555" spans="12:12" x14ac:dyDescent="0.25">
      <c r="L555" s="7"/>
    </row>
    <row r="556" spans="12:12" x14ac:dyDescent="0.25">
      <c r="L556" s="7"/>
    </row>
    <row r="557" spans="12:12" x14ac:dyDescent="0.25">
      <c r="L557" s="7"/>
    </row>
    <row r="558" spans="12:12" x14ac:dyDescent="0.25">
      <c r="L558" s="7"/>
    </row>
    <row r="559" spans="12:12" x14ac:dyDescent="0.25">
      <c r="L559" s="7"/>
    </row>
    <row r="560" spans="12:12" x14ac:dyDescent="0.25">
      <c r="L560" s="7"/>
    </row>
    <row r="561" spans="12:12" x14ac:dyDescent="0.25">
      <c r="L561" s="7"/>
    </row>
    <row r="562" spans="12:12" x14ac:dyDescent="0.25">
      <c r="L562" s="7"/>
    </row>
    <row r="563" spans="12:12" x14ac:dyDescent="0.25">
      <c r="L563" s="7"/>
    </row>
    <row r="564" spans="12:12" x14ac:dyDescent="0.25">
      <c r="L564" s="7"/>
    </row>
    <row r="565" spans="12:12" x14ac:dyDescent="0.25">
      <c r="L565" s="7"/>
    </row>
    <row r="566" spans="12:12" x14ac:dyDescent="0.25">
      <c r="L566" s="7"/>
    </row>
    <row r="567" spans="12:12" x14ac:dyDescent="0.25">
      <c r="L567" s="7"/>
    </row>
    <row r="568" spans="12:12" x14ac:dyDescent="0.25">
      <c r="L568" s="7"/>
    </row>
    <row r="569" spans="12:12" x14ac:dyDescent="0.25">
      <c r="L569" s="7"/>
    </row>
    <row r="570" spans="12:12" x14ac:dyDescent="0.25">
      <c r="L570" s="7"/>
    </row>
    <row r="571" spans="12:12" x14ac:dyDescent="0.25">
      <c r="L571" s="7"/>
    </row>
    <row r="572" spans="12:12" x14ac:dyDescent="0.25">
      <c r="L572" s="7"/>
    </row>
    <row r="573" spans="12:12" x14ac:dyDescent="0.25">
      <c r="L573" s="7"/>
    </row>
    <row r="574" spans="12:12" x14ac:dyDescent="0.25">
      <c r="L574" s="7"/>
    </row>
    <row r="575" spans="12:12" x14ac:dyDescent="0.25">
      <c r="L575" s="7"/>
    </row>
    <row r="576" spans="12:12" x14ac:dyDescent="0.25">
      <c r="L576" s="7"/>
    </row>
    <row r="577" spans="12:12" x14ac:dyDescent="0.25">
      <c r="L577" s="7"/>
    </row>
    <row r="578" spans="12:12" x14ac:dyDescent="0.25">
      <c r="L578" s="7"/>
    </row>
    <row r="579" spans="12:12" x14ac:dyDescent="0.25">
      <c r="L579" s="7"/>
    </row>
    <row r="580" spans="12:12" x14ac:dyDescent="0.25">
      <c r="L580" s="7"/>
    </row>
    <row r="581" spans="12:12" x14ac:dyDescent="0.25">
      <c r="L581" s="7"/>
    </row>
    <row r="582" spans="12:12" x14ac:dyDescent="0.25">
      <c r="L582" s="7"/>
    </row>
    <row r="583" spans="12:12" x14ac:dyDescent="0.25">
      <c r="L583" s="7"/>
    </row>
    <row r="584" spans="12:12" x14ac:dyDescent="0.25">
      <c r="L584" s="7"/>
    </row>
    <row r="585" spans="12:12" x14ac:dyDescent="0.25">
      <c r="L585" s="7"/>
    </row>
    <row r="586" spans="12:12" x14ac:dyDescent="0.25">
      <c r="L586" s="7"/>
    </row>
    <row r="587" spans="12:12" x14ac:dyDescent="0.25">
      <c r="L587" s="7"/>
    </row>
    <row r="588" spans="12:12" x14ac:dyDescent="0.25">
      <c r="L588" s="7"/>
    </row>
    <row r="589" spans="12:12" x14ac:dyDescent="0.25">
      <c r="L589" s="7"/>
    </row>
    <row r="590" spans="12:12" x14ac:dyDescent="0.25">
      <c r="L590" s="7"/>
    </row>
    <row r="591" spans="12:12" x14ac:dyDescent="0.25">
      <c r="L591" s="7"/>
    </row>
    <row r="592" spans="12:12" x14ac:dyDescent="0.25">
      <c r="L592" s="7"/>
    </row>
    <row r="593" spans="12:12" x14ac:dyDescent="0.25">
      <c r="L593" s="7"/>
    </row>
    <row r="594" spans="12:12" x14ac:dyDescent="0.25">
      <c r="L594" s="7"/>
    </row>
    <row r="595" spans="12:12" x14ac:dyDescent="0.25">
      <c r="L595" s="7"/>
    </row>
    <row r="596" spans="12:12" x14ac:dyDescent="0.25">
      <c r="L596" s="7"/>
    </row>
    <row r="597" spans="12:12" x14ac:dyDescent="0.25">
      <c r="L597" s="7"/>
    </row>
    <row r="598" spans="12:12" x14ac:dyDescent="0.25">
      <c r="L598" s="7"/>
    </row>
    <row r="599" spans="12:12" x14ac:dyDescent="0.25">
      <c r="L599" s="7"/>
    </row>
    <row r="600" spans="12:12" x14ac:dyDescent="0.25">
      <c r="L600" s="7"/>
    </row>
    <row r="601" spans="12:12" x14ac:dyDescent="0.25">
      <c r="L601" s="7"/>
    </row>
    <row r="602" spans="12:12" x14ac:dyDescent="0.25">
      <c r="L602" s="7"/>
    </row>
    <row r="603" spans="12:12" x14ac:dyDescent="0.25">
      <c r="L603" s="7"/>
    </row>
    <row r="604" spans="12:12" x14ac:dyDescent="0.25">
      <c r="L604" s="7"/>
    </row>
    <row r="605" spans="12:12" x14ac:dyDescent="0.25">
      <c r="L605" s="7"/>
    </row>
    <row r="606" spans="12:12" x14ac:dyDescent="0.25">
      <c r="L606" s="7"/>
    </row>
    <row r="607" spans="12:12" x14ac:dyDescent="0.25">
      <c r="L607" s="7"/>
    </row>
    <row r="608" spans="12:12" x14ac:dyDescent="0.25">
      <c r="L608" s="7"/>
    </row>
    <row r="609" spans="12:12" x14ac:dyDescent="0.25">
      <c r="L609" s="7"/>
    </row>
    <row r="610" spans="12:12" x14ac:dyDescent="0.25">
      <c r="L610" s="7"/>
    </row>
    <row r="611" spans="12:12" x14ac:dyDescent="0.25">
      <c r="L611" s="7"/>
    </row>
    <row r="612" spans="12:12" x14ac:dyDescent="0.25">
      <c r="L612" s="7"/>
    </row>
    <row r="613" spans="12:12" x14ac:dyDescent="0.25">
      <c r="L613" s="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M613"/>
  <sheetViews>
    <sheetView workbookViewId="0">
      <pane ySplit="8" topLeftCell="A9" activePane="bottomLeft" state="frozen"/>
      <selection pane="bottomLeft"/>
    </sheetView>
  </sheetViews>
  <sheetFormatPr baseColWidth="10" defaultRowHeight="15" x14ac:dyDescent="0.25"/>
  <cols>
    <col min="1" max="1" width="8.7109375" style="2" customWidth="1"/>
    <col min="2" max="4" width="12.7109375" style="2" customWidth="1"/>
    <col min="5" max="7" width="11.42578125" style="1"/>
    <col min="8" max="11" width="11.42578125" style="2"/>
    <col min="12" max="256" width="11.42578125" style="1"/>
    <col min="257" max="257" width="8.7109375" style="1" customWidth="1"/>
    <col min="258" max="260" width="12.7109375" style="1" customWidth="1"/>
    <col min="261" max="512" width="11.42578125" style="1"/>
    <col min="513" max="513" width="8.7109375" style="1" customWidth="1"/>
    <col min="514" max="516" width="12.7109375" style="1" customWidth="1"/>
    <col min="517" max="768" width="11.42578125" style="1"/>
    <col min="769" max="769" width="8.7109375" style="1" customWidth="1"/>
    <col min="770" max="772" width="12.7109375" style="1" customWidth="1"/>
    <col min="773" max="1024" width="11.42578125" style="1"/>
    <col min="1025" max="1025" width="8.7109375" style="1" customWidth="1"/>
    <col min="1026" max="1028" width="12.7109375" style="1" customWidth="1"/>
    <col min="1029" max="1280" width="11.42578125" style="1"/>
    <col min="1281" max="1281" width="8.7109375" style="1" customWidth="1"/>
    <col min="1282" max="1284" width="12.7109375" style="1" customWidth="1"/>
    <col min="1285" max="1536" width="11.42578125" style="1"/>
    <col min="1537" max="1537" width="8.7109375" style="1" customWidth="1"/>
    <col min="1538" max="1540" width="12.7109375" style="1" customWidth="1"/>
    <col min="1541" max="1792" width="11.42578125" style="1"/>
    <col min="1793" max="1793" width="8.7109375" style="1" customWidth="1"/>
    <col min="1794" max="1796" width="12.7109375" style="1" customWidth="1"/>
    <col min="1797" max="2048" width="11.42578125" style="1"/>
    <col min="2049" max="2049" width="8.7109375" style="1" customWidth="1"/>
    <col min="2050" max="2052" width="12.7109375" style="1" customWidth="1"/>
    <col min="2053" max="2304" width="11.42578125" style="1"/>
    <col min="2305" max="2305" width="8.7109375" style="1" customWidth="1"/>
    <col min="2306" max="2308" width="12.7109375" style="1" customWidth="1"/>
    <col min="2309" max="2560" width="11.42578125" style="1"/>
    <col min="2561" max="2561" width="8.7109375" style="1" customWidth="1"/>
    <col min="2562" max="2564" width="12.7109375" style="1" customWidth="1"/>
    <col min="2565" max="2816" width="11.42578125" style="1"/>
    <col min="2817" max="2817" width="8.7109375" style="1" customWidth="1"/>
    <col min="2818" max="2820" width="12.7109375" style="1" customWidth="1"/>
    <col min="2821" max="3072" width="11.42578125" style="1"/>
    <col min="3073" max="3073" width="8.7109375" style="1" customWidth="1"/>
    <col min="3074" max="3076" width="12.7109375" style="1" customWidth="1"/>
    <col min="3077" max="3328" width="11.42578125" style="1"/>
    <col min="3329" max="3329" width="8.7109375" style="1" customWidth="1"/>
    <col min="3330" max="3332" width="12.7109375" style="1" customWidth="1"/>
    <col min="3333" max="3584" width="11.42578125" style="1"/>
    <col min="3585" max="3585" width="8.7109375" style="1" customWidth="1"/>
    <col min="3586" max="3588" width="12.7109375" style="1" customWidth="1"/>
    <col min="3589" max="3840" width="11.42578125" style="1"/>
    <col min="3841" max="3841" width="8.7109375" style="1" customWidth="1"/>
    <col min="3842" max="3844" width="12.7109375" style="1" customWidth="1"/>
    <col min="3845" max="4096" width="11.42578125" style="1"/>
    <col min="4097" max="4097" width="8.7109375" style="1" customWidth="1"/>
    <col min="4098" max="4100" width="12.7109375" style="1" customWidth="1"/>
    <col min="4101" max="4352" width="11.42578125" style="1"/>
    <col min="4353" max="4353" width="8.7109375" style="1" customWidth="1"/>
    <col min="4354" max="4356" width="12.7109375" style="1" customWidth="1"/>
    <col min="4357" max="4608" width="11.42578125" style="1"/>
    <col min="4609" max="4609" width="8.7109375" style="1" customWidth="1"/>
    <col min="4610" max="4612" width="12.7109375" style="1" customWidth="1"/>
    <col min="4613" max="4864" width="11.42578125" style="1"/>
    <col min="4865" max="4865" width="8.7109375" style="1" customWidth="1"/>
    <col min="4866" max="4868" width="12.7109375" style="1" customWidth="1"/>
    <col min="4869" max="5120" width="11.42578125" style="1"/>
    <col min="5121" max="5121" width="8.7109375" style="1" customWidth="1"/>
    <col min="5122" max="5124" width="12.7109375" style="1" customWidth="1"/>
    <col min="5125" max="5376" width="11.42578125" style="1"/>
    <col min="5377" max="5377" width="8.7109375" style="1" customWidth="1"/>
    <col min="5378" max="5380" width="12.7109375" style="1" customWidth="1"/>
    <col min="5381" max="5632" width="11.42578125" style="1"/>
    <col min="5633" max="5633" width="8.7109375" style="1" customWidth="1"/>
    <col min="5634" max="5636" width="12.7109375" style="1" customWidth="1"/>
    <col min="5637" max="5888" width="11.42578125" style="1"/>
    <col min="5889" max="5889" width="8.7109375" style="1" customWidth="1"/>
    <col min="5890" max="5892" width="12.7109375" style="1" customWidth="1"/>
    <col min="5893" max="6144" width="11.42578125" style="1"/>
    <col min="6145" max="6145" width="8.7109375" style="1" customWidth="1"/>
    <col min="6146" max="6148" width="12.7109375" style="1" customWidth="1"/>
    <col min="6149" max="6400" width="11.42578125" style="1"/>
    <col min="6401" max="6401" width="8.7109375" style="1" customWidth="1"/>
    <col min="6402" max="6404" width="12.7109375" style="1" customWidth="1"/>
    <col min="6405" max="6656" width="11.42578125" style="1"/>
    <col min="6657" max="6657" width="8.7109375" style="1" customWidth="1"/>
    <col min="6658" max="6660" width="12.7109375" style="1" customWidth="1"/>
    <col min="6661" max="6912" width="11.42578125" style="1"/>
    <col min="6913" max="6913" width="8.7109375" style="1" customWidth="1"/>
    <col min="6914" max="6916" width="12.7109375" style="1" customWidth="1"/>
    <col min="6917" max="7168" width="11.42578125" style="1"/>
    <col min="7169" max="7169" width="8.7109375" style="1" customWidth="1"/>
    <col min="7170" max="7172" width="12.7109375" style="1" customWidth="1"/>
    <col min="7173" max="7424" width="11.42578125" style="1"/>
    <col min="7425" max="7425" width="8.7109375" style="1" customWidth="1"/>
    <col min="7426" max="7428" width="12.7109375" style="1" customWidth="1"/>
    <col min="7429" max="7680" width="11.42578125" style="1"/>
    <col min="7681" max="7681" width="8.7109375" style="1" customWidth="1"/>
    <col min="7682" max="7684" width="12.7109375" style="1" customWidth="1"/>
    <col min="7685" max="7936" width="11.42578125" style="1"/>
    <col min="7937" max="7937" width="8.7109375" style="1" customWidth="1"/>
    <col min="7938" max="7940" width="12.7109375" style="1" customWidth="1"/>
    <col min="7941" max="8192" width="11.42578125" style="1"/>
    <col min="8193" max="8193" width="8.7109375" style="1" customWidth="1"/>
    <col min="8194" max="8196" width="12.7109375" style="1" customWidth="1"/>
    <col min="8197" max="8448" width="11.42578125" style="1"/>
    <col min="8449" max="8449" width="8.7109375" style="1" customWidth="1"/>
    <col min="8450" max="8452" width="12.7109375" style="1" customWidth="1"/>
    <col min="8453" max="8704" width="11.42578125" style="1"/>
    <col min="8705" max="8705" width="8.7109375" style="1" customWidth="1"/>
    <col min="8706" max="8708" width="12.7109375" style="1" customWidth="1"/>
    <col min="8709" max="8960" width="11.42578125" style="1"/>
    <col min="8961" max="8961" width="8.7109375" style="1" customWidth="1"/>
    <col min="8962" max="8964" width="12.7109375" style="1" customWidth="1"/>
    <col min="8965" max="9216" width="11.42578125" style="1"/>
    <col min="9217" max="9217" width="8.7109375" style="1" customWidth="1"/>
    <col min="9218" max="9220" width="12.7109375" style="1" customWidth="1"/>
    <col min="9221" max="9472" width="11.42578125" style="1"/>
    <col min="9473" max="9473" width="8.7109375" style="1" customWidth="1"/>
    <col min="9474" max="9476" width="12.7109375" style="1" customWidth="1"/>
    <col min="9477" max="9728" width="11.42578125" style="1"/>
    <col min="9729" max="9729" width="8.7109375" style="1" customWidth="1"/>
    <col min="9730" max="9732" width="12.7109375" style="1" customWidth="1"/>
    <col min="9733" max="9984" width="11.42578125" style="1"/>
    <col min="9985" max="9985" width="8.7109375" style="1" customWidth="1"/>
    <col min="9986" max="9988" width="12.7109375" style="1" customWidth="1"/>
    <col min="9989" max="10240" width="11.42578125" style="1"/>
    <col min="10241" max="10241" width="8.7109375" style="1" customWidth="1"/>
    <col min="10242" max="10244" width="12.7109375" style="1" customWidth="1"/>
    <col min="10245" max="10496" width="11.42578125" style="1"/>
    <col min="10497" max="10497" width="8.7109375" style="1" customWidth="1"/>
    <col min="10498" max="10500" width="12.7109375" style="1" customWidth="1"/>
    <col min="10501" max="10752" width="11.42578125" style="1"/>
    <col min="10753" max="10753" width="8.7109375" style="1" customWidth="1"/>
    <col min="10754" max="10756" width="12.7109375" style="1" customWidth="1"/>
    <col min="10757" max="11008" width="11.42578125" style="1"/>
    <col min="11009" max="11009" width="8.7109375" style="1" customWidth="1"/>
    <col min="11010" max="11012" width="12.7109375" style="1" customWidth="1"/>
    <col min="11013" max="11264" width="11.42578125" style="1"/>
    <col min="11265" max="11265" width="8.7109375" style="1" customWidth="1"/>
    <col min="11266" max="11268" width="12.7109375" style="1" customWidth="1"/>
    <col min="11269" max="11520" width="11.42578125" style="1"/>
    <col min="11521" max="11521" width="8.7109375" style="1" customWidth="1"/>
    <col min="11522" max="11524" width="12.7109375" style="1" customWidth="1"/>
    <col min="11525" max="11776" width="11.42578125" style="1"/>
    <col min="11777" max="11777" width="8.7109375" style="1" customWidth="1"/>
    <col min="11778" max="11780" width="12.7109375" style="1" customWidth="1"/>
    <col min="11781" max="12032" width="11.42578125" style="1"/>
    <col min="12033" max="12033" width="8.7109375" style="1" customWidth="1"/>
    <col min="12034" max="12036" width="12.7109375" style="1" customWidth="1"/>
    <col min="12037" max="12288" width="11.42578125" style="1"/>
    <col min="12289" max="12289" width="8.7109375" style="1" customWidth="1"/>
    <col min="12290" max="12292" width="12.7109375" style="1" customWidth="1"/>
    <col min="12293" max="12544" width="11.42578125" style="1"/>
    <col min="12545" max="12545" width="8.7109375" style="1" customWidth="1"/>
    <col min="12546" max="12548" width="12.7109375" style="1" customWidth="1"/>
    <col min="12549" max="12800" width="11.42578125" style="1"/>
    <col min="12801" max="12801" width="8.7109375" style="1" customWidth="1"/>
    <col min="12802" max="12804" width="12.7109375" style="1" customWidth="1"/>
    <col min="12805" max="13056" width="11.42578125" style="1"/>
    <col min="13057" max="13057" width="8.7109375" style="1" customWidth="1"/>
    <col min="13058" max="13060" width="12.7109375" style="1" customWidth="1"/>
    <col min="13061" max="13312" width="11.42578125" style="1"/>
    <col min="13313" max="13313" width="8.7109375" style="1" customWidth="1"/>
    <col min="13314" max="13316" width="12.7109375" style="1" customWidth="1"/>
    <col min="13317" max="13568" width="11.42578125" style="1"/>
    <col min="13569" max="13569" width="8.7109375" style="1" customWidth="1"/>
    <col min="13570" max="13572" width="12.7109375" style="1" customWidth="1"/>
    <col min="13573" max="13824" width="11.42578125" style="1"/>
    <col min="13825" max="13825" width="8.7109375" style="1" customWidth="1"/>
    <col min="13826" max="13828" width="12.7109375" style="1" customWidth="1"/>
    <col min="13829" max="14080" width="11.42578125" style="1"/>
    <col min="14081" max="14081" width="8.7109375" style="1" customWidth="1"/>
    <col min="14082" max="14084" width="12.7109375" style="1" customWidth="1"/>
    <col min="14085" max="14336" width="11.42578125" style="1"/>
    <col min="14337" max="14337" width="8.7109375" style="1" customWidth="1"/>
    <col min="14338" max="14340" width="12.7109375" style="1" customWidth="1"/>
    <col min="14341" max="14592" width="11.42578125" style="1"/>
    <col min="14593" max="14593" width="8.7109375" style="1" customWidth="1"/>
    <col min="14594" max="14596" width="12.7109375" style="1" customWidth="1"/>
    <col min="14597" max="14848" width="11.42578125" style="1"/>
    <col min="14849" max="14849" width="8.7109375" style="1" customWidth="1"/>
    <col min="14850" max="14852" width="12.7109375" style="1" customWidth="1"/>
    <col min="14853" max="15104" width="11.42578125" style="1"/>
    <col min="15105" max="15105" width="8.7109375" style="1" customWidth="1"/>
    <col min="15106" max="15108" width="12.7109375" style="1" customWidth="1"/>
    <col min="15109" max="15360" width="11.42578125" style="1"/>
    <col min="15361" max="15361" width="8.7109375" style="1" customWidth="1"/>
    <col min="15362" max="15364" width="12.7109375" style="1" customWidth="1"/>
    <col min="15365" max="15616" width="11.42578125" style="1"/>
    <col min="15617" max="15617" width="8.7109375" style="1" customWidth="1"/>
    <col min="15618" max="15620" width="12.7109375" style="1" customWidth="1"/>
    <col min="15621" max="15872" width="11.42578125" style="1"/>
    <col min="15873" max="15873" width="8.7109375" style="1" customWidth="1"/>
    <col min="15874" max="15876" width="12.7109375" style="1" customWidth="1"/>
    <col min="15877" max="16128" width="11.42578125" style="1"/>
    <col min="16129" max="16129" width="8.7109375" style="1" customWidth="1"/>
    <col min="16130" max="16132" width="12.7109375" style="1" customWidth="1"/>
    <col min="16133" max="16384" width="11.42578125" style="1"/>
  </cols>
  <sheetData>
    <row r="1" spans="1:13" s="22" customFormat="1" ht="12.75" x14ac:dyDescent="0.2">
      <c r="A1" s="31"/>
      <c r="B1" s="31"/>
      <c r="C1" s="31"/>
      <c r="H1" s="31"/>
      <c r="I1" s="31"/>
      <c r="J1" s="31"/>
      <c r="K1" s="31"/>
    </row>
    <row r="2" spans="1:13" s="22" customFormat="1" ht="12.75" x14ac:dyDescent="0.2">
      <c r="A2" s="31"/>
      <c r="B2" s="31"/>
      <c r="C2" s="31"/>
      <c r="D2" s="31"/>
      <c r="G2" s="3"/>
      <c r="H2" s="30"/>
      <c r="I2" s="30"/>
      <c r="J2" s="30"/>
      <c r="K2" s="30"/>
      <c r="L2" s="32"/>
      <c r="M2" s="32"/>
    </row>
    <row r="3" spans="1:13" s="22" customFormat="1" ht="12.75" x14ac:dyDescent="0.2">
      <c r="A3" s="31"/>
      <c r="B3" s="31"/>
      <c r="C3" s="31"/>
      <c r="D3" s="31"/>
      <c r="H3" s="31"/>
      <c r="I3" s="31"/>
      <c r="J3" s="31"/>
      <c r="K3" s="31"/>
    </row>
    <row r="4" spans="1:13" s="5" customFormat="1" ht="15.75" x14ac:dyDescent="0.25">
      <c r="A4" s="13" t="s">
        <v>27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3" s="22" customFormat="1" ht="12.75" x14ac:dyDescent="0.2">
      <c r="A5" s="14"/>
      <c r="B5" s="31"/>
      <c r="C5" s="31"/>
      <c r="D5" s="31"/>
      <c r="H5" s="31"/>
      <c r="I5" s="31"/>
      <c r="J5" s="31"/>
      <c r="K5" s="31"/>
    </row>
    <row r="6" spans="1:13" x14ac:dyDescent="0.25">
      <c r="A6" s="38" t="s">
        <v>0</v>
      </c>
      <c r="B6" s="39" t="s">
        <v>1</v>
      </c>
      <c r="C6" s="101" t="s">
        <v>2</v>
      </c>
      <c r="D6" s="101"/>
      <c r="E6" s="40" t="s">
        <v>3</v>
      </c>
      <c r="F6" s="40" t="s">
        <v>4</v>
      </c>
      <c r="G6" s="40" t="s">
        <v>5</v>
      </c>
      <c r="H6" s="39" t="s">
        <v>6</v>
      </c>
      <c r="I6" s="39" t="s">
        <v>7</v>
      </c>
      <c r="J6" s="39" t="s">
        <v>8</v>
      </c>
      <c r="K6" s="39" t="s">
        <v>9</v>
      </c>
      <c r="L6" s="40" t="s">
        <v>10</v>
      </c>
    </row>
    <row r="7" spans="1:13" x14ac:dyDescent="0.25">
      <c r="A7" s="41"/>
      <c r="B7" s="42"/>
      <c r="C7" s="43">
        <v>40179</v>
      </c>
      <c r="D7" s="44">
        <v>40544</v>
      </c>
      <c r="E7" s="45"/>
      <c r="F7" s="45"/>
      <c r="G7" s="45"/>
      <c r="H7" s="46"/>
      <c r="I7" s="46"/>
      <c r="J7" s="46"/>
      <c r="K7" s="46"/>
      <c r="L7" s="45"/>
    </row>
    <row r="8" spans="1:13" s="22" customFormat="1" ht="12.75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</row>
    <row r="9" spans="1:13" x14ac:dyDescent="0.25">
      <c r="A9" s="17">
        <v>0</v>
      </c>
      <c r="B9" s="18">
        <v>4</v>
      </c>
      <c r="C9" s="18">
        <v>1206</v>
      </c>
      <c r="D9" s="18">
        <v>1143</v>
      </c>
      <c r="E9" s="19">
        <v>0.5</v>
      </c>
      <c r="F9" s="20">
        <f t="shared" ref="F9:F72" si="0">B9/((C9+D9)/2)</f>
        <v>3.4057045551298426E-3</v>
      </c>
      <c r="G9" s="20">
        <f t="shared" ref="G9:G72" si="1">F9/((1+(1-E9)*F9))</f>
        <v>3.3999150021249472E-3</v>
      </c>
      <c r="H9" s="14">
        <v>100000</v>
      </c>
      <c r="I9" s="14">
        <f>H9*G9</f>
        <v>339.99150021249471</v>
      </c>
      <c r="J9" s="14">
        <f t="shared" ref="J9:J72" si="2">H10+I9*E9</f>
        <v>99830.004249893755</v>
      </c>
      <c r="K9" s="14">
        <f t="shared" ref="K9:K72" si="3">K10+J9</f>
        <v>8618748.5389446467</v>
      </c>
      <c r="L9" s="21">
        <f>K9/H9</f>
        <v>86.187485389446465</v>
      </c>
    </row>
    <row r="10" spans="1:13" x14ac:dyDescent="0.25">
      <c r="A10" s="17">
        <v>1</v>
      </c>
      <c r="B10" s="22">
        <v>0</v>
      </c>
      <c r="C10" s="18">
        <v>1204</v>
      </c>
      <c r="D10" s="18">
        <v>1201</v>
      </c>
      <c r="E10" s="19">
        <v>0.5</v>
      </c>
      <c r="F10" s="20">
        <f t="shared" si="0"/>
        <v>0</v>
      </c>
      <c r="G10" s="20">
        <f t="shared" si="1"/>
        <v>0</v>
      </c>
      <c r="H10" s="14">
        <f>H9-I9</f>
        <v>99660.008499787509</v>
      </c>
      <c r="I10" s="14">
        <f t="shared" ref="I10:I73" si="4">H10*G10</f>
        <v>0</v>
      </c>
      <c r="J10" s="14">
        <f t="shared" si="2"/>
        <v>99660.008499787509</v>
      </c>
      <c r="K10" s="14">
        <f t="shared" si="3"/>
        <v>8518918.5346947536</v>
      </c>
      <c r="L10" s="23">
        <f t="shared" ref="L10:L73" si="5">K10/H10</f>
        <v>85.479809433418993</v>
      </c>
    </row>
    <row r="11" spans="1:13" x14ac:dyDescent="0.25">
      <c r="A11" s="17">
        <v>2</v>
      </c>
      <c r="B11" s="22">
        <v>0</v>
      </c>
      <c r="C11" s="18">
        <v>1127</v>
      </c>
      <c r="D11" s="18">
        <v>1186</v>
      </c>
      <c r="E11" s="19">
        <v>0.5</v>
      </c>
      <c r="F11" s="20">
        <f t="shared" si="0"/>
        <v>0</v>
      </c>
      <c r="G11" s="20">
        <f t="shared" si="1"/>
        <v>0</v>
      </c>
      <c r="H11" s="14">
        <f t="shared" ref="H11:H74" si="6">H10-I10</f>
        <v>99660.008499787509</v>
      </c>
      <c r="I11" s="14">
        <f t="shared" si="4"/>
        <v>0</v>
      </c>
      <c r="J11" s="14">
        <f t="shared" si="2"/>
        <v>99660.008499787509</v>
      </c>
      <c r="K11" s="14">
        <f t="shared" si="3"/>
        <v>8419258.5261949655</v>
      </c>
      <c r="L11" s="23">
        <f t="shared" si="5"/>
        <v>84.479809433418993</v>
      </c>
    </row>
    <row r="12" spans="1:13" x14ac:dyDescent="0.25">
      <c r="A12" s="17">
        <v>3</v>
      </c>
      <c r="B12" s="22">
        <v>0</v>
      </c>
      <c r="C12" s="18">
        <v>1093</v>
      </c>
      <c r="D12" s="18">
        <v>1139</v>
      </c>
      <c r="E12" s="19">
        <v>0.5</v>
      </c>
      <c r="F12" s="20">
        <f t="shared" si="0"/>
        <v>0</v>
      </c>
      <c r="G12" s="20">
        <f t="shared" si="1"/>
        <v>0</v>
      </c>
      <c r="H12" s="14">
        <f t="shared" si="6"/>
        <v>99660.008499787509</v>
      </c>
      <c r="I12" s="14">
        <f t="shared" si="4"/>
        <v>0</v>
      </c>
      <c r="J12" s="14">
        <f t="shared" si="2"/>
        <v>99660.008499787509</v>
      </c>
      <c r="K12" s="14">
        <f t="shared" si="3"/>
        <v>8319598.5176951773</v>
      </c>
      <c r="L12" s="23">
        <f t="shared" si="5"/>
        <v>83.479809433418978</v>
      </c>
    </row>
    <row r="13" spans="1:13" x14ac:dyDescent="0.25">
      <c r="A13" s="17">
        <v>4</v>
      </c>
      <c r="B13" s="22">
        <v>0</v>
      </c>
      <c r="C13" s="18">
        <v>1131</v>
      </c>
      <c r="D13" s="18">
        <v>1107</v>
      </c>
      <c r="E13" s="19">
        <v>0.5</v>
      </c>
      <c r="F13" s="20">
        <f t="shared" si="0"/>
        <v>0</v>
      </c>
      <c r="G13" s="20">
        <f t="shared" si="1"/>
        <v>0</v>
      </c>
      <c r="H13" s="14">
        <f t="shared" si="6"/>
        <v>99660.008499787509</v>
      </c>
      <c r="I13" s="14">
        <f t="shared" si="4"/>
        <v>0</v>
      </c>
      <c r="J13" s="14">
        <f t="shared" si="2"/>
        <v>99660.008499787509</v>
      </c>
      <c r="K13" s="14">
        <f t="shared" si="3"/>
        <v>8219938.5091953902</v>
      </c>
      <c r="L13" s="23">
        <f t="shared" si="5"/>
        <v>82.479809433418993</v>
      </c>
    </row>
    <row r="14" spans="1:13" x14ac:dyDescent="0.25">
      <c r="A14" s="17">
        <v>5</v>
      </c>
      <c r="B14" s="22">
        <v>0</v>
      </c>
      <c r="C14" s="18">
        <v>1123</v>
      </c>
      <c r="D14" s="18">
        <v>1121</v>
      </c>
      <c r="E14" s="19">
        <v>0.5</v>
      </c>
      <c r="F14" s="20">
        <f t="shared" si="0"/>
        <v>0</v>
      </c>
      <c r="G14" s="20">
        <f t="shared" si="1"/>
        <v>0</v>
      </c>
      <c r="H14" s="14">
        <f t="shared" si="6"/>
        <v>99660.008499787509</v>
      </c>
      <c r="I14" s="14">
        <f t="shared" si="4"/>
        <v>0</v>
      </c>
      <c r="J14" s="14">
        <f t="shared" si="2"/>
        <v>99660.008499787509</v>
      </c>
      <c r="K14" s="14">
        <f t="shared" si="3"/>
        <v>8120278.500695603</v>
      </c>
      <c r="L14" s="23">
        <f t="shared" si="5"/>
        <v>81.479809433418993</v>
      </c>
    </row>
    <row r="15" spans="1:13" x14ac:dyDescent="0.25">
      <c r="A15" s="17">
        <v>6</v>
      </c>
      <c r="B15" s="22">
        <v>0</v>
      </c>
      <c r="C15" s="18">
        <v>1189</v>
      </c>
      <c r="D15" s="18">
        <v>1113</v>
      </c>
      <c r="E15" s="19">
        <v>0.5</v>
      </c>
      <c r="F15" s="20">
        <f t="shared" si="0"/>
        <v>0</v>
      </c>
      <c r="G15" s="20">
        <f t="shared" si="1"/>
        <v>0</v>
      </c>
      <c r="H15" s="14">
        <f t="shared" si="6"/>
        <v>99660.008499787509</v>
      </c>
      <c r="I15" s="14">
        <f t="shared" si="4"/>
        <v>0</v>
      </c>
      <c r="J15" s="14">
        <f t="shared" si="2"/>
        <v>99660.008499787509</v>
      </c>
      <c r="K15" s="14">
        <f t="shared" si="3"/>
        <v>8020618.4921958158</v>
      </c>
      <c r="L15" s="23">
        <f t="shared" si="5"/>
        <v>80.479809433418993</v>
      </c>
    </row>
    <row r="16" spans="1:13" x14ac:dyDescent="0.25">
      <c r="A16" s="17">
        <v>7</v>
      </c>
      <c r="B16" s="22">
        <v>0</v>
      </c>
      <c r="C16" s="18">
        <v>1068</v>
      </c>
      <c r="D16" s="18">
        <v>1167</v>
      </c>
      <c r="E16" s="19">
        <v>0.5</v>
      </c>
      <c r="F16" s="20">
        <f t="shared" si="0"/>
        <v>0</v>
      </c>
      <c r="G16" s="20">
        <f t="shared" si="1"/>
        <v>0</v>
      </c>
      <c r="H16" s="14">
        <f t="shared" si="6"/>
        <v>99660.008499787509</v>
      </c>
      <c r="I16" s="14">
        <f t="shared" si="4"/>
        <v>0</v>
      </c>
      <c r="J16" s="14">
        <f t="shared" si="2"/>
        <v>99660.008499787509</v>
      </c>
      <c r="K16" s="14">
        <f t="shared" si="3"/>
        <v>7920958.4836960286</v>
      </c>
      <c r="L16" s="23">
        <f t="shared" si="5"/>
        <v>79.479809433418993</v>
      </c>
    </row>
    <row r="17" spans="1:12" x14ac:dyDescent="0.25">
      <c r="A17" s="17">
        <v>8</v>
      </c>
      <c r="B17" s="22">
        <v>0</v>
      </c>
      <c r="C17" s="18">
        <v>1136</v>
      </c>
      <c r="D17" s="18">
        <v>1088</v>
      </c>
      <c r="E17" s="19">
        <v>0.5</v>
      </c>
      <c r="F17" s="20">
        <f t="shared" si="0"/>
        <v>0</v>
      </c>
      <c r="G17" s="20">
        <f t="shared" si="1"/>
        <v>0</v>
      </c>
      <c r="H17" s="14">
        <f t="shared" si="6"/>
        <v>99660.008499787509</v>
      </c>
      <c r="I17" s="14">
        <f t="shared" si="4"/>
        <v>0</v>
      </c>
      <c r="J17" s="14">
        <f t="shared" si="2"/>
        <v>99660.008499787509</v>
      </c>
      <c r="K17" s="14">
        <f t="shared" si="3"/>
        <v>7821298.4751962414</v>
      </c>
      <c r="L17" s="23">
        <f t="shared" si="5"/>
        <v>78.479809433418993</v>
      </c>
    </row>
    <row r="18" spans="1:12" x14ac:dyDescent="0.25">
      <c r="A18" s="17">
        <v>9</v>
      </c>
      <c r="B18" s="22">
        <v>0</v>
      </c>
      <c r="C18" s="18">
        <v>1075</v>
      </c>
      <c r="D18" s="18">
        <v>1144</v>
      </c>
      <c r="E18" s="19">
        <v>0.5</v>
      </c>
      <c r="F18" s="20">
        <f t="shared" si="0"/>
        <v>0</v>
      </c>
      <c r="G18" s="20">
        <f t="shared" si="1"/>
        <v>0</v>
      </c>
      <c r="H18" s="14">
        <f t="shared" si="6"/>
        <v>99660.008499787509</v>
      </c>
      <c r="I18" s="14">
        <f t="shared" si="4"/>
        <v>0</v>
      </c>
      <c r="J18" s="14">
        <f t="shared" si="2"/>
        <v>99660.008499787509</v>
      </c>
      <c r="K18" s="14">
        <f t="shared" si="3"/>
        <v>7721638.4666964542</v>
      </c>
      <c r="L18" s="23">
        <f t="shared" si="5"/>
        <v>77.479809433419007</v>
      </c>
    </row>
    <row r="19" spans="1:12" x14ac:dyDescent="0.25">
      <c r="A19" s="17">
        <v>10</v>
      </c>
      <c r="B19" s="22">
        <v>0</v>
      </c>
      <c r="C19" s="18">
        <v>1088</v>
      </c>
      <c r="D19" s="18">
        <v>1071</v>
      </c>
      <c r="E19" s="19">
        <v>0.5</v>
      </c>
      <c r="F19" s="20">
        <f t="shared" si="0"/>
        <v>0</v>
      </c>
      <c r="G19" s="20">
        <f t="shared" si="1"/>
        <v>0</v>
      </c>
      <c r="H19" s="14">
        <f t="shared" si="6"/>
        <v>99660.008499787509</v>
      </c>
      <c r="I19" s="14">
        <f t="shared" si="4"/>
        <v>0</v>
      </c>
      <c r="J19" s="14">
        <f t="shared" si="2"/>
        <v>99660.008499787509</v>
      </c>
      <c r="K19" s="14">
        <f t="shared" si="3"/>
        <v>7621978.458196667</v>
      </c>
      <c r="L19" s="23">
        <f t="shared" si="5"/>
        <v>76.479809433419007</v>
      </c>
    </row>
    <row r="20" spans="1:12" x14ac:dyDescent="0.25">
      <c r="A20" s="17">
        <v>11</v>
      </c>
      <c r="B20" s="22">
        <v>0</v>
      </c>
      <c r="C20" s="18">
        <v>965</v>
      </c>
      <c r="D20" s="18">
        <v>1081</v>
      </c>
      <c r="E20" s="19">
        <v>0.5</v>
      </c>
      <c r="F20" s="20">
        <f t="shared" si="0"/>
        <v>0</v>
      </c>
      <c r="G20" s="20">
        <f t="shared" si="1"/>
        <v>0</v>
      </c>
      <c r="H20" s="14">
        <f t="shared" si="6"/>
        <v>99660.008499787509</v>
      </c>
      <c r="I20" s="14">
        <f t="shared" si="4"/>
        <v>0</v>
      </c>
      <c r="J20" s="14">
        <f t="shared" si="2"/>
        <v>99660.008499787509</v>
      </c>
      <c r="K20" s="14">
        <f t="shared" si="3"/>
        <v>7522318.4496968798</v>
      </c>
      <c r="L20" s="23">
        <f t="shared" si="5"/>
        <v>75.479809433419007</v>
      </c>
    </row>
    <row r="21" spans="1:12" x14ac:dyDescent="0.25">
      <c r="A21" s="17">
        <v>12</v>
      </c>
      <c r="B21" s="18">
        <v>1</v>
      </c>
      <c r="C21" s="18">
        <v>930</v>
      </c>
      <c r="D21" s="18">
        <v>949</v>
      </c>
      <c r="E21" s="19">
        <v>0.5</v>
      </c>
      <c r="F21" s="20">
        <f t="shared" si="0"/>
        <v>1.0643959552953698E-3</v>
      </c>
      <c r="G21" s="20">
        <f t="shared" si="1"/>
        <v>1.0638297872340426E-3</v>
      </c>
      <c r="H21" s="14">
        <f t="shared" si="6"/>
        <v>99660.008499787509</v>
      </c>
      <c r="I21" s="14">
        <f t="shared" si="4"/>
        <v>106.02128563807182</v>
      </c>
      <c r="J21" s="14">
        <f t="shared" si="2"/>
        <v>99606.997856968475</v>
      </c>
      <c r="K21" s="14">
        <f t="shared" si="3"/>
        <v>7422658.4411970926</v>
      </c>
      <c r="L21" s="23">
        <f t="shared" si="5"/>
        <v>74.479809433419007</v>
      </c>
    </row>
    <row r="22" spans="1:12" x14ac:dyDescent="0.25">
      <c r="A22" s="17">
        <v>13</v>
      </c>
      <c r="B22" s="22">
        <v>0</v>
      </c>
      <c r="C22" s="18">
        <v>970</v>
      </c>
      <c r="D22" s="18">
        <v>928</v>
      </c>
      <c r="E22" s="19">
        <v>0.5</v>
      </c>
      <c r="F22" s="20">
        <f t="shared" si="0"/>
        <v>0</v>
      </c>
      <c r="G22" s="20">
        <f t="shared" si="1"/>
        <v>0</v>
      </c>
      <c r="H22" s="14">
        <f t="shared" si="6"/>
        <v>99553.987214149442</v>
      </c>
      <c r="I22" s="14">
        <f t="shared" si="4"/>
        <v>0</v>
      </c>
      <c r="J22" s="14">
        <f t="shared" si="2"/>
        <v>99553.987214149442</v>
      </c>
      <c r="K22" s="14">
        <f t="shared" si="3"/>
        <v>7323051.4433401246</v>
      </c>
      <c r="L22" s="23">
        <f t="shared" si="5"/>
        <v>73.558595172964715</v>
      </c>
    </row>
    <row r="23" spans="1:12" x14ac:dyDescent="0.25">
      <c r="A23" s="17">
        <v>14</v>
      </c>
      <c r="B23" s="22">
        <v>0</v>
      </c>
      <c r="C23" s="18">
        <v>919</v>
      </c>
      <c r="D23" s="18">
        <v>973</v>
      </c>
      <c r="E23" s="19">
        <v>0.5</v>
      </c>
      <c r="F23" s="20">
        <f t="shared" si="0"/>
        <v>0</v>
      </c>
      <c r="G23" s="20">
        <f t="shared" si="1"/>
        <v>0</v>
      </c>
      <c r="H23" s="14">
        <f t="shared" si="6"/>
        <v>99553.987214149442</v>
      </c>
      <c r="I23" s="14">
        <f t="shared" si="4"/>
        <v>0</v>
      </c>
      <c r="J23" s="14">
        <f t="shared" si="2"/>
        <v>99553.987214149442</v>
      </c>
      <c r="K23" s="14">
        <f t="shared" si="3"/>
        <v>7223497.4561259747</v>
      </c>
      <c r="L23" s="23">
        <f t="shared" si="5"/>
        <v>72.558595172964715</v>
      </c>
    </row>
    <row r="24" spans="1:12" x14ac:dyDescent="0.25">
      <c r="A24" s="17">
        <v>15</v>
      </c>
      <c r="B24" s="22">
        <v>0</v>
      </c>
      <c r="C24" s="18">
        <v>940</v>
      </c>
      <c r="D24" s="18">
        <v>918</v>
      </c>
      <c r="E24" s="19">
        <v>0.5</v>
      </c>
      <c r="F24" s="20">
        <f t="shared" si="0"/>
        <v>0</v>
      </c>
      <c r="G24" s="20">
        <f t="shared" si="1"/>
        <v>0</v>
      </c>
      <c r="H24" s="14">
        <f t="shared" si="6"/>
        <v>99553.987214149442</v>
      </c>
      <c r="I24" s="14">
        <f t="shared" si="4"/>
        <v>0</v>
      </c>
      <c r="J24" s="14">
        <f t="shared" si="2"/>
        <v>99553.987214149442</v>
      </c>
      <c r="K24" s="14">
        <f t="shared" si="3"/>
        <v>7123943.4689118247</v>
      </c>
      <c r="L24" s="23">
        <f t="shared" si="5"/>
        <v>71.558595172964715</v>
      </c>
    </row>
    <row r="25" spans="1:12" x14ac:dyDescent="0.25">
      <c r="A25" s="17">
        <v>16</v>
      </c>
      <c r="B25" s="22">
        <v>0</v>
      </c>
      <c r="C25" s="18">
        <v>1036</v>
      </c>
      <c r="D25" s="18">
        <v>943</v>
      </c>
      <c r="E25" s="19">
        <v>0.5</v>
      </c>
      <c r="F25" s="20">
        <f t="shared" si="0"/>
        <v>0</v>
      </c>
      <c r="G25" s="20">
        <f t="shared" si="1"/>
        <v>0</v>
      </c>
      <c r="H25" s="14">
        <f t="shared" si="6"/>
        <v>99553.987214149442</v>
      </c>
      <c r="I25" s="14">
        <f t="shared" si="4"/>
        <v>0</v>
      </c>
      <c r="J25" s="14">
        <f t="shared" si="2"/>
        <v>99553.987214149442</v>
      </c>
      <c r="K25" s="14">
        <f t="shared" si="3"/>
        <v>7024389.4816976748</v>
      </c>
      <c r="L25" s="23">
        <f t="shared" si="5"/>
        <v>70.558595172964701</v>
      </c>
    </row>
    <row r="26" spans="1:12" x14ac:dyDescent="0.25">
      <c r="A26" s="17">
        <v>17</v>
      </c>
      <c r="B26" s="22">
        <v>0</v>
      </c>
      <c r="C26" s="18">
        <v>1098</v>
      </c>
      <c r="D26" s="18">
        <v>1032</v>
      </c>
      <c r="E26" s="19">
        <v>0.5</v>
      </c>
      <c r="F26" s="20">
        <f t="shared" si="0"/>
        <v>0</v>
      </c>
      <c r="G26" s="20">
        <f t="shared" si="1"/>
        <v>0</v>
      </c>
      <c r="H26" s="14">
        <f t="shared" si="6"/>
        <v>99553.987214149442</v>
      </c>
      <c r="I26" s="14">
        <f t="shared" si="4"/>
        <v>0</v>
      </c>
      <c r="J26" s="14">
        <f t="shared" si="2"/>
        <v>99553.987214149442</v>
      </c>
      <c r="K26" s="14">
        <f t="shared" si="3"/>
        <v>6924835.4944835249</v>
      </c>
      <c r="L26" s="23">
        <f t="shared" si="5"/>
        <v>69.558595172964701</v>
      </c>
    </row>
    <row r="27" spans="1:12" x14ac:dyDescent="0.25">
      <c r="A27" s="17">
        <v>18</v>
      </c>
      <c r="B27" s="22">
        <v>0</v>
      </c>
      <c r="C27" s="18">
        <v>1177</v>
      </c>
      <c r="D27" s="18">
        <v>1101</v>
      </c>
      <c r="E27" s="19">
        <v>0.5</v>
      </c>
      <c r="F27" s="20">
        <f t="shared" si="0"/>
        <v>0</v>
      </c>
      <c r="G27" s="20">
        <f t="shared" si="1"/>
        <v>0</v>
      </c>
      <c r="H27" s="14">
        <f t="shared" si="6"/>
        <v>99553.987214149442</v>
      </c>
      <c r="I27" s="14">
        <f t="shared" si="4"/>
        <v>0</v>
      </c>
      <c r="J27" s="14">
        <f t="shared" si="2"/>
        <v>99553.987214149442</v>
      </c>
      <c r="K27" s="14">
        <f t="shared" si="3"/>
        <v>6825281.507269375</v>
      </c>
      <c r="L27" s="23">
        <f t="shared" si="5"/>
        <v>68.558595172964701</v>
      </c>
    </row>
    <row r="28" spans="1:12" x14ac:dyDescent="0.25">
      <c r="A28" s="17">
        <v>19</v>
      </c>
      <c r="B28" s="18">
        <v>2</v>
      </c>
      <c r="C28" s="18">
        <v>1233</v>
      </c>
      <c r="D28" s="18">
        <v>1164</v>
      </c>
      <c r="E28" s="19">
        <v>0.5</v>
      </c>
      <c r="F28" s="20">
        <f t="shared" si="0"/>
        <v>1.6687526074259491E-3</v>
      </c>
      <c r="G28" s="20">
        <f t="shared" si="1"/>
        <v>1.6673614005835763E-3</v>
      </c>
      <c r="H28" s="14">
        <f t="shared" si="6"/>
        <v>99553.987214149442</v>
      </c>
      <c r="I28" s="14">
        <f t="shared" si="4"/>
        <v>165.99247555506366</v>
      </c>
      <c r="J28" s="14">
        <f t="shared" si="2"/>
        <v>99470.990976371919</v>
      </c>
      <c r="K28" s="14">
        <f t="shared" si="3"/>
        <v>6725727.5200552251</v>
      </c>
      <c r="L28" s="23">
        <f t="shared" si="5"/>
        <v>67.558595172964687</v>
      </c>
    </row>
    <row r="29" spans="1:12" x14ac:dyDescent="0.25">
      <c r="A29" s="17">
        <v>20</v>
      </c>
      <c r="B29" s="22">
        <v>0</v>
      </c>
      <c r="C29" s="18">
        <v>1252</v>
      </c>
      <c r="D29" s="18">
        <v>1252</v>
      </c>
      <c r="E29" s="19">
        <v>0.5</v>
      </c>
      <c r="F29" s="20">
        <f t="shared" si="0"/>
        <v>0</v>
      </c>
      <c r="G29" s="20">
        <f t="shared" si="1"/>
        <v>0</v>
      </c>
      <c r="H29" s="14">
        <f t="shared" si="6"/>
        <v>99387.994738594381</v>
      </c>
      <c r="I29" s="14">
        <f t="shared" si="4"/>
        <v>0</v>
      </c>
      <c r="J29" s="14">
        <f t="shared" si="2"/>
        <v>99387.994738594381</v>
      </c>
      <c r="K29" s="14">
        <f t="shared" si="3"/>
        <v>6626256.5290788533</v>
      </c>
      <c r="L29" s="23">
        <f t="shared" si="5"/>
        <v>66.67059282669824</v>
      </c>
    </row>
    <row r="30" spans="1:12" x14ac:dyDescent="0.25">
      <c r="A30" s="17">
        <v>21</v>
      </c>
      <c r="B30" s="22">
        <v>0</v>
      </c>
      <c r="C30" s="18">
        <v>1372</v>
      </c>
      <c r="D30" s="18">
        <v>1235</v>
      </c>
      <c r="E30" s="19">
        <v>0.5</v>
      </c>
      <c r="F30" s="20">
        <f t="shared" si="0"/>
        <v>0</v>
      </c>
      <c r="G30" s="20">
        <f t="shared" si="1"/>
        <v>0</v>
      </c>
      <c r="H30" s="14">
        <f t="shared" si="6"/>
        <v>99387.994738594381</v>
      </c>
      <c r="I30" s="14">
        <f t="shared" si="4"/>
        <v>0</v>
      </c>
      <c r="J30" s="14">
        <f t="shared" si="2"/>
        <v>99387.994738594381</v>
      </c>
      <c r="K30" s="14">
        <f t="shared" si="3"/>
        <v>6526868.5343402587</v>
      </c>
      <c r="L30" s="23">
        <f t="shared" si="5"/>
        <v>65.67059282669824</v>
      </c>
    </row>
    <row r="31" spans="1:12" x14ac:dyDescent="0.25">
      <c r="A31" s="17">
        <v>22</v>
      </c>
      <c r="B31" s="22">
        <v>0</v>
      </c>
      <c r="C31" s="18">
        <v>1514</v>
      </c>
      <c r="D31" s="18">
        <v>1373</v>
      </c>
      <c r="E31" s="19">
        <v>0.5</v>
      </c>
      <c r="F31" s="20">
        <f t="shared" si="0"/>
        <v>0</v>
      </c>
      <c r="G31" s="20">
        <f t="shared" si="1"/>
        <v>0</v>
      </c>
      <c r="H31" s="14">
        <f t="shared" si="6"/>
        <v>99387.994738594381</v>
      </c>
      <c r="I31" s="14">
        <f t="shared" si="4"/>
        <v>0</v>
      </c>
      <c r="J31" s="14">
        <f t="shared" si="2"/>
        <v>99387.994738594381</v>
      </c>
      <c r="K31" s="14">
        <f t="shared" si="3"/>
        <v>6427480.5396016641</v>
      </c>
      <c r="L31" s="23">
        <f t="shared" si="5"/>
        <v>64.67059282669824</v>
      </c>
    </row>
    <row r="32" spans="1:12" x14ac:dyDescent="0.25">
      <c r="A32" s="17">
        <v>23</v>
      </c>
      <c r="B32" s="22">
        <v>0</v>
      </c>
      <c r="C32" s="18">
        <v>1520</v>
      </c>
      <c r="D32" s="18">
        <v>1521</v>
      </c>
      <c r="E32" s="19">
        <v>0.5</v>
      </c>
      <c r="F32" s="20">
        <f t="shared" si="0"/>
        <v>0</v>
      </c>
      <c r="G32" s="20">
        <f t="shared" si="1"/>
        <v>0</v>
      </c>
      <c r="H32" s="14">
        <f t="shared" si="6"/>
        <v>99387.994738594381</v>
      </c>
      <c r="I32" s="14">
        <f t="shared" si="4"/>
        <v>0</v>
      </c>
      <c r="J32" s="14">
        <f t="shared" si="2"/>
        <v>99387.994738594381</v>
      </c>
      <c r="K32" s="14">
        <f t="shared" si="3"/>
        <v>6328092.5448630694</v>
      </c>
      <c r="L32" s="23">
        <f t="shared" si="5"/>
        <v>63.670592826698233</v>
      </c>
    </row>
    <row r="33" spans="1:12" x14ac:dyDescent="0.25">
      <c r="A33" s="17">
        <v>24</v>
      </c>
      <c r="B33" s="22">
        <v>0</v>
      </c>
      <c r="C33" s="18">
        <v>1648</v>
      </c>
      <c r="D33" s="18">
        <v>1517</v>
      </c>
      <c r="E33" s="19">
        <v>0.5</v>
      </c>
      <c r="F33" s="20">
        <f t="shared" si="0"/>
        <v>0</v>
      </c>
      <c r="G33" s="20">
        <f t="shared" si="1"/>
        <v>0</v>
      </c>
      <c r="H33" s="14">
        <f t="shared" si="6"/>
        <v>99387.994738594381</v>
      </c>
      <c r="I33" s="14">
        <f t="shared" si="4"/>
        <v>0</v>
      </c>
      <c r="J33" s="14">
        <f t="shared" si="2"/>
        <v>99387.994738594381</v>
      </c>
      <c r="K33" s="14">
        <f t="shared" si="3"/>
        <v>6228704.5501244748</v>
      </c>
      <c r="L33" s="23">
        <f t="shared" si="5"/>
        <v>62.670592826698233</v>
      </c>
    </row>
    <row r="34" spans="1:12" x14ac:dyDescent="0.25">
      <c r="A34" s="17">
        <v>25</v>
      </c>
      <c r="B34" s="22">
        <v>0</v>
      </c>
      <c r="C34" s="18">
        <v>1758</v>
      </c>
      <c r="D34" s="18">
        <v>1601</v>
      </c>
      <c r="E34" s="19">
        <v>0.5</v>
      </c>
      <c r="F34" s="20">
        <f t="shared" si="0"/>
        <v>0</v>
      </c>
      <c r="G34" s="20">
        <f t="shared" si="1"/>
        <v>0</v>
      </c>
      <c r="H34" s="14">
        <f t="shared" si="6"/>
        <v>99387.994738594381</v>
      </c>
      <c r="I34" s="14">
        <f t="shared" si="4"/>
        <v>0</v>
      </c>
      <c r="J34" s="14">
        <f t="shared" si="2"/>
        <v>99387.994738594381</v>
      </c>
      <c r="K34" s="14">
        <f t="shared" si="3"/>
        <v>6129316.5553858802</v>
      </c>
      <c r="L34" s="23">
        <f t="shared" si="5"/>
        <v>61.670592826698233</v>
      </c>
    </row>
    <row r="35" spans="1:12" x14ac:dyDescent="0.25">
      <c r="A35" s="17">
        <v>26</v>
      </c>
      <c r="B35" s="22">
        <v>0</v>
      </c>
      <c r="C35" s="18">
        <v>1790</v>
      </c>
      <c r="D35" s="18">
        <v>1721</v>
      </c>
      <c r="E35" s="19">
        <v>0.5</v>
      </c>
      <c r="F35" s="20">
        <f t="shared" si="0"/>
        <v>0</v>
      </c>
      <c r="G35" s="20">
        <f t="shared" si="1"/>
        <v>0</v>
      </c>
      <c r="H35" s="14">
        <f t="shared" si="6"/>
        <v>99387.994738594381</v>
      </c>
      <c r="I35" s="14">
        <f t="shared" si="4"/>
        <v>0</v>
      </c>
      <c r="J35" s="14">
        <f t="shared" si="2"/>
        <v>99387.994738594381</v>
      </c>
      <c r="K35" s="14">
        <f t="shared" si="3"/>
        <v>6029928.5606472855</v>
      </c>
      <c r="L35" s="23">
        <f t="shared" si="5"/>
        <v>60.670592826698226</v>
      </c>
    </row>
    <row r="36" spans="1:12" x14ac:dyDescent="0.25">
      <c r="A36" s="17">
        <v>27</v>
      </c>
      <c r="B36" s="18">
        <v>1</v>
      </c>
      <c r="C36" s="18">
        <v>1747</v>
      </c>
      <c r="D36" s="18">
        <v>1744</v>
      </c>
      <c r="E36" s="19">
        <v>0.5</v>
      </c>
      <c r="F36" s="20">
        <f t="shared" si="0"/>
        <v>5.7290174735032942E-4</v>
      </c>
      <c r="G36" s="20">
        <f t="shared" si="1"/>
        <v>5.7273768613974802E-4</v>
      </c>
      <c r="H36" s="14">
        <f t="shared" si="6"/>
        <v>99387.994738594381</v>
      </c>
      <c r="I36" s="14">
        <f t="shared" si="4"/>
        <v>56.923250136651994</v>
      </c>
      <c r="J36" s="14">
        <f t="shared" si="2"/>
        <v>99359.533113526064</v>
      </c>
      <c r="K36" s="14">
        <f t="shared" si="3"/>
        <v>5930540.5659086909</v>
      </c>
      <c r="L36" s="23">
        <f t="shared" si="5"/>
        <v>59.670592826698226</v>
      </c>
    </row>
    <row r="37" spans="1:12" x14ac:dyDescent="0.25">
      <c r="A37" s="17">
        <v>28</v>
      </c>
      <c r="B37" s="22">
        <v>0</v>
      </c>
      <c r="C37" s="18">
        <v>1845</v>
      </c>
      <c r="D37" s="18">
        <v>1665</v>
      </c>
      <c r="E37" s="19">
        <v>0.5</v>
      </c>
      <c r="F37" s="20">
        <f t="shared" si="0"/>
        <v>0</v>
      </c>
      <c r="G37" s="20">
        <f t="shared" si="1"/>
        <v>0</v>
      </c>
      <c r="H37" s="14">
        <f t="shared" si="6"/>
        <v>99331.071488457732</v>
      </c>
      <c r="I37" s="14">
        <f t="shared" si="4"/>
        <v>0</v>
      </c>
      <c r="J37" s="14">
        <f t="shared" si="2"/>
        <v>99331.071488457732</v>
      </c>
      <c r="K37" s="14">
        <f t="shared" si="3"/>
        <v>5831181.0327951647</v>
      </c>
      <c r="L37" s="23">
        <f t="shared" si="5"/>
        <v>58.70450147588258</v>
      </c>
    </row>
    <row r="38" spans="1:12" x14ac:dyDescent="0.25">
      <c r="A38" s="17">
        <v>29</v>
      </c>
      <c r="B38" s="18">
        <v>1</v>
      </c>
      <c r="C38" s="18">
        <v>2048</v>
      </c>
      <c r="D38" s="18">
        <v>1828</v>
      </c>
      <c r="E38" s="19">
        <v>0.5</v>
      </c>
      <c r="F38" s="20">
        <f t="shared" si="0"/>
        <v>5.1599587203302369E-4</v>
      </c>
      <c r="G38" s="20">
        <f t="shared" si="1"/>
        <v>5.1586278050038694E-4</v>
      </c>
      <c r="H38" s="14">
        <f t="shared" si="6"/>
        <v>99331.071488457732</v>
      </c>
      <c r="I38" s="14">
        <f t="shared" si="4"/>
        <v>51.241202728118516</v>
      </c>
      <c r="J38" s="14">
        <f t="shared" si="2"/>
        <v>99305.45088709367</v>
      </c>
      <c r="K38" s="14">
        <f t="shared" si="3"/>
        <v>5731849.961306707</v>
      </c>
      <c r="L38" s="23">
        <f t="shared" si="5"/>
        <v>57.70450147588258</v>
      </c>
    </row>
    <row r="39" spans="1:12" x14ac:dyDescent="0.25">
      <c r="A39" s="17">
        <v>30</v>
      </c>
      <c r="B39" s="22">
        <v>0</v>
      </c>
      <c r="C39" s="18">
        <v>2028</v>
      </c>
      <c r="D39" s="18">
        <v>1995</v>
      </c>
      <c r="E39" s="19">
        <v>0.5</v>
      </c>
      <c r="F39" s="20">
        <f t="shared" si="0"/>
        <v>0</v>
      </c>
      <c r="G39" s="20">
        <f t="shared" si="1"/>
        <v>0</v>
      </c>
      <c r="H39" s="14">
        <f t="shared" si="6"/>
        <v>99279.830285729608</v>
      </c>
      <c r="I39" s="14">
        <f t="shared" si="4"/>
        <v>0</v>
      </c>
      <c r="J39" s="14">
        <f t="shared" si="2"/>
        <v>99279.830285729608</v>
      </c>
      <c r="K39" s="14">
        <f t="shared" si="3"/>
        <v>5632544.5104196137</v>
      </c>
      <c r="L39" s="23">
        <f t="shared" si="5"/>
        <v>56.734026379870137</v>
      </c>
    </row>
    <row r="40" spans="1:12" x14ac:dyDescent="0.25">
      <c r="A40" s="17">
        <v>31</v>
      </c>
      <c r="B40" s="22">
        <v>0</v>
      </c>
      <c r="C40" s="18">
        <v>2056</v>
      </c>
      <c r="D40" s="18">
        <v>1959</v>
      </c>
      <c r="E40" s="19">
        <v>0.5</v>
      </c>
      <c r="F40" s="20">
        <f t="shared" si="0"/>
        <v>0</v>
      </c>
      <c r="G40" s="20">
        <f t="shared" si="1"/>
        <v>0</v>
      </c>
      <c r="H40" s="14">
        <f t="shared" si="6"/>
        <v>99279.830285729608</v>
      </c>
      <c r="I40" s="14">
        <f t="shared" si="4"/>
        <v>0</v>
      </c>
      <c r="J40" s="14">
        <f t="shared" si="2"/>
        <v>99279.830285729608</v>
      </c>
      <c r="K40" s="14">
        <f t="shared" si="3"/>
        <v>5533264.6801338838</v>
      </c>
      <c r="L40" s="23">
        <f t="shared" si="5"/>
        <v>55.734026379870137</v>
      </c>
    </row>
    <row r="41" spans="1:12" x14ac:dyDescent="0.25">
      <c r="A41" s="17">
        <v>32</v>
      </c>
      <c r="B41" s="22">
        <v>0</v>
      </c>
      <c r="C41" s="18">
        <v>1830</v>
      </c>
      <c r="D41" s="18">
        <v>2015</v>
      </c>
      <c r="E41" s="19">
        <v>0.5</v>
      </c>
      <c r="F41" s="20">
        <f t="shared" si="0"/>
        <v>0</v>
      </c>
      <c r="G41" s="20">
        <f t="shared" si="1"/>
        <v>0</v>
      </c>
      <c r="H41" s="14">
        <f t="shared" si="6"/>
        <v>99279.830285729608</v>
      </c>
      <c r="I41" s="14">
        <f t="shared" si="4"/>
        <v>0</v>
      </c>
      <c r="J41" s="14">
        <f t="shared" si="2"/>
        <v>99279.830285729608</v>
      </c>
      <c r="K41" s="14">
        <f t="shared" si="3"/>
        <v>5433984.849848154</v>
      </c>
      <c r="L41" s="23">
        <f t="shared" si="5"/>
        <v>54.73402637987013</v>
      </c>
    </row>
    <row r="42" spans="1:12" x14ac:dyDescent="0.25">
      <c r="A42" s="17">
        <v>33</v>
      </c>
      <c r="B42" s="22">
        <v>0</v>
      </c>
      <c r="C42" s="18">
        <v>1838</v>
      </c>
      <c r="D42" s="18">
        <v>1821</v>
      </c>
      <c r="E42" s="19">
        <v>0.5</v>
      </c>
      <c r="F42" s="20">
        <f t="shared" si="0"/>
        <v>0</v>
      </c>
      <c r="G42" s="20">
        <f t="shared" si="1"/>
        <v>0</v>
      </c>
      <c r="H42" s="14">
        <f t="shared" si="6"/>
        <v>99279.830285729608</v>
      </c>
      <c r="I42" s="14">
        <f t="shared" si="4"/>
        <v>0</v>
      </c>
      <c r="J42" s="14">
        <f t="shared" si="2"/>
        <v>99279.830285729608</v>
      </c>
      <c r="K42" s="14">
        <f t="shared" si="3"/>
        <v>5334705.0195624242</v>
      </c>
      <c r="L42" s="23">
        <f t="shared" si="5"/>
        <v>53.73402637987013</v>
      </c>
    </row>
    <row r="43" spans="1:12" x14ac:dyDescent="0.25">
      <c r="A43" s="17">
        <v>34</v>
      </c>
      <c r="B43" s="22">
        <v>0</v>
      </c>
      <c r="C43" s="18">
        <v>1878</v>
      </c>
      <c r="D43" s="18">
        <v>1804</v>
      </c>
      <c r="E43" s="19">
        <v>0.5</v>
      </c>
      <c r="F43" s="20">
        <f t="shared" si="0"/>
        <v>0</v>
      </c>
      <c r="G43" s="20">
        <f t="shared" si="1"/>
        <v>0</v>
      </c>
      <c r="H43" s="14">
        <f t="shared" si="6"/>
        <v>99279.830285729608</v>
      </c>
      <c r="I43" s="14">
        <f t="shared" si="4"/>
        <v>0</v>
      </c>
      <c r="J43" s="14">
        <f t="shared" si="2"/>
        <v>99279.830285729608</v>
      </c>
      <c r="K43" s="14">
        <f t="shared" si="3"/>
        <v>5235425.1892766943</v>
      </c>
      <c r="L43" s="23">
        <f t="shared" si="5"/>
        <v>52.73402637987013</v>
      </c>
    </row>
    <row r="44" spans="1:12" x14ac:dyDescent="0.25">
      <c r="A44" s="17">
        <v>35</v>
      </c>
      <c r="B44" s="22">
        <v>0</v>
      </c>
      <c r="C44" s="18">
        <v>1826</v>
      </c>
      <c r="D44" s="18">
        <v>1851</v>
      </c>
      <c r="E44" s="19">
        <v>0.5</v>
      </c>
      <c r="F44" s="20">
        <f t="shared" si="0"/>
        <v>0</v>
      </c>
      <c r="G44" s="20">
        <f t="shared" si="1"/>
        <v>0</v>
      </c>
      <c r="H44" s="14">
        <f t="shared" si="6"/>
        <v>99279.830285729608</v>
      </c>
      <c r="I44" s="14">
        <f t="shared" si="4"/>
        <v>0</v>
      </c>
      <c r="J44" s="14">
        <f t="shared" si="2"/>
        <v>99279.830285729608</v>
      </c>
      <c r="K44" s="14">
        <f t="shared" si="3"/>
        <v>5136145.3589909645</v>
      </c>
      <c r="L44" s="23">
        <f t="shared" si="5"/>
        <v>51.734026379870123</v>
      </c>
    </row>
    <row r="45" spans="1:12" x14ac:dyDescent="0.25">
      <c r="A45" s="17">
        <v>36</v>
      </c>
      <c r="B45" s="22">
        <v>0</v>
      </c>
      <c r="C45" s="18">
        <v>1755</v>
      </c>
      <c r="D45" s="18">
        <v>1805</v>
      </c>
      <c r="E45" s="19">
        <v>0.5</v>
      </c>
      <c r="F45" s="20">
        <f t="shared" si="0"/>
        <v>0</v>
      </c>
      <c r="G45" s="20">
        <f t="shared" si="1"/>
        <v>0</v>
      </c>
      <c r="H45" s="14">
        <f t="shared" si="6"/>
        <v>99279.830285729608</v>
      </c>
      <c r="I45" s="14">
        <f t="shared" si="4"/>
        <v>0</v>
      </c>
      <c r="J45" s="14">
        <f t="shared" si="2"/>
        <v>99279.830285729608</v>
      </c>
      <c r="K45" s="14">
        <f t="shared" si="3"/>
        <v>5036865.5287052346</v>
      </c>
      <c r="L45" s="23">
        <f t="shared" si="5"/>
        <v>50.734026379870123</v>
      </c>
    </row>
    <row r="46" spans="1:12" x14ac:dyDescent="0.25">
      <c r="A46" s="17">
        <v>37</v>
      </c>
      <c r="B46" s="18">
        <v>1</v>
      </c>
      <c r="C46" s="18">
        <v>1763</v>
      </c>
      <c r="D46" s="18">
        <v>1745</v>
      </c>
      <c r="E46" s="19">
        <v>0.5</v>
      </c>
      <c r="F46" s="20">
        <f t="shared" si="0"/>
        <v>5.7012542759407071E-4</v>
      </c>
      <c r="G46" s="20">
        <f t="shared" si="1"/>
        <v>5.6996295240809339E-4</v>
      </c>
      <c r="H46" s="14">
        <f t="shared" si="6"/>
        <v>99279.830285729608</v>
      </c>
      <c r="I46" s="14">
        <f t="shared" si="4"/>
        <v>56.585825184228895</v>
      </c>
      <c r="J46" s="14">
        <f t="shared" si="2"/>
        <v>99251.537373137486</v>
      </c>
      <c r="K46" s="14">
        <f t="shared" si="3"/>
        <v>4937585.6984195048</v>
      </c>
      <c r="L46" s="23">
        <f t="shared" si="5"/>
        <v>49.734026379870123</v>
      </c>
    </row>
    <row r="47" spans="1:12" x14ac:dyDescent="0.25">
      <c r="A47" s="17">
        <v>38</v>
      </c>
      <c r="B47" s="22">
        <v>0</v>
      </c>
      <c r="C47" s="18">
        <v>1815</v>
      </c>
      <c r="D47" s="18">
        <v>1738</v>
      </c>
      <c r="E47" s="19">
        <v>0.5</v>
      </c>
      <c r="F47" s="20">
        <f t="shared" si="0"/>
        <v>0</v>
      </c>
      <c r="G47" s="20">
        <f t="shared" si="1"/>
        <v>0</v>
      </c>
      <c r="H47" s="14">
        <f t="shared" si="6"/>
        <v>99223.244460545378</v>
      </c>
      <c r="I47" s="14">
        <f t="shared" si="4"/>
        <v>0</v>
      </c>
      <c r="J47" s="14">
        <f t="shared" si="2"/>
        <v>99223.244460545378</v>
      </c>
      <c r="K47" s="14">
        <f t="shared" si="3"/>
        <v>4838334.1610463671</v>
      </c>
      <c r="L47" s="23">
        <f t="shared" si="5"/>
        <v>48.762103954081624</v>
      </c>
    </row>
    <row r="48" spans="1:12" x14ac:dyDescent="0.25">
      <c r="A48" s="17">
        <v>39</v>
      </c>
      <c r="B48" s="18">
        <v>1</v>
      </c>
      <c r="C48" s="18">
        <v>1781</v>
      </c>
      <c r="D48" s="18">
        <v>1774</v>
      </c>
      <c r="E48" s="19">
        <v>0.5</v>
      </c>
      <c r="F48" s="20">
        <f t="shared" si="0"/>
        <v>5.6258790436005627E-4</v>
      </c>
      <c r="G48" s="20">
        <f t="shared" si="1"/>
        <v>5.6242969628796395E-4</v>
      </c>
      <c r="H48" s="14">
        <f t="shared" si="6"/>
        <v>99223.244460545378</v>
      </c>
      <c r="I48" s="14">
        <f t="shared" si="4"/>
        <v>55.806099246650938</v>
      </c>
      <c r="J48" s="14">
        <f t="shared" si="2"/>
        <v>99195.341410922061</v>
      </c>
      <c r="K48" s="14">
        <f t="shared" si="3"/>
        <v>4739110.9165858217</v>
      </c>
      <c r="L48" s="23">
        <f t="shared" si="5"/>
        <v>47.762103954081617</v>
      </c>
    </row>
    <row r="49" spans="1:12" x14ac:dyDescent="0.25">
      <c r="A49" s="17">
        <v>40</v>
      </c>
      <c r="B49" s="22">
        <v>0</v>
      </c>
      <c r="C49" s="18">
        <v>1726</v>
      </c>
      <c r="D49" s="18">
        <v>1772</v>
      </c>
      <c r="E49" s="19">
        <v>0.5</v>
      </c>
      <c r="F49" s="20">
        <f t="shared" si="0"/>
        <v>0</v>
      </c>
      <c r="G49" s="20">
        <f t="shared" si="1"/>
        <v>0</v>
      </c>
      <c r="H49" s="14">
        <f t="shared" si="6"/>
        <v>99167.438361298729</v>
      </c>
      <c r="I49" s="14">
        <f t="shared" si="4"/>
        <v>0</v>
      </c>
      <c r="J49" s="14">
        <f t="shared" si="2"/>
        <v>99167.438361298729</v>
      </c>
      <c r="K49" s="14">
        <f t="shared" si="3"/>
        <v>4639915.5751748998</v>
      </c>
      <c r="L49" s="23">
        <f t="shared" si="5"/>
        <v>46.788700523554937</v>
      </c>
    </row>
    <row r="50" spans="1:12" x14ac:dyDescent="0.25">
      <c r="A50" s="17">
        <v>41</v>
      </c>
      <c r="B50" s="18">
        <v>1</v>
      </c>
      <c r="C50" s="18">
        <v>1803</v>
      </c>
      <c r="D50" s="18">
        <v>1725</v>
      </c>
      <c r="E50" s="19">
        <v>0.5</v>
      </c>
      <c r="F50" s="20">
        <f t="shared" si="0"/>
        <v>5.6689342403628119E-4</v>
      </c>
      <c r="G50" s="20">
        <f t="shared" si="1"/>
        <v>5.6673278549164072E-4</v>
      </c>
      <c r="H50" s="14">
        <f t="shared" si="6"/>
        <v>99167.438361298729</v>
      </c>
      <c r="I50" s="14">
        <f t="shared" si="4"/>
        <v>56.201438572569415</v>
      </c>
      <c r="J50" s="14">
        <f t="shared" si="2"/>
        <v>99139.337642012455</v>
      </c>
      <c r="K50" s="14">
        <f t="shared" si="3"/>
        <v>4540748.1368136015</v>
      </c>
      <c r="L50" s="23">
        <f t="shared" si="5"/>
        <v>45.788700523554944</v>
      </c>
    </row>
    <row r="51" spans="1:12" x14ac:dyDescent="0.25">
      <c r="A51" s="17">
        <v>42</v>
      </c>
      <c r="B51" s="22">
        <v>0</v>
      </c>
      <c r="C51" s="18">
        <v>1784</v>
      </c>
      <c r="D51" s="18">
        <v>1782</v>
      </c>
      <c r="E51" s="19">
        <v>0.5</v>
      </c>
      <c r="F51" s="20">
        <f t="shared" si="0"/>
        <v>0</v>
      </c>
      <c r="G51" s="20">
        <f t="shared" si="1"/>
        <v>0</v>
      </c>
      <c r="H51" s="14">
        <f t="shared" si="6"/>
        <v>99111.236922726166</v>
      </c>
      <c r="I51" s="14">
        <f t="shared" si="4"/>
        <v>0</v>
      </c>
      <c r="J51" s="14">
        <f t="shared" si="2"/>
        <v>99111.236922726166</v>
      </c>
      <c r="K51" s="14">
        <f t="shared" si="3"/>
        <v>4441608.7991715893</v>
      </c>
      <c r="L51" s="23">
        <f t="shared" si="5"/>
        <v>44.814381669301213</v>
      </c>
    </row>
    <row r="52" spans="1:12" x14ac:dyDescent="0.25">
      <c r="A52" s="17">
        <v>43</v>
      </c>
      <c r="B52" s="18">
        <v>2</v>
      </c>
      <c r="C52" s="18">
        <v>1669</v>
      </c>
      <c r="D52" s="18">
        <v>1758</v>
      </c>
      <c r="E52" s="19">
        <v>0.5</v>
      </c>
      <c r="F52" s="20">
        <f t="shared" si="0"/>
        <v>1.1672016340822876E-3</v>
      </c>
      <c r="G52" s="20">
        <f t="shared" si="1"/>
        <v>1.1665208515602215E-3</v>
      </c>
      <c r="H52" s="14">
        <f t="shared" si="6"/>
        <v>99111.236922726166</v>
      </c>
      <c r="I52" s="14">
        <f t="shared" si="4"/>
        <v>115.6153244942854</v>
      </c>
      <c r="J52" s="14">
        <f t="shared" si="2"/>
        <v>99053.429260479024</v>
      </c>
      <c r="K52" s="14">
        <f t="shared" si="3"/>
        <v>4342497.5622488633</v>
      </c>
      <c r="L52" s="23">
        <f t="shared" si="5"/>
        <v>43.81438166930122</v>
      </c>
    </row>
    <row r="53" spans="1:12" x14ac:dyDescent="0.25">
      <c r="A53" s="17">
        <v>44</v>
      </c>
      <c r="B53" s="18">
        <v>2</v>
      </c>
      <c r="C53" s="18">
        <v>1548</v>
      </c>
      <c r="D53" s="18">
        <v>1657</v>
      </c>
      <c r="E53" s="19">
        <v>0.5</v>
      </c>
      <c r="F53" s="20">
        <f t="shared" si="0"/>
        <v>1.2480499219968799E-3</v>
      </c>
      <c r="G53" s="20">
        <f t="shared" si="1"/>
        <v>1.2472715933894607E-3</v>
      </c>
      <c r="H53" s="14">
        <f t="shared" si="6"/>
        <v>98995.621598231883</v>
      </c>
      <c r="I53" s="14">
        <f t="shared" si="4"/>
        <v>123.4744266894068</v>
      </c>
      <c r="J53" s="14">
        <f t="shared" si="2"/>
        <v>98933.884384887177</v>
      </c>
      <c r="K53" s="14">
        <f t="shared" si="3"/>
        <v>4243444.132988384</v>
      </c>
      <c r="L53" s="23">
        <f t="shared" si="5"/>
        <v>42.86496780847704</v>
      </c>
    </row>
    <row r="54" spans="1:12" x14ac:dyDescent="0.25">
      <c r="A54" s="17">
        <v>45</v>
      </c>
      <c r="B54" s="18">
        <v>1</v>
      </c>
      <c r="C54" s="18">
        <v>1579</v>
      </c>
      <c r="D54" s="18">
        <v>1543</v>
      </c>
      <c r="E54" s="19">
        <v>0.5</v>
      </c>
      <c r="F54" s="20">
        <f t="shared" si="0"/>
        <v>6.406149903907751E-4</v>
      </c>
      <c r="G54" s="20">
        <f t="shared" si="1"/>
        <v>6.4040986231187955E-4</v>
      </c>
      <c r="H54" s="14">
        <f t="shared" si="6"/>
        <v>98872.14717154247</v>
      </c>
      <c r="I54" s="14">
        <f t="shared" si="4"/>
        <v>63.318698156607404</v>
      </c>
      <c r="J54" s="14">
        <f t="shared" si="2"/>
        <v>98840.487822464158</v>
      </c>
      <c r="K54" s="14">
        <f t="shared" si="3"/>
        <v>4144510.2486034972</v>
      </c>
      <c r="L54" s="23">
        <f t="shared" si="5"/>
        <v>41.917874418290943</v>
      </c>
    </row>
    <row r="55" spans="1:12" x14ac:dyDescent="0.25">
      <c r="A55" s="17">
        <v>46</v>
      </c>
      <c r="B55" s="22">
        <v>0</v>
      </c>
      <c r="C55" s="18">
        <v>1568</v>
      </c>
      <c r="D55" s="18">
        <v>1559</v>
      </c>
      <c r="E55" s="19">
        <v>0.5</v>
      </c>
      <c r="F55" s="20">
        <f t="shared" si="0"/>
        <v>0</v>
      </c>
      <c r="G55" s="20">
        <f t="shared" si="1"/>
        <v>0</v>
      </c>
      <c r="H55" s="14">
        <f t="shared" si="6"/>
        <v>98808.82847338586</v>
      </c>
      <c r="I55" s="14">
        <f t="shared" si="4"/>
        <v>0</v>
      </c>
      <c r="J55" s="14">
        <f t="shared" si="2"/>
        <v>98808.82847338586</v>
      </c>
      <c r="K55" s="14">
        <f t="shared" si="3"/>
        <v>4045669.760781033</v>
      </c>
      <c r="L55" s="23">
        <f t="shared" si="5"/>
        <v>40.944415830926822</v>
      </c>
    </row>
    <row r="56" spans="1:12" x14ac:dyDescent="0.25">
      <c r="A56" s="17">
        <v>47</v>
      </c>
      <c r="B56" s="18">
        <v>1</v>
      </c>
      <c r="C56" s="18">
        <v>1530</v>
      </c>
      <c r="D56" s="18">
        <v>1551</v>
      </c>
      <c r="E56" s="19">
        <v>0.5</v>
      </c>
      <c r="F56" s="20">
        <f t="shared" si="0"/>
        <v>6.4913988964621875E-4</v>
      </c>
      <c r="G56" s="20">
        <f t="shared" si="1"/>
        <v>6.4892926670992858E-4</v>
      </c>
      <c r="H56" s="14">
        <f t="shared" si="6"/>
        <v>98808.82847338586</v>
      </c>
      <c r="I56" s="14">
        <f t="shared" si="4"/>
        <v>64.119940605701402</v>
      </c>
      <c r="J56" s="14">
        <f t="shared" si="2"/>
        <v>98776.768503083018</v>
      </c>
      <c r="K56" s="14">
        <f t="shared" si="3"/>
        <v>3946860.9323076471</v>
      </c>
      <c r="L56" s="23">
        <f t="shared" si="5"/>
        <v>39.944415830926822</v>
      </c>
    </row>
    <row r="57" spans="1:12" x14ac:dyDescent="0.25">
      <c r="A57" s="17">
        <v>48</v>
      </c>
      <c r="B57" s="18">
        <v>1</v>
      </c>
      <c r="C57" s="18">
        <v>1490</v>
      </c>
      <c r="D57" s="18">
        <v>1527</v>
      </c>
      <c r="E57" s="19">
        <v>0.5</v>
      </c>
      <c r="F57" s="20">
        <f t="shared" si="0"/>
        <v>6.6291017567119651E-4</v>
      </c>
      <c r="G57" s="20">
        <f t="shared" si="1"/>
        <v>6.6269052352551359E-4</v>
      </c>
      <c r="H57" s="14">
        <f t="shared" si="6"/>
        <v>98744.708532780161</v>
      </c>
      <c r="I57" s="14">
        <f t="shared" si="4"/>
        <v>65.43718259296233</v>
      </c>
      <c r="J57" s="14">
        <f t="shared" si="2"/>
        <v>98711.989941483684</v>
      </c>
      <c r="K57" s="14">
        <f t="shared" si="3"/>
        <v>3848084.1638045642</v>
      </c>
      <c r="L57" s="23">
        <f t="shared" si="5"/>
        <v>38.970029087959894</v>
      </c>
    </row>
    <row r="58" spans="1:12" x14ac:dyDescent="0.25">
      <c r="A58" s="17">
        <v>49</v>
      </c>
      <c r="B58" s="18">
        <v>4</v>
      </c>
      <c r="C58" s="18">
        <v>1752</v>
      </c>
      <c r="D58" s="18">
        <v>1465</v>
      </c>
      <c r="E58" s="19">
        <v>0.5</v>
      </c>
      <c r="F58" s="20">
        <f t="shared" si="0"/>
        <v>2.4867889337892445E-3</v>
      </c>
      <c r="G58" s="20">
        <f t="shared" si="1"/>
        <v>2.4837007140639552E-3</v>
      </c>
      <c r="H58" s="14">
        <f t="shared" si="6"/>
        <v>98679.271350187206</v>
      </c>
      <c r="I58" s="14">
        <f t="shared" si="4"/>
        <v>245.08977671577077</v>
      </c>
      <c r="J58" s="14">
        <f t="shared" si="2"/>
        <v>98556.726461829312</v>
      </c>
      <c r="K58" s="14">
        <f t="shared" si="3"/>
        <v>3749372.1738630803</v>
      </c>
      <c r="L58" s="23">
        <f t="shared" si="5"/>
        <v>37.995539717328562</v>
      </c>
    </row>
    <row r="59" spans="1:12" x14ac:dyDescent="0.25">
      <c r="A59" s="17">
        <v>50</v>
      </c>
      <c r="B59" s="18">
        <v>2</v>
      </c>
      <c r="C59" s="18">
        <v>1791</v>
      </c>
      <c r="D59" s="18">
        <v>1735</v>
      </c>
      <c r="E59" s="19">
        <v>0.5</v>
      </c>
      <c r="F59" s="20">
        <f t="shared" si="0"/>
        <v>1.1344299489506524E-3</v>
      </c>
      <c r="G59" s="20">
        <f t="shared" si="1"/>
        <v>1.1337868480725624E-3</v>
      </c>
      <c r="H59" s="14">
        <f t="shared" si="6"/>
        <v>98434.181573471433</v>
      </c>
      <c r="I59" s="14">
        <f t="shared" si="4"/>
        <v>111.60338046878847</v>
      </c>
      <c r="J59" s="14">
        <f t="shared" si="2"/>
        <v>98378.379883237038</v>
      </c>
      <c r="K59" s="14">
        <f t="shared" si="3"/>
        <v>3650815.4474012512</v>
      </c>
      <c r="L59" s="23">
        <f t="shared" si="5"/>
        <v>37.088899293344319</v>
      </c>
    </row>
    <row r="60" spans="1:12" x14ac:dyDescent="0.25">
      <c r="A60" s="17">
        <v>51</v>
      </c>
      <c r="B60" s="18">
        <v>2</v>
      </c>
      <c r="C60" s="18">
        <v>1823</v>
      </c>
      <c r="D60" s="18">
        <v>1779</v>
      </c>
      <c r="E60" s="19">
        <v>0.5</v>
      </c>
      <c r="F60" s="20">
        <f t="shared" si="0"/>
        <v>1.1104941699056081E-3</v>
      </c>
      <c r="G60" s="20">
        <f t="shared" si="1"/>
        <v>1.1098779134295228E-3</v>
      </c>
      <c r="H60" s="14">
        <f t="shared" si="6"/>
        <v>98322.578193002642</v>
      </c>
      <c r="I60" s="14">
        <f t="shared" si="4"/>
        <v>109.12605792786087</v>
      </c>
      <c r="J60" s="14">
        <f t="shared" si="2"/>
        <v>98268.015164038719</v>
      </c>
      <c r="K60" s="14">
        <f t="shared" si="3"/>
        <v>3552437.067518014</v>
      </c>
      <c r="L60" s="23">
        <f t="shared" si="5"/>
        <v>36.130430393563778</v>
      </c>
    </row>
    <row r="61" spans="1:12" x14ac:dyDescent="0.25">
      <c r="A61" s="17">
        <v>52</v>
      </c>
      <c r="B61" s="18">
        <v>3</v>
      </c>
      <c r="C61" s="18">
        <v>1926</v>
      </c>
      <c r="D61" s="18">
        <v>1819</v>
      </c>
      <c r="E61" s="19">
        <v>0.5</v>
      </c>
      <c r="F61" s="20">
        <f t="shared" si="0"/>
        <v>1.6021361815754338E-3</v>
      </c>
      <c r="G61" s="20">
        <f t="shared" si="1"/>
        <v>1.6008537886872999E-3</v>
      </c>
      <c r="H61" s="14">
        <f t="shared" si="6"/>
        <v>98213.452135074782</v>
      </c>
      <c r="I61" s="14">
        <f t="shared" si="4"/>
        <v>157.22537695049326</v>
      </c>
      <c r="J61" s="14">
        <f t="shared" si="2"/>
        <v>98134.839446599537</v>
      </c>
      <c r="K61" s="14">
        <f t="shared" si="3"/>
        <v>3454169.0523539754</v>
      </c>
      <c r="L61" s="23">
        <f t="shared" si="5"/>
        <v>35.170019760667742</v>
      </c>
    </row>
    <row r="62" spans="1:12" x14ac:dyDescent="0.25">
      <c r="A62" s="17">
        <v>53</v>
      </c>
      <c r="B62" s="18">
        <v>4</v>
      </c>
      <c r="C62" s="18">
        <v>1869</v>
      </c>
      <c r="D62" s="18">
        <v>1908</v>
      </c>
      <c r="E62" s="19">
        <v>0.5</v>
      </c>
      <c r="F62" s="20">
        <f t="shared" si="0"/>
        <v>2.1180831347630395E-3</v>
      </c>
      <c r="G62" s="20">
        <f t="shared" si="1"/>
        <v>2.1158423697434543E-3</v>
      </c>
      <c r="H62" s="14">
        <f t="shared" si="6"/>
        <v>98056.226758124292</v>
      </c>
      <c r="I62" s="14">
        <f t="shared" si="4"/>
        <v>207.47151919201121</v>
      </c>
      <c r="J62" s="14">
        <f t="shared" si="2"/>
        <v>97952.490998528287</v>
      </c>
      <c r="K62" s="14">
        <f t="shared" si="3"/>
        <v>3356034.2129073758</v>
      </c>
      <c r="L62" s="23">
        <f t="shared" si="5"/>
        <v>34.225610385618033</v>
      </c>
    </row>
    <row r="63" spans="1:12" x14ac:dyDescent="0.25">
      <c r="A63" s="17">
        <v>54</v>
      </c>
      <c r="B63" s="22">
        <v>0</v>
      </c>
      <c r="C63" s="18">
        <v>1713</v>
      </c>
      <c r="D63" s="18">
        <v>1865</v>
      </c>
      <c r="E63" s="19">
        <v>0.5</v>
      </c>
      <c r="F63" s="20">
        <f t="shared" si="0"/>
        <v>0</v>
      </c>
      <c r="G63" s="20">
        <f t="shared" si="1"/>
        <v>0</v>
      </c>
      <c r="H63" s="14">
        <f t="shared" si="6"/>
        <v>97848.755238932281</v>
      </c>
      <c r="I63" s="14">
        <f t="shared" si="4"/>
        <v>0</v>
      </c>
      <c r="J63" s="14">
        <f t="shared" si="2"/>
        <v>97848.755238932281</v>
      </c>
      <c r="K63" s="14">
        <f t="shared" si="3"/>
        <v>3258081.7219088473</v>
      </c>
      <c r="L63" s="23">
        <f t="shared" si="5"/>
        <v>33.29711976358913</v>
      </c>
    </row>
    <row r="64" spans="1:12" x14ac:dyDescent="0.25">
      <c r="A64" s="17">
        <v>55</v>
      </c>
      <c r="B64" s="18">
        <v>7</v>
      </c>
      <c r="C64" s="18">
        <v>1515</v>
      </c>
      <c r="D64" s="18">
        <v>1681</v>
      </c>
      <c r="E64" s="19">
        <v>0.5</v>
      </c>
      <c r="F64" s="20">
        <f t="shared" si="0"/>
        <v>4.3804755944931162E-3</v>
      </c>
      <c r="G64" s="20">
        <f t="shared" si="1"/>
        <v>4.3709022791133317E-3</v>
      </c>
      <c r="H64" s="14">
        <f t="shared" si="6"/>
        <v>97848.755238932281</v>
      </c>
      <c r="I64" s="14">
        <f t="shared" si="4"/>
        <v>427.68734728225166</v>
      </c>
      <c r="J64" s="14">
        <f t="shared" si="2"/>
        <v>97634.911565291157</v>
      </c>
      <c r="K64" s="14">
        <f t="shared" si="3"/>
        <v>3160232.9666699152</v>
      </c>
      <c r="L64" s="23">
        <f t="shared" si="5"/>
        <v>32.29711976358913</v>
      </c>
    </row>
    <row r="65" spans="1:12" x14ac:dyDescent="0.25">
      <c r="A65" s="17">
        <v>56</v>
      </c>
      <c r="B65" s="18">
        <v>1</v>
      </c>
      <c r="C65" s="18">
        <v>1364</v>
      </c>
      <c r="D65" s="18">
        <v>1507</v>
      </c>
      <c r="E65" s="19">
        <v>0.5</v>
      </c>
      <c r="F65" s="20">
        <f t="shared" si="0"/>
        <v>6.9662138627655872E-4</v>
      </c>
      <c r="G65" s="20">
        <f t="shared" si="1"/>
        <v>6.9637883008356546E-4</v>
      </c>
      <c r="H65" s="14">
        <f t="shared" si="6"/>
        <v>97421.067891650033</v>
      </c>
      <c r="I65" s="14">
        <f t="shared" si="4"/>
        <v>67.841969283878854</v>
      </c>
      <c r="J65" s="14">
        <f t="shared" si="2"/>
        <v>97387.146907008093</v>
      </c>
      <c r="K65" s="14">
        <f t="shared" si="3"/>
        <v>3062598.055104624</v>
      </c>
      <c r="L65" s="23">
        <f t="shared" si="5"/>
        <v>31.43671201090498</v>
      </c>
    </row>
    <row r="66" spans="1:12" x14ac:dyDescent="0.25">
      <c r="A66" s="17">
        <v>57</v>
      </c>
      <c r="B66" s="18">
        <v>3</v>
      </c>
      <c r="C66" s="18">
        <v>1214</v>
      </c>
      <c r="D66" s="18">
        <v>1369</v>
      </c>
      <c r="E66" s="19">
        <v>0.5</v>
      </c>
      <c r="F66" s="20">
        <f t="shared" si="0"/>
        <v>2.3228803716608595E-3</v>
      </c>
      <c r="G66" s="20">
        <f t="shared" si="1"/>
        <v>2.3201856148491878E-3</v>
      </c>
      <c r="H66" s="14">
        <f t="shared" si="6"/>
        <v>97353.225922366153</v>
      </c>
      <c r="I66" s="14">
        <f t="shared" si="4"/>
        <v>225.87755434423701</v>
      </c>
      <c r="J66" s="14">
        <f t="shared" si="2"/>
        <v>97240.287145194045</v>
      </c>
      <c r="K66" s="14">
        <f t="shared" si="3"/>
        <v>2965210.9081976158</v>
      </c>
      <c r="L66" s="23">
        <f t="shared" si="5"/>
        <v>30.458270695233136</v>
      </c>
    </row>
    <row r="67" spans="1:12" x14ac:dyDescent="0.25">
      <c r="A67" s="17">
        <v>58</v>
      </c>
      <c r="B67" s="18">
        <v>3</v>
      </c>
      <c r="C67" s="18">
        <v>1016</v>
      </c>
      <c r="D67" s="18">
        <v>1194</v>
      </c>
      <c r="E67" s="19">
        <v>0.5</v>
      </c>
      <c r="F67" s="20">
        <f t="shared" si="0"/>
        <v>2.7149321266968325E-3</v>
      </c>
      <c r="G67" s="20">
        <f t="shared" si="1"/>
        <v>2.7112516945323089E-3</v>
      </c>
      <c r="H67" s="14">
        <f t="shared" si="6"/>
        <v>97127.348368021921</v>
      </c>
      <c r="I67" s="14">
        <f t="shared" si="4"/>
        <v>263.3366878482293</v>
      </c>
      <c r="J67" s="14">
        <f t="shared" si="2"/>
        <v>96995.680024097805</v>
      </c>
      <c r="K67" s="14">
        <f t="shared" si="3"/>
        <v>2867970.6210524216</v>
      </c>
      <c r="L67" s="23">
        <f t="shared" si="5"/>
        <v>29.527941092198791</v>
      </c>
    </row>
    <row r="68" spans="1:12" x14ac:dyDescent="0.25">
      <c r="A68" s="17">
        <v>59</v>
      </c>
      <c r="B68" s="18">
        <v>5</v>
      </c>
      <c r="C68" s="18">
        <v>870</v>
      </c>
      <c r="D68" s="18">
        <v>1020</v>
      </c>
      <c r="E68" s="19">
        <v>0.5</v>
      </c>
      <c r="F68" s="20">
        <f t="shared" si="0"/>
        <v>5.2910052910052907E-3</v>
      </c>
      <c r="G68" s="20">
        <f t="shared" si="1"/>
        <v>5.2770448548812663E-3</v>
      </c>
      <c r="H68" s="14">
        <f t="shared" si="6"/>
        <v>96864.011680173688</v>
      </c>
      <c r="I68" s="14">
        <f t="shared" si="4"/>
        <v>511.15573446001946</v>
      </c>
      <c r="J68" s="14">
        <f t="shared" si="2"/>
        <v>96608.43381294368</v>
      </c>
      <c r="K68" s="14">
        <f t="shared" si="3"/>
        <v>2770974.941028324</v>
      </c>
      <c r="L68" s="23">
        <f t="shared" si="5"/>
        <v>28.606857107854974</v>
      </c>
    </row>
    <row r="69" spans="1:12" x14ac:dyDescent="0.25">
      <c r="A69" s="17">
        <v>60</v>
      </c>
      <c r="B69" s="18">
        <v>1</v>
      </c>
      <c r="C69" s="18">
        <v>840</v>
      </c>
      <c r="D69" s="18">
        <v>862</v>
      </c>
      <c r="E69" s="19">
        <v>0.5</v>
      </c>
      <c r="F69" s="20">
        <f t="shared" si="0"/>
        <v>1.1750881316098707E-3</v>
      </c>
      <c r="G69" s="20">
        <f t="shared" si="1"/>
        <v>1.1743981209630064E-3</v>
      </c>
      <c r="H69" s="14">
        <f t="shared" si="6"/>
        <v>96352.855945713673</v>
      </c>
      <c r="I69" s="14">
        <f t="shared" si="4"/>
        <v>113.15661297206537</v>
      </c>
      <c r="J69" s="14">
        <f t="shared" si="2"/>
        <v>96296.277639227643</v>
      </c>
      <c r="K69" s="14">
        <f t="shared" si="3"/>
        <v>2674366.5072153802</v>
      </c>
      <c r="L69" s="23">
        <f t="shared" si="5"/>
        <v>27.755965103122108</v>
      </c>
    </row>
    <row r="70" spans="1:12" x14ac:dyDescent="0.25">
      <c r="A70" s="17">
        <v>61</v>
      </c>
      <c r="B70" s="18">
        <v>2</v>
      </c>
      <c r="C70" s="18">
        <v>835</v>
      </c>
      <c r="D70" s="18">
        <v>833</v>
      </c>
      <c r="E70" s="19">
        <v>0.5</v>
      </c>
      <c r="F70" s="20">
        <f t="shared" si="0"/>
        <v>2.3980815347721821E-3</v>
      </c>
      <c r="G70" s="20">
        <f t="shared" si="1"/>
        <v>2.3952095808383233E-3</v>
      </c>
      <c r="H70" s="14">
        <f t="shared" si="6"/>
        <v>96239.699332741613</v>
      </c>
      <c r="I70" s="14">
        <f t="shared" si="4"/>
        <v>230.51424989878231</v>
      </c>
      <c r="J70" s="14">
        <f t="shared" si="2"/>
        <v>96124.442207792221</v>
      </c>
      <c r="K70" s="14">
        <f t="shared" si="3"/>
        <v>2578070.2295761527</v>
      </c>
      <c r="L70" s="23">
        <f t="shared" si="5"/>
        <v>26.788012093249236</v>
      </c>
    </row>
    <row r="71" spans="1:12" x14ac:dyDescent="0.25">
      <c r="A71" s="17">
        <v>62</v>
      </c>
      <c r="B71" s="18">
        <v>4</v>
      </c>
      <c r="C71" s="18">
        <v>651</v>
      </c>
      <c r="D71" s="18">
        <v>830</v>
      </c>
      <c r="E71" s="19">
        <v>0.5</v>
      </c>
      <c r="F71" s="20">
        <f t="shared" si="0"/>
        <v>5.4017555705604325E-3</v>
      </c>
      <c r="G71" s="20">
        <f t="shared" si="1"/>
        <v>5.3872053872053875E-3</v>
      </c>
      <c r="H71" s="14">
        <f t="shared" si="6"/>
        <v>96009.185082842829</v>
      </c>
      <c r="I71" s="14">
        <f t="shared" si="4"/>
        <v>517.22119909949004</v>
      </c>
      <c r="J71" s="14">
        <f t="shared" si="2"/>
        <v>95750.574483293094</v>
      </c>
      <c r="K71" s="14">
        <f t="shared" si="3"/>
        <v>2481945.7873683604</v>
      </c>
      <c r="L71" s="23">
        <f t="shared" si="5"/>
        <v>25.851128568863281</v>
      </c>
    </row>
    <row r="72" spans="1:12" x14ac:dyDescent="0.25">
      <c r="A72" s="17">
        <v>63</v>
      </c>
      <c r="B72" s="18">
        <v>1</v>
      </c>
      <c r="C72" s="18">
        <v>573</v>
      </c>
      <c r="D72" s="18">
        <v>654</v>
      </c>
      <c r="E72" s="19">
        <v>0.5</v>
      </c>
      <c r="F72" s="20">
        <f t="shared" si="0"/>
        <v>1.6299918500407497E-3</v>
      </c>
      <c r="G72" s="20">
        <f t="shared" si="1"/>
        <v>1.6286644951140066E-3</v>
      </c>
      <c r="H72" s="14">
        <f t="shared" si="6"/>
        <v>95491.963883743345</v>
      </c>
      <c r="I72" s="14">
        <f t="shared" si="4"/>
        <v>155.5243711461618</v>
      </c>
      <c r="J72" s="14">
        <f t="shared" si="2"/>
        <v>95414.201698170262</v>
      </c>
      <c r="K72" s="14">
        <f t="shared" si="3"/>
        <v>2386195.2128850673</v>
      </c>
      <c r="L72" s="23">
        <f t="shared" si="5"/>
        <v>24.988440030306002</v>
      </c>
    </row>
    <row r="73" spans="1:12" x14ac:dyDescent="0.25">
      <c r="A73" s="17">
        <v>64</v>
      </c>
      <c r="B73" s="18">
        <v>2</v>
      </c>
      <c r="C73" s="18">
        <v>580</v>
      </c>
      <c r="D73" s="18">
        <v>563</v>
      </c>
      <c r="E73" s="19">
        <v>0.5</v>
      </c>
      <c r="F73" s="20">
        <f t="shared" ref="F73:F109" si="7">B73/((C73+D73)/2)</f>
        <v>3.499562554680665E-3</v>
      </c>
      <c r="G73" s="20">
        <f t="shared" ref="G73:G108" si="8">F73/((1+(1-E73)*F73))</f>
        <v>3.4934497816593887E-3</v>
      </c>
      <c r="H73" s="14">
        <f t="shared" si="6"/>
        <v>95336.439512597179</v>
      </c>
      <c r="I73" s="14">
        <f t="shared" si="4"/>
        <v>333.05306379946614</v>
      </c>
      <c r="J73" s="14">
        <f t="shared" ref="J73:J108" si="9">H74+I73*E73</f>
        <v>95169.912980697438</v>
      </c>
      <c r="K73" s="14">
        <f t="shared" ref="K73:K97" si="10">K74+J73</f>
        <v>2290781.0111868973</v>
      </c>
      <c r="L73" s="23">
        <f t="shared" si="5"/>
        <v>24.028388545852998</v>
      </c>
    </row>
    <row r="74" spans="1:12" x14ac:dyDescent="0.25">
      <c r="A74" s="17">
        <v>65</v>
      </c>
      <c r="B74" s="18">
        <v>2</v>
      </c>
      <c r="C74" s="18">
        <v>557</v>
      </c>
      <c r="D74" s="18">
        <v>574</v>
      </c>
      <c r="E74" s="19">
        <v>0.5</v>
      </c>
      <c r="F74" s="20">
        <f t="shared" si="7"/>
        <v>3.5366931918656055E-3</v>
      </c>
      <c r="G74" s="20">
        <f t="shared" si="8"/>
        <v>3.5304501323918797E-3</v>
      </c>
      <c r="H74" s="14">
        <f t="shared" si="6"/>
        <v>95003.386448797712</v>
      </c>
      <c r="I74" s="14">
        <f t="shared" ref="I74:I108" si="11">H74*G74</f>
        <v>335.40471826583479</v>
      </c>
      <c r="J74" s="14">
        <f t="shared" si="9"/>
        <v>94835.684089664792</v>
      </c>
      <c r="K74" s="14">
        <f t="shared" si="10"/>
        <v>2195611.0982061997</v>
      </c>
      <c r="L74" s="23">
        <f t="shared" ref="L74:L108" si="12">K74/H74</f>
        <v>23.110871941281054</v>
      </c>
    </row>
    <row r="75" spans="1:12" x14ac:dyDescent="0.25">
      <c r="A75" s="17">
        <v>66</v>
      </c>
      <c r="B75" s="18">
        <v>1</v>
      </c>
      <c r="C75" s="18">
        <v>530</v>
      </c>
      <c r="D75" s="18">
        <v>548</v>
      </c>
      <c r="E75" s="19">
        <v>0.5</v>
      </c>
      <c r="F75" s="20">
        <f t="shared" si="7"/>
        <v>1.8552875695732839E-3</v>
      </c>
      <c r="G75" s="20">
        <f t="shared" si="8"/>
        <v>1.8535681186283594E-3</v>
      </c>
      <c r="H75" s="14">
        <f t="shared" ref="H75:H108" si="13">H74-I74</f>
        <v>94667.981730531872</v>
      </c>
      <c r="I75" s="14">
        <f t="shared" si="11"/>
        <v>175.47355279060585</v>
      </c>
      <c r="J75" s="14">
        <f t="shared" si="9"/>
        <v>94580.244954136579</v>
      </c>
      <c r="K75" s="14">
        <f t="shared" si="10"/>
        <v>2100775.4141165349</v>
      </c>
      <c r="L75" s="23">
        <f t="shared" si="12"/>
        <v>22.190981319283821</v>
      </c>
    </row>
    <row r="76" spans="1:12" x14ac:dyDescent="0.25">
      <c r="A76" s="17">
        <v>67</v>
      </c>
      <c r="B76" s="18">
        <v>1</v>
      </c>
      <c r="C76" s="18">
        <v>376</v>
      </c>
      <c r="D76" s="18">
        <v>525</v>
      </c>
      <c r="E76" s="19">
        <v>0.5</v>
      </c>
      <c r="F76" s="20">
        <f t="shared" si="7"/>
        <v>2.2197558268590455E-3</v>
      </c>
      <c r="G76" s="20">
        <f t="shared" si="8"/>
        <v>2.2172949002217295E-3</v>
      </c>
      <c r="H76" s="14">
        <f t="shared" si="13"/>
        <v>94492.508177741271</v>
      </c>
      <c r="I76" s="14">
        <f t="shared" si="11"/>
        <v>209.51775649166578</v>
      </c>
      <c r="J76" s="14">
        <f t="shared" si="9"/>
        <v>94387.749299495437</v>
      </c>
      <c r="K76" s="14">
        <f t="shared" si="10"/>
        <v>2006195.1691623984</v>
      </c>
      <c r="L76" s="23">
        <f t="shared" si="12"/>
        <v>21.231261693135789</v>
      </c>
    </row>
    <row r="77" spans="1:12" x14ac:dyDescent="0.25">
      <c r="A77" s="17">
        <v>68</v>
      </c>
      <c r="B77" s="18">
        <v>1</v>
      </c>
      <c r="C77" s="18">
        <v>320</v>
      </c>
      <c r="D77" s="18">
        <v>375</v>
      </c>
      <c r="E77" s="19">
        <v>0.5</v>
      </c>
      <c r="F77" s="20">
        <f t="shared" si="7"/>
        <v>2.8776978417266188E-3</v>
      </c>
      <c r="G77" s="20">
        <f t="shared" si="8"/>
        <v>2.873563218390805E-3</v>
      </c>
      <c r="H77" s="14">
        <f t="shared" si="13"/>
        <v>94282.990421249604</v>
      </c>
      <c r="I77" s="14">
        <f t="shared" si="11"/>
        <v>270.92813339439545</v>
      </c>
      <c r="J77" s="14">
        <f t="shared" si="9"/>
        <v>94147.526354552407</v>
      </c>
      <c r="K77" s="14">
        <f t="shared" si="10"/>
        <v>1911807.419862903</v>
      </c>
      <c r="L77" s="23">
        <f t="shared" si="12"/>
        <v>20.277331163564977</v>
      </c>
    </row>
    <row r="78" spans="1:12" x14ac:dyDescent="0.25">
      <c r="A78" s="17">
        <v>69</v>
      </c>
      <c r="B78" s="18">
        <v>1</v>
      </c>
      <c r="C78" s="18">
        <v>409</v>
      </c>
      <c r="D78" s="18">
        <v>313</v>
      </c>
      <c r="E78" s="19">
        <v>0.5</v>
      </c>
      <c r="F78" s="20">
        <f t="shared" si="7"/>
        <v>2.7700831024930748E-3</v>
      </c>
      <c r="G78" s="20">
        <f t="shared" si="8"/>
        <v>2.7662517289073303E-3</v>
      </c>
      <c r="H78" s="14">
        <f t="shared" si="13"/>
        <v>94012.062287855209</v>
      </c>
      <c r="I78" s="14">
        <f t="shared" si="11"/>
        <v>260.06102984192307</v>
      </c>
      <c r="J78" s="14">
        <f t="shared" si="9"/>
        <v>93882.03177293425</v>
      </c>
      <c r="K78" s="14">
        <f t="shared" si="10"/>
        <v>1817659.8935083505</v>
      </c>
      <c r="L78" s="23">
        <f t="shared" si="12"/>
        <v>19.334326354238076</v>
      </c>
    </row>
    <row r="79" spans="1:12" x14ac:dyDescent="0.25">
      <c r="A79" s="17">
        <v>70</v>
      </c>
      <c r="B79" s="22">
        <v>0</v>
      </c>
      <c r="C79" s="18">
        <v>244</v>
      </c>
      <c r="D79" s="18">
        <v>411</v>
      </c>
      <c r="E79" s="19">
        <v>0.5</v>
      </c>
      <c r="F79" s="20">
        <f t="shared" si="7"/>
        <v>0</v>
      </c>
      <c r="G79" s="20">
        <f t="shared" si="8"/>
        <v>0</v>
      </c>
      <c r="H79" s="14">
        <f t="shared" si="13"/>
        <v>93752.00125801329</v>
      </c>
      <c r="I79" s="14">
        <f t="shared" si="11"/>
        <v>0</v>
      </c>
      <c r="J79" s="14">
        <f t="shared" si="9"/>
        <v>93752.00125801329</v>
      </c>
      <c r="K79" s="14">
        <f t="shared" si="10"/>
        <v>1723777.8617354161</v>
      </c>
      <c r="L79" s="23">
        <f t="shared" si="12"/>
        <v>18.386571364929441</v>
      </c>
    </row>
    <row r="80" spans="1:12" x14ac:dyDescent="0.25">
      <c r="A80" s="17">
        <v>71</v>
      </c>
      <c r="B80" s="18">
        <v>2</v>
      </c>
      <c r="C80" s="18">
        <v>299</v>
      </c>
      <c r="D80" s="18">
        <v>239</v>
      </c>
      <c r="E80" s="19">
        <v>0.5</v>
      </c>
      <c r="F80" s="20">
        <f t="shared" si="7"/>
        <v>7.4349442379182153E-3</v>
      </c>
      <c r="G80" s="20">
        <f t="shared" si="8"/>
        <v>7.4074074074074077E-3</v>
      </c>
      <c r="H80" s="14">
        <f t="shared" si="13"/>
        <v>93752.00125801329</v>
      </c>
      <c r="I80" s="14">
        <f t="shared" si="11"/>
        <v>694.45926857787629</v>
      </c>
      <c r="J80" s="14">
        <f t="shared" si="9"/>
        <v>93404.771623724344</v>
      </c>
      <c r="K80" s="14">
        <f t="shared" si="10"/>
        <v>1630025.8604774028</v>
      </c>
      <c r="L80" s="23">
        <f t="shared" si="12"/>
        <v>17.386571364929441</v>
      </c>
    </row>
    <row r="81" spans="1:12" x14ac:dyDescent="0.25">
      <c r="A81" s="17">
        <v>72</v>
      </c>
      <c r="B81" s="18">
        <v>4</v>
      </c>
      <c r="C81" s="18">
        <v>326</v>
      </c>
      <c r="D81" s="18">
        <v>293</v>
      </c>
      <c r="E81" s="19">
        <v>0.5</v>
      </c>
      <c r="F81" s="20">
        <f t="shared" si="7"/>
        <v>1.2924071082390954E-2</v>
      </c>
      <c r="G81" s="20">
        <f t="shared" si="8"/>
        <v>1.2841091492776886E-2</v>
      </c>
      <c r="H81" s="14">
        <f t="shared" si="13"/>
        <v>93057.541989435413</v>
      </c>
      <c r="I81" s="14">
        <f t="shared" si="11"/>
        <v>1194.960410779267</v>
      </c>
      <c r="J81" s="14">
        <f t="shared" si="9"/>
        <v>92460.061784045771</v>
      </c>
      <c r="K81" s="14">
        <f t="shared" si="10"/>
        <v>1536621.0888536784</v>
      </c>
      <c r="L81" s="23">
        <f t="shared" si="12"/>
        <v>16.512590554219958</v>
      </c>
    </row>
    <row r="82" spans="1:12" x14ac:dyDescent="0.25">
      <c r="A82" s="17">
        <v>73</v>
      </c>
      <c r="B82" s="18">
        <v>5</v>
      </c>
      <c r="C82" s="18">
        <v>344</v>
      </c>
      <c r="D82" s="18">
        <v>318</v>
      </c>
      <c r="E82" s="19">
        <v>0.5</v>
      </c>
      <c r="F82" s="20">
        <f t="shared" si="7"/>
        <v>1.5105740181268883E-2</v>
      </c>
      <c r="G82" s="20">
        <f t="shared" si="8"/>
        <v>1.4992503748125939E-2</v>
      </c>
      <c r="H82" s="14">
        <f t="shared" si="13"/>
        <v>91862.581578656143</v>
      </c>
      <c r="I82" s="14">
        <f t="shared" si="11"/>
        <v>1377.250098630527</v>
      </c>
      <c r="J82" s="14">
        <f t="shared" si="9"/>
        <v>91173.956529340881</v>
      </c>
      <c r="K82" s="14">
        <f t="shared" si="10"/>
        <v>1444161.0270696327</v>
      </c>
      <c r="L82" s="23">
        <f t="shared" si="12"/>
        <v>15.720884415087861</v>
      </c>
    </row>
    <row r="83" spans="1:12" x14ac:dyDescent="0.25">
      <c r="A83" s="17">
        <v>74</v>
      </c>
      <c r="B83" s="18">
        <v>3</v>
      </c>
      <c r="C83" s="18">
        <v>304</v>
      </c>
      <c r="D83" s="18">
        <v>338</v>
      </c>
      <c r="E83" s="19">
        <v>0.5</v>
      </c>
      <c r="F83" s="20">
        <f t="shared" si="7"/>
        <v>9.3457943925233638E-3</v>
      </c>
      <c r="G83" s="20">
        <f t="shared" si="8"/>
        <v>9.302325581395347E-3</v>
      </c>
      <c r="H83" s="14">
        <f t="shared" si="13"/>
        <v>90485.331480025619</v>
      </c>
      <c r="I83" s="14">
        <f t="shared" si="11"/>
        <v>841.72401376768005</v>
      </c>
      <c r="J83" s="14">
        <f t="shared" si="9"/>
        <v>90064.469473141769</v>
      </c>
      <c r="K83" s="14">
        <f t="shared" si="10"/>
        <v>1352987.0705402917</v>
      </c>
      <c r="L83" s="23">
        <f t="shared" si="12"/>
        <v>14.952556932821313</v>
      </c>
    </row>
    <row r="84" spans="1:12" x14ac:dyDescent="0.25">
      <c r="A84" s="17">
        <v>75</v>
      </c>
      <c r="B84" s="18">
        <v>4</v>
      </c>
      <c r="C84" s="18">
        <v>268</v>
      </c>
      <c r="D84" s="18">
        <v>299</v>
      </c>
      <c r="E84" s="19">
        <v>0.5</v>
      </c>
      <c r="F84" s="20">
        <f t="shared" si="7"/>
        <v>1.4109347442680775E-2</v>
      </c>
      <c r="G84" s="20">
        <f t="shared" si="8"/>
        <v>1.4010507880910681E-2</v>
      </c>
      <c r="H84" s="14">
        <f t="shared" si="13"/>
        <v>89643.607466257934</v>
      </c>
      <c r="I84" s="14">
        <f t="shared" si="11"/>
        <v>1255.9524688792703</v>
      </c>
      <c r="J84" s="14">
        <f t="shared" si="9"/>
        <v>89015.63123181829</v>
      </c>
      <c r="K84" s="14">
        <f t="shared" si="10"/>
        <v>1262922.60106715</v>
      </c>
      <c r="L84" s="23">
        <f t="shared" si="12"/>
        <v>14.08826169275391</v>
      </c>
    </row>
    <row r="85" spans="1:12" x14ac:dyDescent="0.25">
      <c r="A85" s="17">
        <v>76</v>
      </c>
      <c r="B85" s="18">
        <v>6</v>
      </c>
      <c r="C85" s="18">
        <v>299</v>
      </c>
      <c r="D85" s="18">
        <v>270</v>
      </c>
      <c r="E85" s="19">
        <v>0.5</v>
      </c>
      <c r="F85" s="20">
        <f t="shared" si="7"/>
        <v>2.10896309314587E-2</v>
      </c>
      <c r="G85" s="20">
        <f t="shared" si="8"/>
        <v>2.0869565217391306E-2</v>
      </c>
      <c r="H85" s="14">
        <f t="shared" si="13"/>
        <v>88387.65499737866</v>
      </c>
      <c r="I85" s="14">
        <f t="shared" si="11"/>
        <v>1844.6119303800765</v>
      </c>
      <c r="J85" s="14">
        <f t="shared" si="9"/>
        <v>87465.34903218862</v>
      </c>
      <c r="K85" s="14">
        <f t="shared" si="10"/>
        <v>1173906.9698353317</v>
      </c>
      <c r="L85" s="23">
        <f t="shared" si="12"/>
        <v>13.281345340253077</v>
      </c>
    </row>
    <row r="86" spans="1:12" x14ac:dyDescent="0.25">
      <c r="A86" s="17">
        <v>77</v>
      </c>
      <c r="B86" s="18">
        <v>5</v>
      </c>
      <c r="C86" s="18">
        <v>278</v>
      </c>
      <c r="D86" s="18">
        <v>286</v>
      </c>
      <c r="E86" s="19">
        <v>0.5</v>
      </c>
      <c r="F86" s="20">
        <f t="shared" si="7"/>
        <v>1.7730496453900711E-2</v>
      </c>
      <c r="G86" s="20">
        <f t="shared" si="8"/>
        <v>1.7574692442882248E-2</v>
      </c>
      <c r="H86" s="14">
        <f t="shared" si="13"/>
        <v>86543.04306699858</v>
      </c>
      <c r="I86" s="14">
        <f t="shared" si="11"/>
        <v>1520.9673649736128</v>
      </c>
      <c r="J86" s="14">
        <f t="shared" si="9"/>
        <v>85782.559384511784</v>
      </c>
      <c r="K86" s="14">
        <f t="shared" si="10"/>
        <v>1086441.6208031431</v>
      </c>
      <c r="L86" s="23">
        <f t="shared" si="12"/>
        <v>12.553771883917442</v>
      </c>
    </row>
    <row r="87" spans="1:12" x14ac:dyDescent="0.25">
      <c r="A87" s="17">
        <v>78</v>
      </c>
      <c r="B87" s="18">
        <v>6</v>
      </c>
      <c r="C87" s="18">
        <v>274</v>
      </c>
      <c r="D87" s="18">
        <v>277</v>
      </c>
      <c r="E87" s="19">
        <v>0.5</v>
      </c>
      <c r="F87" s="20">
        <f t="shared" si="7"/>
        <v>2.1778584392014518E-2</v>
      </c>
      <c r="G87" s="20">
        <f t="shared" si="8"/>
        <v>2.1543985637342906E-2</v>
      </c>
      <c r="H87" s="14">
        <f t="shared" si="13"/>
        <v>85022.075702024973</v>
      </c>
      <c r="I87" s="14">
        <f t="shared" si="11"/>
        <v>1831.7143777815072</v>
      </c>
      <c r="J87" s="14">
        <f t="shared" si="9"/>
        <v>84106.218513134227</v>
      </c>
      <c r="K87" s="14">
        <f t="shared" si="10"/>
        <v>1000659.0614186313</v>
      </c>
      <c r="L87" s="23">
        <f t="shared" si="12"/>
        <v>11.769402865740652</v>
      </c>
    </row>
    <row r="88" spans="1:12" x14ac:dyDescent="0.25">
      <c r="A88" s="17">
        <v>79</v>
      </c>
      <c r="B88" s="18">
        <v>6</v>
      </c>
      <c r="C88" s="18">
        <v>253</v>
      </c>
      <c r="D88" s="18">
        <v>273</v>
      </c>
      <c r="E88" s="19">
        <v>0.5</v>
      </c>
      <c r="F88" s="20">
        <f t="shared" si="7"/>
        <v>2.2813688212927757E-2</v>
      </c>
      <c r="G88" s="20">
        <f t="shared" si="8"/>
        <v>2.2556390977443611E-2</v>
      </c>
      <c r="H88" s="14">
        <f t="shared" si="13"/>
        <v>83190.361324243466</v>
      </c>
      <c r="I88" s="14">
        <f t="shared" si="11"/>
        <v>1876.4743155844392</v>
      </c>
      <c r="J88" s="14">
        <f t="shared" si="9"/>
        <v>82252.124166451249</v>
      </c>
      <c r="K88" s="14">
        <f t="shared" si="10"/>
        <v>916552.84290549706</v>
      </c>
      <c r="L88" s="23">
        <f t="shared" si="12"/>
        <v>11.017536506821179</v>
      </c>
    </row>
    <row r="89" spans="1:12" x14ac:dyDescent="0.25">
      <c r="A89" s="17">
        <v>80</v>
      </c>
      <c r="B89" s="18">
        <v>11</v>
      </c>
      <c r="C89" s="18">
        <v>266</v>
      </c>
      <c r="D89" s="18">
        <v>248</v>
      </c>
      <c r="E89" s="19">
        <v>0.5</v>
      </c>
      <c r="F89" s="20">
        <f t="shared" si="7"/>
        <v>4.2801556420233464E-2</v>
      </c>
      <c r="G89" s="20">
        <f t="shared" si="8"/>
        <v>4.190476190476191E-2</v>
      </c>
      <c r="H89" s="14">
        <f t="shared" si="13"/>
        <v>81313.887008659032</v>
      </c>
      <c r="I89" s="14">
        <f t="shared" si="11"/>
        <v>3407.4390746485692</v>
      </c>
      <c r="J89" s="14">
        <f t="shared" si="9"/>
        <v>79610.167471334746</v>
      </c>
      <c r="K89" s="14">
        <f t="shared" si="10"/>
        <v>834300.71873904578</v>
      </c>
      <c r="L89" s="23">
        <f t="shared" si="12"/>
        <v>10.260248887747821</v>
      </c>
    </row>
    <row r="90" spans="1:12" x14ac:dyDescent="0.25">
      <c r="A90" s="17">
        <v>81</v>
      </c>
      <c r="B90" s="18">
        <v>9</v>
      </c>
      <c r="C90" s="18">
        <v>241</v>
      </c>
      <c r="D90" s="18">
        <v>255</v>
      </c>
      <c r="E90" s="19">
        <v>0.5</v>
      </c>
      <c r="F90" s="20">
        <f t="shared" si="7"/>
        <v>3.6290322580645164E-2</v>
      </c>
      <c r="G90" s="20">
        <f t="shared" si="8"/>
        <v>3.5643564356435647E-2</v>
      </c>
      <c r="H90" s="14">
        <f t="shared" si="13"/>
        <v>77906.447934010459</v>
      </c>
      <c r="I90" s="14">
        <f t="shared" si="11"/>
        <v>2776.863490717205</v>
      </c>
      <c r="J90" s="14">
        <f t="shared" si="9"/>
        <v>76518.016188651847</v>
      </c>
      <c r="K90" s="14">
        <f t="shared" si="10"/>
        <v>754690.55126771098</v>
      </c>
      <c r="L90" s="23">
        <f t="shared" si="12"/>
        <v>9.687138501128441</v>
      </c>
    </row>
    <row r="91" spans="1:12" x14ac:dyDescent="0.25">
      <c r="A91" s="17">
        <v>82</v>
      </c>
      <c r="B91" s="18">
        <v>7</v>
      </c>
      <c r="C91" s="18">
        <v>211</v>
      </c>
      <c r="D91" s="18">
        <v>228</v>
      </c>
      <c r="E91" s="19">
        <v>0.5</v>
      </c>
      <c r="F91" s="20">
        <f t="shared" si="7"/>
        <v>3.1890660592255128E-2</v>
      </c>
      <c r="G91" s="20">
        <f t="shared" si="8"/>
        <v>3.1390134529147982E-2</v>
      </c>
      <c r="H91" s="14">
        <f t="shared" si="13"/>
        <v>75129.58444329325</v>
      </c>
      <c r="I91" s="14">
        <f t="shared" si="11"/>
        <v>2358.3277627939588</v>
      </c>
      <c r="J91" s="14">
        <f t="shared" si="9"/>
        <v>73950.420561896273</v>
      </c>
      <c r="K91" s="14">
        <f t="shared" si="10"/>
        <v>678172.53507905907</v>
      </c>
      <c r="L91" s="23">
        <f t="shared" si="12"/>
        <v>9.0267041952153235</v>
      </c>
    </row>
    <row r="92" spans="1:12" x14ac:dyDescent="0.25">
      <c r="A92" s="17">
        <v>83</v>
      </c>
      <c r="B92" s="18">
        <v>9</v>
      </c>
      <c r="C92" s="18">
        <v>207</v>
      </c>
      <c r="D92" s="18">
        <v>205</v>
      </c>
      <c r="E92" s="19">
        <v>0.5</v>
      </c>
      <c r="F92" s="20">
        <f t="shared" si="7"/>
        <v>4.3689320388349516E-2</v>
      </c>
      <c r="G92" s="20">
        <f t="shared" si="8"/>
        <v>4.2755344418052253E-2</v>
      </c>
      <c r="H92" s="14">
        <f t="shared" si="13"/>
        <v>72771.256680499297</v>
      </c>
      <c r="I92" s="14">
        <f t="shared" si="11"/>
        <v>3111.3601431092334</v>
      </c>
      <c r="J92" s="14">
        <f t="shared" si="9"/>
        <v>71215.57660894467</v>
      </c>
      <c r="K92" s="14">
        <f t="shared" si="10"/>
        <v>604222.11451716279</v>
      </c>
      <c r="L92" s="23">
        <f t="shared" si="12"/>
        <v>8.3030325719121159</v>
      </c>
    </row>
    <row r="93" spans="1:12" x14ac:dyDescent="0.25">
      <c r="A93" s="17">
        <v>84</v>
      </c>
      <c r="B93" s="18">
        <v>9</v>
      </c>
      <c r="C93" s="18">
        <v>183</v>
      </c>
      <c r="D93" s="18">
        <v>203</v>
      </c>
      <c r="E93" s="19">
        <v>0.5</v>
      </c>
      <c r="F93" s="20">
        <f t="shared" si="7"/>
        <v>4.6632124352331605E-2</v>
      </c>
      <c r="G93" s="20">
        <f t="shared" si="8"/>
        <v>4.556962025316455E-2</v>
      </c>
      <c r="H93" s="14">
        <f t="shared" si="13"/>
        <v>69659.896537390057</v>
      </c>
      <c r="I93" s="14">
        <f t="shared" si="11"/>
        <v>3174.375032083597</v>
      </c>
      <c r="J93" s="14">
        <f t="shared" si="9"/>
        <v>68072.709021348259</v>
      </c>
      <c r="K93" s="14">
        <f t="shared" si="10"/>
        <v>533006.5379082181</v>
      </c>
      <c r="L93" s="23">
        <f t="shared" si="12"/>
        <v>7.651555118548389</v>
      </c>
    </row>
    <row r="94" spans="1:12" x14ac:dyDescent="0.25">
      <c r="A94" s="17">
        <v>85</v>
      </c>
      <c r="B94" s="18">
        <v>10</v>
      </c>
      <c r="C94" s="18">
        <v>153</v>
      </c>
      <c r="D94" s="18">
        <v>167</v>
      </c>
      <c r="E94" s="19">
        <v>0.5</v>
      </c>
      <c r="F94" s="20">
        <f t="shared" si="7"/>
        <v>6.25E-2</v>
      </c>
      <c r="G94" s="20">
        <f t="shared" si="8"/>
        <v>6.0606060606060608E-2</v>
      </c>
      <c r="H94" s="14">
        <f t="shared" si="13"/>
        <v>66485.52150530646</v>
      </c>
      <c r="I94" s="14">
        <f t="shared" si="11"/>
        <v>4029.4255457761492</v>
      </c>
      <c r="J94" s="14">
        <f t="shared" si="9"/>
        <v>64470.808732418387</v>
      </c>
      <c r="K94" s="14">
        <f t="shared" si="10"/>
        <v>464933.82888686989</v>
      </c>
      <c r="L94" s="23">
        <f t="shared" si="12"/>
        <v>6.9930086785851833</v>
      </c>
    </row>
    <row r="95" spans="1:12" x14ac:dyDescent="0.25">
      <c r="A95" s="17">
        <v>86</v>
      </c>
      <c r="B95" s="18">
        <v>13</v>
      </c>
      <c r="C95" s="18">
        <v>154</v>
      </c>
      <c r="D95" s="18">
        <v>150</v>
      </c>
      <c r="E95" s="19">
        <v>0.5</v>
      </c>
      <c r="F95" s="20">
        <f t="shared" si="7"/>
        <v>8.5526315789473686E-2</v>
      </c>
      <c r="G95" s="20">
        <f t="shared" si="8"/>
        <v>8.2018927444794942E-2</v>
      </c>
      <c r="H95" s="14">
        <f t="shared" si="13"/>
        <v>62456.095959530314</v>
      </c>
      <c r="I95" s="14">
        <f t="shared" si="11"/>
        <v>5122.5820029898678</v>
      </c>
      <c r="J95" s="14">
        <f t="shared" si="9"/>
        <v>59894.804958035384</v>
      </c>
      <c r="K95" s="14">
        <f t="shared" si="10"/>
        <v>400463.02015445149</v>
      </c>
      <c r="L95" s="23">
        <f t="shared" si="12"/>
        <v>6.4119124643003556</v>
      </c>
    </row>
    <row r="96" spans="1:12" x14ac:dyDescent="0.25">
      <c r="A96" s="17">
        <v>87</v>
      </c>
      <c r="B96" s="18">
        <v>16</v>
      </c>
      <c r="C96" s="18">
        <v>133</v>
      </c>
      <c r="D96" s="18">
        <v>147</v>
      </c>
      <c r="E96" s="19">
        <v>0.5</v>
      </c>
      <c r="F96" s="20">
        <f t="shared" si="7"/>
        <v>0.11428571428571428</v>
      </c>
      <c r="G96" s="20">
        <f t="shared" si="8"/>
        <v>0.1081081081081081</v>
      </c>
      <c r="H96" s="14">
        <f t="shared" si="13"/>
        <v>57333.513956540446</v>
      </c>
      <c r="I96" s="14">
        <f t="shared" si="11"/>
        <v>6198.2177250313989</v>
      </c>
      <c r="J96" s="14">
        <f t="shared" si="9"/>
        <v>54234.405094024747</v>
      </c>
      <c r="K96" s="14">
        <f t="shared" si="10"/>
        <v>340568.21519641613</v>
      </c>
      <c r="L96" s="23">
        <f t="shared" si="12"/>
        <v>5.9401245745127591</v>
      </c>
    </row>
    <row r="97" spans="1:12" x14ac:dyDescent="0.25">
      <c r="A97" s="17">
        <v>88</v>
      </c>
      <c r="B97" s="18">
        <v>13</v>
      </c>
      <c r="C97" s="18">
        <v>93</v>
      </c>
      <c r="D97" s="18">
        <v>118</v>
      </c>
      <c r="E97" s="19">
        <v>0.5</v>
      </c>
      <c r="F97" s="20">
        <f t="shared" si="7"/>
        <v>0.12322274881516587</v>
      </c>
      <c r="G97" s="20">
        <f t="shared" si="8"/>
        <v>0.11607142857142856</v>
      </c>
      <c r="H97" s="14">
        <f t="shared" si="13"/>
        <v>51135.296231509048</v>
      </c>
      <c r="I97" s="14">
        <f t="shared" si="11"/>
        <v>5935.3468840144424</v>
      </c>
      <c r="J97" s="14">
        <f t="shared" si="9"/>
        <v>48167.622789501831</v>
      </c>
      <c r="K97" s="14">
        <f t="shared" si="10"/>
        <v>286333.81010239141</v>
      </c>
      <c r="L97" s="23">
        <f t="shared" si="12"/>
        <v>5.5995336138476386</v>
      </c>
    </row>
    <row r="98" spans="1:12" x14ac:dyDescent="0.25">
      <c r="A98" s="17">
        <v>89</v>
      </c>
      <c r="B98" s="18">
        <v>9</v>
      </c>
      <c r="C98" s="18">
        <v>96</v>
      </c>
      <c r="D98" s="18">
        <v>85</v>
      </c>
      <c r="E98" s="19">
        <v>0.5</v>
      </c>
      <c r="F98" s="20">
        <f t="shared" si="7"/>
        <v>9.9447513812154692E-2</v>
      </c>
      <c r="G98" s="20">
        <f t="shared" si="8"/>
        <v>9.4736842105263161E-2</v>
      </c>
      <c r="H98" s="14">
        <f t="shared" si="13"/>
        <v>45199.949347494607</v>
      </c>
      <c r="I98" s="14">
        <f t="shared" si="11"/>
        <v>4282.1004644994891</v>
      </c>
      <c r="J98" s="14">
        <f t="shared" si="9"/>
        <v>43058.899115244858</v>
      </c>
      <c r="K98" s="14">
        <f>K99+J98</f>
        <v>238166.18731288955</v>
      </c>
      <c r="L98" s="23">
        <f t="shared" si="12"/>
        <v>5.2691693409185403</v>
      </c>
    </row>
    <row r="99" spans="1:12" x14ac:dyDescent="0.25">
      <c r="A99" s="17">
        <v>90</v>
      </c>
      <c r="B99" s="18">
        <v>8</v>
      </c>
      <c r="C99" s="18">
        <v>69</v>
      </c>
      <c r="D99" s="18">
        <v>92</v>
      </c>
      <c r="E99" s="24">
        <v>0.5</v>
      </c>
      <c r="F99" s="25">
        <f t="shared" si="7"/>
        <v>9.9378881987577633E-2</v>
      </c>
      <c r="G99" s="25">
        <f t="shared" si="8"/>
        <v>9.4674556213017735E-2</v>
      </c>
      <c r="H99" s="26">
        <f t="shared" si="13"/>
        <v>40917.848882995117</v>
      </c>
      <c r="I99" s="26">
        <f t="shared" si="11"/>
        <v>3873.879184188886</v>
      </c>
      <c r="J99" s="26">
        <f t="shared" si="9"/>
        <v>38980.909290900672</v>
      </c>
      <c r="K99" s="26">
        <f t="shared" ref="K99:K108" si="14">K100+J99</f>
        <v>195107.2881976447</v>
      </c>
      <c r="L99" s="27">
        <f t="shared" si="12"/>
        <v>4.768268457991411</v>
      </c>
    </row>
    <row r="100" spans="1:12" x14ac:dyDescent="0.25">
      <c r="A100" s="17">
        <v>91</v>
      </c>
      <c r="B100" s="18">
        <v>10</v>
      </c>
      <c r="C100" s="18">
        <v>55</v>
      </c>
      <c r="D100" s="18">
        <v>65</v>
      </c>
      <c r="E100" s="24">
        <v>0.5</v>
      </c>
      <c r="F100" s="25">
        <f t="shared" si="7"/>
        <v>0.16666666666666666</v>
      </c>
      <c r="G100" s="25">
        <f t="shared" si="8"/>
        <v>0.15384615384615385</v>
      </c>
      <c r="H100" s="26">
        <f t="shared" si="13"/>
        <v>37043.969698806228</v>
      </c>
      <c r="I100" s="26">
        <f t="shared" si="11"/>
        <v>5699.0722613548051</v>
      </c>
      <c r="J100" s="26">
        <f t="shared" si="9"/>
        <v>34194.433568128821</v>
      </c>
      <c r="K100" s="26">
        <f t="shared" si="14"/>
        <v>156126.37890674401</v>
      </c>
      <c r="L100" s="27">
        <f t="shared" si="12"/>
        <v>4.2146233294153488</v>
      </c>
    </row>
    <row r="101" spans="1:12" x14ac:dyDescent="0.25">
      <c r="A101" s="17">
        <v>92</v>
      </c>
      <c r="B101" s="18">
        <v>7</v>
      </c>
      <c r="C101" s="18">
        <v>40</v>
      </c>
      <c r="D101" s="18">
        <v>49</v>
      </c>
      <c r="E101" s="24">
        <v>0.5</v>
      </c>
      <c r="F101" s="25">
        <f t="shared" si="7"/>
        <v>0.15730337078651685</v>
      </c>
      <c r="G101" s="25">
        <f t="shared" si="8"/>
        <v>0.14583333333333334</v>
      </c>
      <c r="H101" s="26">
        <f t="shared" si="13"/>
        <v>31344.897437451422</v>
      </c>
      <c r="I101" s="26">
        <f t="shared" si="11"/>
        <v>4571.1308762949993</v>
      </c>
      <c r="J101" s="26">
        <f t="shared" si="9"/>
        <v>29059.331999303922</v>
      </c>
      <c r="K101" s="26">
        <f t="shared" si="14"/>
        <v>121931.94533861519</v>
      </c>
      <c r="L101" s="27">
        <f t="shared" si="12"/>
        <v>3.890009389309049</v>
      </c>
    </row>
    <row r="102" spans="1:12" x14ac:dyDescent="0.25">
      <c r="A102" s="17">
        <v>93</v>
      </c>
      <c r="B102" s="18">
        <v>4</v>
      </c>
      <c r="C102" s="18">
        <v>24</v>
      </c>
      <c r="D102" s="18">
        <v>34</v>
      </c>
      <c r="E102" s="24">
        <v>0.5</v>
      </c>
      <c r="F102" s="25">
        <f t="shared" si="7"/>
        <v>0.13793103448275862</v>
      </c>
      <c r="G102" s="25">
        <f t="shared" si="8"/>
        <v>0.12903225806451613</v>
      </c>
      <c r="H102" s="26">
        <f t="shared" si="13"/>
        <v>26773.766561156423</v>
      </c>
      <c r="I102" s="26">
        <f t="shared" si="11"/>
        <v>3454.6795562782481</v>
      </c>
      <c r="J102" s="26">
        <f t="shared" si="9"/>
        <v>25046.426783017298</v>
      </c>
      <c r="K102" s="26">
        <f t="shared" si="14"/>
        <v>92872.613339311269</v>
      </c>
      <c r="L102" s="27">
        <f t="shared" si="12"/>
        <v>3.4687914801666921</v>
      </c>
    </row>
    <row r="103" spans="1:12" x14ac:dyDescent="0.25">
      <c r="A103" s="17">
        <v>94</v>
      </c>
      <c r="B103" s="18">
        <v>4</v>
      </c>
      <c r="C103" s="18">
        <v>17</v>
      </c>
      <c r="D103" s="18">
        <v>17</v>
      </c>
      <c r="E103" s="24">
        <v>0.5</v>
      </c>
      <c r="F103" s="25">
        <f t="shared" si="7"/>
        <v>0.23529411764705882</v>
      </c>
      <c r="G103" s="25">
        <f t="shared" si="8"/>
        <v>0.21052631578947367</v>
      </c>
      <c r="H103" s="26">
        <f t="shared" si="13"/>
        <v>23319.087004878173</v>
      </c>
      <c r="I103" s="26">
        <f t="shared" si="11"/>
        <v>4909.2814747111943</v>
      </c>
      <c r="J103" s="26">
        <f t="shared" si="9"/>
        <v>20864.446267522573</v>
      </c>
      <c r="K103" s="26">
        <f t="shared" si="14"/>
        <v>67826.186556293978</v>
      </c>
      <c r="L103" s="27">
        <f t="shared" si="12"/>
        <v>2.9086124401913875</v>
      </c>
    </row>
    <row r="104" spans="1:12" x14ac:dyDescent="0.25">
      <c r="A104" s="17">
        <v>95</v>
      </c>
      <c r="B104" s="18">
        <v>6</v>
      </c>
      <c r="C104" s="18">
        <v>24</v>
      </c>
      <c r="D104" s="18">
        <v>14</v>
      </c>
      <c r="E104" s="24">
        <v>0.5</v>
      </c>
      <c r="F104" s="25">
        <f t="shared" si="7"/>
        <v>0.31578947368421051</v>
      </c>
      <c r="G104" s="25">
        <f t="shared" si="8"/>
        <v>0.27272727272727271</v>
      </c>
      <c r="H104" s="26">
        <f t="shared" si="13"/>
        <v>18409.805530166977</v>
      </c>
      <c r="I104" s="26">
        <f t="shared" si="11"/>
        <v>5020.8560536819023</v>
      </c>
      <c r="J104" s="26">
        <f t="shared" si="9"/>
        <v>15899.377503326026</v>
      </c>
      <c r="K104" s="26">
        <f t="shared" si="14"/>
        <v>46961.740288771405</v>
      </c>
      <c r="L104" s="27">
        <f t="shared" si="12"/>
        <v>2.5509090909090912</v>
      </c>
    </row>
    <row r="105" spans="1:12" x14ac:dyDescent="0.25">
      <c r="A105" s="17">
        <v>96</v>
      </c>
      <c r="B105" s="18">
        <v>4</v>
      </c>
      <c r="C105" s="18">
        <v>12</v>
      </c>
      <c r="D105" s="18">
        <v>18</v>
      </c>
      <c r="E105" s="24">
        <v>0.5</v>
      </c>
      <c r="F105" s="25">
        <f t="shared" si="7"/>
        <v>0.26666666666666666</v>
      </c>
      <c r="G105" s="25">
        <f t="shared" si="8"/>
        <v>0.23529411764705882</v>
      </c>
      <c r="H105" s="26">
        <f t="shared" si="13"/>
        <v>13388.949476485075</v>
      </c>
      <c r="I105" s="26">
        <f t="shared" si="11"/>
        <v>3150.3410532906059</v>
      </c>
      <c r="J105" s="26">
        <f t="shared" si="9"/>
        <v>11813.778949839772</v>
      </c>
      <c r="K105" s="26">
        <f t="shared" si="14"/>
        <v>31062.362785445377</v>
      </c>
      <c r="L105" s="27">
        <f t="shared" si="12"/>
        <v>2.3200000000000003</v>
      </c>
    </row>
    <row r="106" spans="1:12" x14ac:dyDescent="0.25">
      <c r="A106" s="17">
        <v>97</v>
      </c>
      <c r="B106" s="18">
        <v>4</v>
      </c>
      <c r="C106" s="18">
        <v>9</v>
      </c>
      <c r="D106" s="18">
        <v>7</v>
      </c>
      <c r="E106" s="24">
        <v>0.5</v>
      </c>
      <c r="F106" s="25">
        <f t="shared" si="7"/>
        <v>0.5</v>
      </c>
      <c r="G106" s="25">
        <f t="shared" si="8"/>
        <v>0.4</v>
      </c>
      <c r="H106" s="26">
        <f t="shared" si="13"/>
        <v>10238.60842319447</v>
      </c>
      <c r="I106" s="26">
        <f t="shared" si="11"/>
        <v>4095.443369277788</v>
      </c>
      <c r="J106" s="26">
        <f t="shared" si="9"/>
        <v>8190.8867385555759</v>
      </c>
      <c r="K106" s="26">
        <f t="shared" si="14"/>
        <v>19248.583835605605</v>
      </c>
      <c r="L106" s="27">
        <f t="shared" si="12"/>
        <v>1.8800000000000001</v>
      </c>
    </row>
    <row r="107" spans="1:12" x14ac:dyDescent="0.25">
      <c r="A107" s="17">
        <v>98</v>
      </c>
      <c r="B107" s="18">
        <v>1</v>
      </c>
      <c r="C107" s="18">
        <v>7</v>
      </c>
      <c r="D107" s="18">
        <v>7</v>
      </c>
      <c r="E107" s="24">
        <v>0.5</v>
      </c>
      <c r="F107" s="25">
        <f t="shared" si="7"/>
        <v>0.14285714285714285</v>
      </c>
      <c r="G107" s="25">
        <f t="shared" si="8"/>
        <v>0.13333333333333333</v>
      </c>
      <c r="H107" s="26">
        <f t="shared" si="13"/>
        <v>6143.1650539166822</v>
      </c>
      <c r="I107" s="26">
        <f t="shared" si="11"/>
        <v>819.08867385555766</v>
      </c>
      <c r="J107" s="26">
        <f t="shared" si="9"/>
        <v>5733.620716988904</v>
      </c>
      <c r="K107" s="26">
        <f t="shared" si="14"/>
        <v>11057.69709705003</v>
      </c>
      <c r="L107" s="27">
        <f t="shared" si="12"/>
        <v>1.8000000000000003</v>
      </c>
    </row>
    <row r="108" spans="1:12" x14ac:dyDescent="0.25">
      <c r="A108" s="17">
        <v>99</v>
      </c>
      <c r="B108" s="18">
        <v>2</v>
      </c>
      <c r="C108" s="18">
        <v>4</v>
      </c>
      <c r="D108" s="18">
        <v>5</v>
      </c>
      <c r="E108" s="24">
        <v>0.5</v>
      </c>
      <c r="F108" s="25">
        <f t="shared" si="7"/>
        <v>0.44444444444444442</v>
      </c>
      <c r="G108" s="25">
        <f t="shared" si="8"/>
        <v>0.36363636363636359</v>
      </c>
      <c r="H108" s="26">
        <f t="shared" si="13"/>
        <v>5324.0763800611248</v>
      </c>
      <c r="I108" s="26">
        <f t="shared" si="11"/>
        <v>1936.0277745676815</v>
      </c>
      <c r="J108" s="26">
        <f t="shared" si="9"/>
        <v>4356.0624927772842</v>
      </c>
      <c r="K108" s="26">
        <f t="shared" si="14"/>
        <v>5324.0763800611248</v>
      </c>
      <c r="L108" s="27">
        <f t="shared" si="12"/>
        <v>1</v>
      </c>
    </row>
    <row r="109" spans="1:12" x14ac:dyDescent="0.25">
      <c r="A109" s="17" t="s">
        <v>28</v>
      </c>
      <c r="B109" s="26">
        <v>1</v>
      </c>
      <c r="C109" s="18">
        <v>4</v>
      </c>
      <c r="D109" s="26">
        <v>3</v>
      </c>
      <c r="E109" s="24"/>
      <c r="F109" s="25">
        <f t="shared" si="7"/>
        <v>0.2857142857142857</v>
      </c>
      <c r="G109" s="25">
        <v>1</v>
      </c>
      <c r="H109" s="26">
        <f>H108-I108</f>
        <v>3388.0486054934436</v>
      </c>
      <c r="I109" s="26">
        <f>H109*G109</f>
        <v>3388.0486054934436</v>
      </c>
      <c r="J109" s="26">
        <f>H109*F109</f>
        <v>968.01388728384097</v>
      </c>
      <c r="K109" s="26">
        <f>J109</f>
        <v>968.01388728384097</v>
      </c>
      <c r="L109" s="27">
        <f>K109/H109</f>
        <v>0.2857142857142857</v>
      </c>
    </row>
    <row r="110" spans="1:12" x14ac:dyDescent="0.25">
      <c r="A110" s="8"/>
      <c r="B110" s="8"/>
      <c r="C110" s="8"/>
      <c r="D110" s="8"/>
      <c r="E110" s="9"/>
      <c r="F110" s="9"/>
      <c r="G110" s="9"/>
      <c r="H110" s="8"/>
      <c r="I110" s="8"/>
      <c r="J110" s="8"/>
      <c r="K110" s="8"/>
      <c r="L110" s="9"/>
    </row>
    <row r="111" spans="1:12" x14ac:dyDescent="0.25">
      <c r="A111" s="6"/>
      <c r="B111" s="6"/>
      <c r="C111" s="6"/>
      <c r="D111" s="6"/>
      <c r="E111" s="7"/>
      <c r="F111" s="7"/>
      <c r="G111" s="7"/>
      <c r="H111" s="6"/>
      <c r="I111" s="6"/>
      <c r="J111" s="6"/>
      <c r="K111" s="6"/>
      <c r="L111" s="7"/>
    </row>
    <row r="112" spans="1:12" x14ac:dyDescent="0.25">
      <c r="A112" s="48" t="s">
        <v>11</v>
      </c>
      <c r="B112" s="6"/>
      <c r="C112" s="6"/>
      <c r="D112" s="6"/>
      <c r="E112" s="7"/>
      <c r="F112" s="7"/>
      <c r="G112" s="7"/>
      <c r="H112" s="6"/>
      <c r="I112" s="6"/>
      <c r="J112" s="6"/>
      <c r="K112" s="6"/>
      <c r="L112" s="7"/>
    </row>
    <row r="113" spans="1:12" x14ac:dyDescent="0.25">
      <c r="A113" s="47" t="s">
        <v>30</v>
      </c>
      <c r="L113" s="7"/>
    </row>
    <row r="114" spans="1:12" x14ac:dyDescent="0.25">
      <c r="A114" s="49" t="s">
        <v>12</v>
      </c>
      <c r="B114" s="10"/>
      <c r="C114" s="10"/>
      <c r="D114" s="10"/>
      <c r="E114" s="11"/>
      <c r="F114" s="11"/>
      <c r="G114" s="11"/>
      <c r="H114" s="10"/>
      <c r="I114" s="10"/>
      <c r="J114" s="10"/>
      <c r="K114" s="10"/>
      <c r="L114" s="7"/>
    </row>
    <row r="115" spans="1:12" x14ac:dyDescent="0.25">
      <c r="A115" s="50" t="s">
        <v>13</v>
      </c>
      <c r="B115" s="10"/>
      <c r="C115" s="10"/>
      <c r="D115" s="10"/>
      <c r="E115" s="11"/>
      <c r="F115" s="11"/>
      <c r="G115" s="11"/>
      <c r="H115" s="10"/>
      <c r="I115" s="10"/>
      <c r="J115" s="10"/>
      <c r="K115" s="10"/>
      <c r="L115" s="7"/>
    </row>
    <row r="116" spans="1:12" x14ac:dyDescent="0.25">
      <c r="A116" s="50" t="s">
        <v>14</v>
      </c>
      <c r="B116" s="10"/>
      <c r="C116" s="10"/>
      <c r="D116" s="10"/>
      <c r="E116" s="11"/>
      <c r="F116" s="11"/>
      <c r="G116" s="11"/>
      <c r="H116" s="10"/>
      <c r="I116" s="10"/>
      <c r="J116" s="10"/>
      <c r="K116" s="10"/>
      <c r="L116" s="7"/>
    </row>
    <row r="117" spans="1:12" x14ac:dyDescent="0.25">
      <c r="A117" s="50" t="s">
        <v>15</v>
      </c>
      <c r="B117" s="10"/>
      <c r="C117" s="10"/>
      <c r="D117" s="10"/>
      <c r="E117" s="11"/>
      <c r="F117" s="11"/>
      <c r="G117" s="11"/>
      <c r="H117" s="10"/>
      <c r="I117" s="10"/>
      <c r="J117" s="10"/>
      <c r="K117" s="10"/>
      <c r="L117" s="7"/>
    </row>
    <row r="118" spans="1:12" x14ac:dyDescent="0.25">
      <c r="A118" s="50" t="s">
        <v>16</v>
      </c>
      <c r="B118" s="10"/>
      <c r="C118" s="10"/>
      <c r="D118" s="10"/>
      <c r="E118" s="11"/>
      <c r="F118" s="11"/>
      <c r="G118" s="11"/>
      <c r="H118" s="10"/>
      <c r="I118" s="10"/>
      <c r="J118" s="10"/>
      <c r="K118" s="10"/>
      <c r="L118" s="7"/>
    </row>
    <row r="119" spans="1:12" x14ac:dyDescent="0.25">
      <c r="A119" s="50" t="s">
        <v>17</v>
      </c>
      <c r="B119" s="10"/>
      <c r="C119" s="10"/>
      <c r="D119" s="10"/>
      <c r="E119" s="11"/>
      <c r="F119" s="11"/>
      <c r="G119" s="11"/>
      <c r="H119" s="10"/>
      <c r="I119" s="10"/>
      <c r="J119" s="10"/>
      <c r="K119" s="10"/>
      <c r="L119" s="7"/>
    </row>
    <row r="120" spans="1:12" x14ac:dyDescent="0.25">
      <c r="A120" s="50" t="s">
        <v>18</v>
      </c>
      <c r="B120" s="10"/>
      <c r="C120" s="10"/>
      <c r="D120" s="10"/>
      <c r="E120" s="11"/>
      <c r="F120" s="11"/>
      <c r="G120" s="11"/>
      <c r="H120" s="10"/>
      <c r="I120" s="10"/>
      <c r="J120" s="10"/>
      <c r="K120" s="10"/>
      <c r="L120" s="7"/>
    </row>
    <row r="121" spans="1:12" x14ac:dyDescent="0.25">
      <c r="A121" s="50" t="s">
        <v>19</v>
      </c>
      <c r="B121" s="10"/>
      <c r="C121" s="10"/>
      <c r="D121" s="10"/>
      <c r="E121" s="11"/>
      <c r="F121" s="11"/>
      <c r="G121" s="11"/>
      <c r="H121" s="10"/>
      <c r="I121" s="10"/>
      <c r="J121" s="10"/>
      <c r="K121" s="10"/>
      <c r="L121" s="7"/>
    </row>
    <row r="122" spans="1:12" x14ac:dyDescent="0.25">
      <c r="A122" s="50" t="s">
        <v>20</v>
      </c>
      <c r="B122" s="10"/>
      <c r="C122" s="10"/>
      <c r="D122" s="10"/>
      <c r="E122" s="11"/>
      <c r="F122" s="11"/>
      <c r="G122" s="11"/>
      <c r="H122" s="10"/>
      <c r="I122" s="10"/>
      <c r="J122" s="10"/>
      <c r="K122" s="10"/>
      <c r="L122" s="7"/>
    </row>
    <row r="123" spans="1:12" x14ac:dyDescent="0.25">
      <c r="A123" s="50" t="s">
        <v>21</v>
      </c>
      <c r="B123" s="10"/>
      <c r="C123" s="10"/>
      <c r="D123" s="10"/>
      <c r="E123" s="11"/>
      <c r="F123" s="11"/>
      <c r="G123" s="11"/>
      <c r="H123" s="10"/>
      <c r="I123" s="10"/>
      <c r="J123" s="10"/>
      <c r="K123" s="10"/>
      <c r="L123" s="7"/>
    </row>
    <row r="124" spans="1:12" x14ac:dyDescent="0.25">
      <c r="A124" s="50" t="s">
        <v>22</v>
      </c>
      <c r="B124" s="10"/>
      <c r="C124" s="10"/>
      <c r="D124" s="10"/>
      <c r="E124" s="11"/>
      <c r="F124" s="11"/>
      <c r="G124" s="11"/>
      <c r="H124" s="10"/>
      <c r="I124" s="10"/>
      <c r="J124" s="10"/>
      <c r="K124" s="10"/>
      <c r="L124" s="7"/>
    </row>
    <row r="125" spans="1:12" x14ac:dyDescent="0.25">
      <c r="A125" s="51"/>
      <c r="B125" s="6"/>
      <c r="C125" s="6"/>
      <c r="D125" s="6"/>
      <c r="E125" s="7"/>
      <c r="F125" s="7"/>
      <c r="G125" s="7"/>
      <c r="H125" s="6"/>
      <c r="I125" s="6"/>
      <c r="J125" s="6"/>
      <c r="K125" s="6"/>
      <c r="L125" s="7"/>
    </row>
    <row r="126" spans="1:12" x14ac:dyDescent="0.25">
      <c r="A126" s="12" t="s">
        <v>297</v>
      </c>
      <c r="L126" s="7"/>
    </row>
    <row r="127" spans="1:12" x14ac:dyDescent="0.25">
      <c r="L127" s="7"/>
    </row>
    <row r="128" spans="1:12" x14ac:dyDescent="0.25">
      <c r="L128" s="7"/>
    </row>
    <row r="129" spans="12:12" x14ac:dyDescent="0.25">
      <c r="L129" s="7"/>
    </row>
    <row r="130" spans="12:12" x14ac:dyDescent="0.25">
      <c r="L130" s="7"/>
    </row>
    <row r="131" spans="12:12" x14ac:dyDescent="0.25">
      <c r="L131" s="7"/>
    </row>
    <row r="132" spans="12:12" x14ac:dyDescent="0.25">
      <c r="L132" s="7"/>
    </row>
    <row r="133" spans="12:12" x14ac:dyDescent="0.25">
      <c r="L133" s="7"/>
    </row>
    <row r="134" spans="12:12" x14ac:dyDescent="0.25">
      <c r="L134" s="7"/>
    </row>
    <row r="135" spans="12:12" x14ac:dyDescent="0.25">
      <c r="L135" s="7"/>
    </row>
    <row r="136" spans="12:12" x14ac:dyDescent="0.25">
      <c r="L136" s="7"/>
    </row>
    <row r="137" spans="12:12" x14ac:dyDescent="0.25">
      <c r="L137" s="7"/>
    </row>
    <row r="138" spans="12:12" x14ac:dyDescent="0.25">
      <c r="L138" s="7"/>
    </row>
    <row r="139" spans="12:12" x14ac:dyDescent="0.25">
      <c r="L139" s="7"/>
    </row>
    <row r="140" spans="12:12" x14ac:dyDescent="0.25">
      <c r="L140" s="7"/>
    </row>
    <row r="141" spans="12:12" x14ac:dyDescent="0.25">
      <c r="L141" s="7"/>
    </row>
    <row r="142" spans="12:12" x14ac:dyDescent="0.25">
      <c r="L142" s="7"/>
    </row>
    <row r="143" spans="12:12" x14ac:dyDescent="0.25">
      <c r="L143" s="7"/>
    </row>
    <row r="144" spans="12:12" x14ac:dyDescent="0.25">
      <c r="L144" s="7"/>
    </row>
    <row r="145" spans="12:12" x14ac:dyDescent="0.25">
      <c r="L145" s="7"/>
    </row>
    <row r="146" spans="12:12" x14ac:dyDescent="0.25">
      <c r="L146" s="7"/>
    </row>
    <row r="147" spans="12:12" x14ac:dyDescent="0.25">
      <c r="L147" s="7"/>
    </row>
    <row r="148" spans="12:12" x14ac:dyDescent="0.25">
      <c r="L148" s="7"/>
    </row>
    <row r="149" spans="12:12" x14ac:dyDescent="0.25">
      <c r="L149" s="7"/>
    </row>
    <row r="150" spans="12:12" x14ac:dyDescent="0.25">
      <c r="L150" s="7"/>
    </row>
    <row r="151" spans="12:12" x14ac:dyDescent="0.25">
      <c r="L151" s="7"/>
    </row>
    <row r="152" spans="12:12" x14ac:dyDescent="0.25">
      <c r="L152" s="7"/>
    </row>
    <row r="153" spans="12:12" x14ac:dyDescent="0.25">
      <c r="L153" s="7"/>
    </row>
    <row r="154" spans="12:12" x14ac:dyDescent="0.25">
      <c r="L154" s="7"/>
    </row>
    <row r="155" spans="12:12" x14ac:dyDescent="0.25">
      <c r="L155" s="7"/>
    </row>
    <row r="156" spans="12:12" x14ac:dyDescent="0.25">
      <c r="L156" s="7"/>
    </row>
    <row r="157" spans="12:12" x14ac:dyDescent="0.25">
      <c r="L157" s="7"/>
    </row>
    <row r="158" spans="12:12" x14ac:dyDescent="0.25">
      <c r="L158" s="7"/>
    </row>
    <row r="159" spans="12:12" x14ac:dyDescent="0.25">
      <c r="L159" s="7"/>
    </row>
    <row r="160" spans="12:12" x14ac:dyDescent="0.25">
      <c r="L160" s="7"/>
    </row>
    <row r="161" spans="12:12" x14ac:dyDescent="0.25">
      <c r="L161" s="7"/>
    </row>
    <row r="162" spans="12:12" x14ac:dyDescent="0.25">
      <c r="L162" s="7"/>
    </row>
    <row r="163" spans="12:12" x14ac:dyDescent="0.25">
      <c r="L163" s="7"/>
    </row>
    <row r="164" spans="12:12" x14ac:dyDescent="0.25">
      <c r="L164" s="7"/>
    </row>
    <row r="165" spans="12:12" x14ac:dyDescent="0.25">
      <c r="L165" s="7"/>
    </row>
    <row r="166" spans="12:12" x14ac:dyDescent="0.25">
      <c r="L166" s="7"/>
    </row>
    <row r="167" spans="12:12" x14ac:dyDescent="0.25">
      <c r="L167" s="7"/>
    </row>
    <row r="168" spans="12:12" x14ac:dyDescent="0.25">
      <c r="L168" s="7"/>
    </row>
    <row r="169" spans="12:12" x14ac:dyDescent="0.25">
      <c r="L169" s="7"/>
    </row>
    <row r="170" spans="12:12" x14ac:dyDescent="0.25">
      <c r="L170" s="7"/>
    </row>
    <row r="171" spans="12:12" x14ac:dyDescent="0.25">
      <c r="L171" s="7"/>
    </row>
    <row r="172" spans="12:12" x14ac:dyDescent="0.25">
      <c r="L172" s="7"/>
    </row>
    <row r="173" spans="12:12" x14ac:dyDescent="0.25">
      <c r="L173" s="7"/>
    </row>
    <row r="174" spans="12:12" x14ac:dyDescent="0.25">
      <c r="L174" s="7"/>
    </row>
    <row r="175" spans="12:12" x14ac:dyDescent="0.25">
      <c r="L175" s="7"/>
    </row>
    <row r="176" spans="12:12" x14ac:dyDescent="0.25">
      <c r="L176" s="7"/>
    </row>
    <row r="177" spans="12:12" x14ac:dyDescent="0.25">
      <c r="L177" s="7"/>
    </row>
    <row r="178" spans="12:12" x14ac:dyDescent="0.25">
      <c r="L178" s="7"/>
    </row>
    <row r="179" spans="12:12" x14ac:dyDescent="0.25">
      <c r="L179" s="7"/>
    </row>
    <row r="180" spans="12:12" x14ac:dyDescent="0.25">
      <c r="L180" s="7"/>
    </row>
    <row r="181" spans="12:12" x14ac:dyDescent="0.25">
      <c r="L181" s="7"/>
    </row>
    <row r="182" spans="12:12" x14ac:dyDescent="0.25">
      <c r="L182" s="7"/>
    </row>
    <row r="183" spans="12:12" x14ac:dyDescent="0.25">
      <c r="L183" s="7"/>
    </row>
    <row r="184" spans="12:12" x14ac:dyDescent="0.25">
      <c r="L184" s="7"/>
    </row>
    <row r="185" spans="12:12" x14ac:dyDescent="0.25">
      <c r="L185" s="7"/>
    </row>
    <row r="186" spans="12:12" x14ac:dyDescent="0.25">
      <c r="L186" s="7"/>
    </row>
    <row r="187" spans="12:12" x14ac:dyDescent="0.25">
      <c r="L187" s="7"/>
    </row>
    <row r="188" spans="12:12" x14ac:dyDescent="0.25">
      <c r="L188" s="7"/>
    </row>
    <row r="189" spans="12:12" x14ac:dyDescent="0.25">
      <c r="L189" s="7"/>
    </row>
    <row r="190" spans="12:12" x14ac:dyDescent="0.25">
      <c r="L190" s="7"/>
    </row>
    <row r="191" spans="12:12" x14ac:dyDescent="0.25">
      <c r="L191" s="7"/>
    </row>
    <row r="192" spans="12:12" x14ac:dyDescent="0.25">
      <c r="L192" s="7"/>
    </row>
    <row r="193" spans="12:12" x14ac:dyDescent="0.25">
      <c r="L193" s="7"/>
    </row>
    <row r="194" spans="12:12" x14ac:dyDescent="0.25">
      <c r="L194" s="7"/>
    </row>
    <row r="195" spans="12:12" x14ac:dyDescent="0.25">
      <c r="L195" s="7"/>
    </row>
    <row r="196" spans="12:12" x14ac:dyDescent="0.25">
      <c r="L196" s="7"/>
    </row>
    <row r="197" spans="12:12" x14ac:dyDescent="0.25">
      <c r="L197" s="7"/>
    </row>
    <row r="198" spans="12:12" x14ac:dyDescent="0.25">
      <c r="L198" s="7"/>
    </row>
    <row r="199" spans="12:12" x14ac:dyDescent="0.25">
      <c r="L199" s="7"/>
    </row>
    <row r="200" spans="12:12" x14ac:dyDescent="0.25">
      <c r="L200" s="7"/>
    </row>
    <row r="201" spans="12:12" x14ac:dyDescent="0.25">
      <c r="L201" s="7"/>
    </row>
    <row r="202" spans="12:12" x14ac:dyDescent="0.25">
      <c r="L202" s="7"/>
    </row>
    <row r="203" spans="12:12" x14ac:dyDescent="0.25">
      <c r="L203" s="7"/>
    </row>
    <row r="204" spans="12:12" x14ac:dyDescent="0.25">
      <c r="L204" s="7"/>
    </row>
    <row r="205" spans="12:12" x14ac:dyDescent="0.25">
      <c r="L205" s="7"/>
    </row>
    <row r="206" spans="12:12" x14ac:dyDescent="0.25">
      <c r="L206" s="7"/>
    </row>
    <row r="207" spans="12:12" x14ac:dyDescent="0.25">
      <c r="L207" s="7"/>
    </row>
    <row r="208" spans="12:12" x14ac:dyDescent="0.25">
      <c r="L208" s="7"/>
    </row>
    <row r="209" spans="12:12" x14ac:dyDescent="0.25">
      <c r="L209" s="7"/>
    </row>
    <row r="210" spans="12:12" x14ac:dyDescent="0.25">
      <c r="L210" s="7"/>
    </row>
    <row r="211" spans="12:12" x14ac:dyDescent="0.25">
      <c r="L211" s="7"/>
    </row>
    <row r="212" spans="12:12" x14ac:dyDescent="0.25">
      <c r="L212" s="7"/>
    </row>
    <row r="213" spans="12:12" x14ac:dyDescent="0.25">
      <c r="L213" s="7"/>
    </row>
    <row r="214" spans="12:12" x14ac:dyDescent="0.25">
      <c r="L214" s="7"/>
    </row>
    <row r="215" spans="12:12" x14ac:dyDescent="0.25">
      <c r="L215" s="7"/>
    </row>
    <row r="216" spans="12:12" x14ac:dyDescent="0.25">
      <c r="L216" s="7"/>
    </row>
    <row r="217" spans="12:12" x14ac:dyDescent="0.25">
      <c r="L217" s="7"/>
    </row>
    <row r="218" spans="12:12" x14ac:dyDescent="0.25">
      <c r="L218" s="7"/>
    </row>
    <row r="219" spans="12:12" x14ac:dyDescent="0.25">
      <c r="L219" s="7"/>
    </row>
    <row r="220" spans="12:12" x14ac:dyDescent="0.25">
      <c r="L220" s="7"/>
    </row>
    <row r="221" spans="12:12" x14ac:dyDescent="0.25">
      <c r="L221" s="7"/>
    </row>
    <row r="222" spans="12:12" x14ac:dyDescent="0.25">
      <c r="L222" s="7"/>
    </row>
    <row r="223" spans="12:12" x14ac:dyDescent="0.25">
      <c r="L223" s="7"/>
    </row>
    <row r="224" spans="12:12" x14ac:dyDescent="0.25">
      <c r="L224" s="7"/>
    </row>
    <row r="225" spans="12:12" x14ac:dyDescent="0.25">
      <c r="L225" s="7"/>
    </row>
    <row r="226" spans="12:12" x14ac:dyDescent="0.25">
      <c r="L226" s="7"/>
    </row>
    <row r="227" spans="12:12" x14ac:dyDescent="0.25">
      <c r="L227" s="7"/>
    </row>
    <row r="228" spans="12:12" x14ac:dyDescent="0.25">
      <c r="L228" s="7"/>
    </row>
    <row r="229" spans="12:12" x14ac:dyDescent="0.25">
      <c r="L229" s="7"/>
    </row>
    <row r="230" spans="12:12" x14ac:dyDescent="0.25">
      <c r="L230" s="7"/>
    </row>
    <row r="231" spans="12:12" x14ac:dyDescent="0.25">
      <c r="L231" s="7"/>
    </row>
    <row r="232" spans="12:12" x14ac:dyDescent="0.25">
      <c r="L232" s="7"/>
    </row>
    <row r="233" spans="12:12" x14ac:dyDescent="0.25">
      <c r="L233" s="7"/>
    </row>
    <row r="234" spans="12:12" x14ac:dyDescent="0.25">
      <c r="L234" s="7"/>
    </row>
    <row r="235" spans="12:12" x14ac:dyDescent="0.25">
      <c r="L235" s="7"/>
    </row>
    <row r="236" spans="12:12" x14ac:dyDescent="0.25">
      <c r="L236" s="7"/>
    </row>
    <row r="237" spans="12:12" x14ac:dyDescent="0.25">
      <c r="L237" s="7"/>
    </row>
    <row r="238" spans="12:12" x14ac:dyDescent="0.25">
      <c r="L238" s="7"/>
    </row>
    <row r="239" spans="12:12" x14ac:dyDescent="0.25">
      <c r="L239" s="7"/>
    </row>
    <row r="240" spans="12:12" x14ac:dyDescent="0.25">
      <c r="L240" s="7"/>
    </row>
    <row r="241" spans="12:12" x14ac:dyDescent="0.25">
      <c r="L241" s="7"/>
    </row>
    <row r="242" spans="12:12" x14ac:dyDescent="0.25">
      <c r="L242" s="7"/>
    </row>
    <row r="243" spans="12:12" x14ac:dyDescent="0.25">
      <c r="L243" s="7"/>
    </row>
    <row r="244" spans="12:12" x14ac:dyDescent="0.25">
      <c r="L244" s="7"/>
    </row>
    <row r="245" spans="12:12" x14ac:dyDescent="0.25">
      <c r="L245" s="7"/>
    </row>
    <row r="246" spans="12:12" x14ac:dyDescent="0.25">
      <c r="L246" s="7"/>
    </row>
    <row r="247" spans="12:12" x14ac:dyDescent="0.25">
      <c r="L247" s="7"/>
    </row>
    <row r="248" spans="12:12" x14ac:dyDescent="0.25">
      <c r="L248" s="7"/>
    </row>
    <row r="249" spans="12:12" x14ac:dyDescent="0.25">
      <c r="L249" s="7"/>
    </row>
    <row r="250" spans="12:12" x14ac:dyDescent="0.25">
      <c r="L250" s="7"/>
    </row>
    <row r="251" spans="12:12" x14ac:dyDescent="0.25">
      <c r="L251" s="7"/>
    </row>
    <row r="252" spans="12:12" x14ac:dyDescent="0.25">
      <c r="L252" s="7"/>
    </row>
    <row r="253" spans="12:12" x14ac:dyDescent="0.25">
      <c r="L253" s="7"/>
    </row>
    <row r="254" spans="12:12" x14ac:dyDescent="0.25">
      <c r="L254" s="7"/>
    </row>
    <row r="255" spans="12:12" x14ac:dyDescent="0.25">
      <c r="L255" s="7"/>
    </row>
    <row r="256" spans="12:12" x14ac:dyDescent="0.25">
      <c r="L256" s="7"/>
    </row>
    <row r="257" spans="12:12" x14ac:dyDescent="0.25">
      <c r="L257" s="7"/>
    </row>
    <row r="258" spans="12:12" x14ac:dyDescent="0.25">
      <c r="L258" s="7"/>
    </row>
    <row r="259" spans="12:12" x14ac:dyDescent="0.25">
      <c r="L259" s="7"/>
    </row>
    <row r="260" spans="12:12" x14ac:dyDescent="0.25">
      <c r="L260" s="7"/>
    </row>
    <row r="261" spans="12:12" x14ac:dyDescent="0.25">
      <c r="L261" s="7"/>
    </row>
    <row r="262" spans="12:12" x14ac:dyDescent="0.25">
      <c r="L262" s="7"/>
    </row>
    <row r="263" spans="12:12" x14ac:dyDescent="0.25">
      <c r="L263" s="7"/>
    </row>
    <row r="264" spans="12:12" x14ac:dyDescent="0.25">
      <c r="L264" s="7"/>
    </row>
    <row r="265" spans="12:12" x14ac:dyDescent="0.25">
      <c r="L265" s="7"/>
    </row>
    <row r="266" spans="12:12" x14ac:dyDescent="0.25">
      <c r="L266" s="7"/>
    </row>
    <row r="267" spans="12:12" x14ac:dyDescent="0.25">
      <c r="L267" s="7"/>
    </row>
    <row r="268" spans="12:12" x14ac:dyDescent="0.25">
      <c r="L268" s="7"/>
    </row>
    <row r="269" spans="12:12" x14ac:dyDescent="0.25">
      <c r="L269" s="7"/>
    </row>
    <row r="270" spans="12:12" x14ac:dyDescent="0.25">
      <c r="L270" s="7"/>
    </row>
    <row r="271" spans="12:12" x14ac:dyDescent="0.25">
      <c r="L271" s="7"/>
    </row>
    <row r="272" spans="12:12" x14ac:dyDescent="0.25">
      <c r="L272" s="7"/>
    </row>
    <row r="273" spans="12:12" x14ac:dyDescent="0.25">
      <c r="L273" s="7"/>
    </row>
    <row r="274" spans="12:12" x14ac:dyDescent="0.25">
      <c r="L274" s="7"/>
    </row>
    <row r="275" spans="12:12" x14ac:dyDescent="0.25">
      <c r="L275" s="7"/>
    </row>
    <row r="276" spans="12:12" x14ac:dyDescent="0.25">
      <c r="L276" s="7"/>
    </row>
    <row r="277" spans="12:12" x14ac:dyDescent="0.25">
      <c r="L277" s="7"/>
    </row>
    <row r="278" spans="12:12" x14ac:dyDescent="0.25">
      <c r="L278" s="7"/>
    </row>
    <row r="279" spans="12:12" x14ac:dyDescent="0.25">
      <c r="L279" s="7"/>
    </row>
    <row r="280" spans="12:12" x14ac:dyDescent="0.25">
      <c r="L280" s="7"/>
    </row>
    <row r="281" spans="12:12" x14ac:dyDescent="0.25">
      <c r="L281" s="7"/>
    </row>
    <row r="282" spans="12:12" x14ac:dyDescent="0.25">
      <c r="L282" s="7"/>
    </row>
    <row r="283" spans="12:12" x14ac:dyDescent="0.25">
      <c r="L283" s="7"/>
    </row>
    <row r="284" spans="12:12" x14ac:dyDescent="0.25">
      <c r="L284" s="7"/>
    </row>
    <row r="285" spans="12:12" x14ac:dyDescent="0.25">
      <c r="L285" s="7"/>
    </row>
    <row r="286" spans="12:12" x14ac:dyDescent="0.25">
      <c r="L286" s="7"/>
    </row>
    <row r="287" spans="12:12" x14ac:dyDescent="0.25">
      <c r="L287" s="7"/>
    </row>
    <row r="288" spans="12:12" x14ac:dyDescent="0.25">
      <c r="L288" s="7"/>
    </row>
    <row r="289" spans="12:12" x14ac:dyDescent="0.25">
      <c r="L289" s="7"/>
    </row>
    <row r="290" spans="12:12" x14ac:dyDescent="0.25">
      <c r="L290" s="7"/>
    </row>
    <row r="291" spans="12:12" x14ac:dyDescent="0.25">
      <c r="L291" s="7"/>
    </row>
    <row r="292" spans="12:12" x14ac:dyDescent="0.25">
      <c r="L292" s="7"/>
    </row>
    <row r="293" spans="12:12" x14ac:dyDescent="0.25">
      <c r="L293" s="7"/>
    </row>
    <row r="294" spans="12:12" x14ac:dyDescent="0.25">
      <c r="L294" s="7"/>
    </row>
    <row r="295" spans="12:12" x14ac:dyDescent="0.25">
      <c r="L295" s="7"/>
    </row>
    <row r="296" spans="12:12" x14ac:dyDescent="0.25">
      <c r="L296" s="7"/>
    </row>
    <row r="297" spans="12:12" x14ac:dyDescent="0.25">
      <c r="L297" s="7"/>
    </row>
    <row r="298" spans="12:12" x14ac:dyDescent="0.25">
      <c r="L298" s="7"/>
    </row>
    <row r="299" spans="12:12" x14ac:dyDescent="0.25">
      <c r="L299" s="7"/>
    </row>
    <row r="300" spans="12:12" x14ac:dyDescent="0.25">
      <c r="L300" s="7"/>
    </row>
    <row r="301" spans="12:12" x14ac:dyDescent="0.25">
      <c r="L301" s="7"/>
    </row>
    <row r="302" spans="12:12" x14ac:dyDescent="0.25">
      <c r="L302" s="7"/>
    </row>
    <row r="303" spans="12:12" x14ac:dyDescent="0.25">
      <c r="L303" s="7"/>
    </row>
    <row r="304" spans="12:12" x14ac:dyDescent="0.25">
      <c r="L304" s="7"/>
    </row>
    <row r="305" spans="12:12" x14ac:dyDescent="0.25">
      <c r="L305" s="7"/>
    </row>
    <row r="306" spans="12:12" x14ac:dyDescent="0.25">
      <c r="L306" s="7"/>
    </row>
    <row r="307" spans="12:12" x14ac:dyDescent="0.25">
      <c r="L307" s="7"/>
    </row>
    <row r="308" spans="12:12" x14ac:dyDescent="0.25">
      <c r="L308" s="7"/>
    </row>
    <row r="309" spans="12:12" x14ac:dyDescent="0.25">
      <c r="L309" s="7"/>
    </row>
    <row r="310" spans="12:12" x14ac:dyDescent="0.25">
      <c r="L310" s="7"/>
    </row>
    <row r="311" spans="12:12" x14ac:dyDescent="0.25">
      <c r="L311" s="7"/>
    </row>
    <row r="312" spans="12:12" x14ac:dyDescent="0.25">
      <c r="L312" s="7"/>
    </row>
    <row r="313" spans="12:12" x14ac:dyDescent="0.25">
      <c r="L313" s="7"/>
    </row>
    <row r="314" spans="12:12" x14ac:dyDescent="0.25">
      <c r="L314" s="7"/>
    </row>
    <row r="315" spans="12:12" x14ac:dyDescent="0.25">
      <c r="L315" s="7"/>
    </row>
    <row r="316" spans="12:12" x14ac:dyDescent="0.25">
      <c r="L316" s="7"/>
    </row>
    <row r="317" spans="12:12" x14ac:dyDescent="0.25">
      <c r="L317" s="7"/>
    </row>
    <row r="318" spans="12:12" x14ac:dyDescent="0.25">
      <c r="L318" s="7"/>
    </row>
    <row r="319" spans="12:12" x14ac:dyDescent="0.25">
      <c r="L319" s="7"/>
    </row>
    <row r="320" spans="12:12" x14ac:dyDescent="0.25">
      <c r="L320" s="7"/>
    </row>
    <row r="321" spans="12:12" x14ac:dyDescent="0.25">
      <c r="L321" s="7"/>
    </row>
    <row r="322" spans="12:12" x14ac:dyDescent="0.25">
      <c r="L322" s="7"/>
    </row>
    <row r="323" spans="12:12" x14ac:dyDescent="0.25">
      <c r="L323" s="7"/>
    </row>
    <row r="324" spans="12:12" x14ac:dyDescent="0.25">
      <c r="L324" s="7"/>
    </row>
    <row r="325" spans="12:12" x14ac:dyDescent="0.25">
      <c r="L325" s="7"/>
    </row>
    <row r="326" spans="12:12" x14ac:dyDescent="0.25">
      <c r="L326" s="7"/>
    </row>
    <row r="327" spans="12:12" x14ac:dyDescent="0.25">
      <c r="L327" s="7"/>
    </row>
    <row r="328" spans="12:12" x14ac:dyDescent="0.25">
      <c r="L328" s="7"/>
    </row>
    <row r="329" spans="12:12" x14ac:dyDescent="0.25">
      <c r="L329" s="7"/>
    </row>
    <row r="330" spans="12:12" x14ac:dyDescent="0.25">
      <c r="L330" s="7"/>
    </row>
    <row r="331" spans="12:12" x14ac:dyDescent="0.25">
      <c r="L331" s="7"/>
    </row>
    <row r="332" spans="12:12" x14ac:dyDescent="0.25">
      <c r="L332" s="7"/>
    </row>
    <row r="333" spans="12:12" x14ac:dyDescent="0.25">
      <c r="L333" s="7"/>
    </row>
    <row r="334" spans="12:12" x14ac:dyDescent="0.25">
      <c r="L334" s="7"/>
    </row>
    <row r="335" spans="12:12" x14ac:dyDescent="0.25">
      <c r="L335" s="7"/>
    </row>
    <row r="336" spans="12:12" x14ac:dyDescent="0.25">
      <c r="L336" s="7"/>
    </row>
    <row r="337" spans="12:12" x14ac:dyDescent="0.25">
      <c r="L337" s="7"/>
    </row>
    <row r="338" spans="12:12" x14ac:dyDescent="0.25">
      <c r="L338" s="7"/>
    </row>
    <row r="339" spans="12:12" x14ac:dyDescent="0.25">
      <c r="L339" s="7"/>
    </row>
    <row r="340" spans="12:12" x14ac:dyDescent="0.25">
      <c r="L340" s="7"/>
    </row>
    <row r="341" spans="12:12" x14ac:dyDescent="0.25">
      <c r="L341" s="7"/>
    </row>
    <row r="342" spans="12:12" x14ac:dyDescent="0.25">
      <c r="L342" s="7"/>
    </row>
    <row r="343" spans="12:12" x14ac:dyDescent="0.25">
      <c r="L343" s="7"/>
    </row>
    <row r="344" spans="12:12" x14ac:dyDescent="0.25">
      <c r="L344" s="7"/>
    </row>
    <row r="345" spans="12:12" x14ac:dyDescent="0.25">
      <c r="L345" s="7"/>
    </row>
    <row r="346" spans="12:12" x14ac:dyDescent="0.25">
      <c r="L346" s="7"/>
    </row>
    <row r="347" spans="12:12" x14ac:dyDescent="0.25">
      <c r="L347" s="7"/>
    </row>
    <row r="348" spans="12:12" x14ac:dyDescent="0.25">
      <c r="L348" s="7"/>
    </row>
    <row r="349" spans="12:12" x14ac:dyDescent="0.25">
      <c r="L349" s="7"/>
    </row>
    <row r="350" spans="12:12" x14ac:dyDescent="0.25">
      <c r="L350" s="7"/>
    </row>
    <row r="351" spans="12:12" x14ac:dyDescent="0.25">
      <c r="L351" s="7"/>
    </row>
    <row r="352" spans="12:12" x14ac:dyDescent="0.25">
      <c r="L352" s="7"/>
    </row>
    <row r="353" spans="12:12" x14ac:dyDescent="0.25">
      <c r="L353" s="7"/>
    </row>
    <row r="354" spans="12:12" x14ac:dyDescent="0.25">
      <c r="L354" s="7"/>
    </row>
    <row r="355" spans="12:12" x14ac:dyDescent="0.25">
      <c r="L355" s="7"/>
    </row>
    <row r="356" spans="12:12" x14ac:dyDescent="0.25">
      <c r="L356" s="7"/>
    </row>
    <row r="357" spans="12:12" x14ac:dyDescent="0.25">
      <c r="L357" s="7"/>
    </row>
    <row r="358" spans="12:12" x14ac:dyDescent="0.25">
      <c r="L358" s="7"/>
    </row>
    <row r="359" spans="12:12" x14ac:dyDescent="0.25">
      <c r="L359" s="7"/>
    </row>
    <row r="360" spans="12:12" x14ac:dyDescent="0.25">
      <c r="L360" s="7"/>
    </row>
    <row r="361" spans="12:12" x14ac:dyDescent="0.25">
      <c r="L361" s="7"/>
    </row>
    <row r="362" spans="12:12" x14ac:dyDescent="0.25">
      <c r="L362" s="7"/>
    </row>
    <row r="363" spans="12:12" x14ac:dyDescent="0.25">
      <c r="L363" s="7"/>
    </row>
    <row r="364" spans="12:12" x14ac:dyDescent="0.25">
      <c r="L364" s="7"/>
    </row>
    <row r="365" spans="12:12" x14ac:dyDescent="0.25">
      <c r="L365" s="7"/>
    </row>
    <row r="366" spans="12:12" x14ac:dyDescent="0.25">
      <c r="L366" s="7"/>
    </row>
    <row r="367" spans="12:12" x14ac:dyDescent="0.25">
      <c r="L367" s="7"/>
    </row>
    <row r="368" spans="12:12" x14ac:dyDescent="0.25">
      <c r="L368" s="7"/>
    </row>
    <row r="369" spans="12:12" x14ac:dyDescent="0.25">
      <c r="L369" s="7"/>
    </row>
    <row r="370" spans="12:12" x14ac:dyDescent="0.25">
      <c r="L370" s="7"/>
    </row>
    <row r="371" spans="12:12" x14ac:dyDescent="0.25">
      <c r="L371" s="7"/>
    </row>
    <row r="372" spans="12:12" x14ac:dyDescent="0.25">
      <c r="L372" s="7"/>
    </row>
    <row r="373" spans="12:12" x14ac:dyDescent="0.25">
      <c r="L373" s="7"/>
    </row>
    <row r="374" spans="12:12" x14ac:dyDescent="0.25">
      <c r="L374" s="7"/>
    </row>
    <row r="375" spans="12:12" x14ac:dyDescent="0.25">
      <c r="L375" s="7"/>
    </row>
    <row r="376" spans="12:12" x14ac:dyDescent="0.25">
      <c r="L376" s="7"/>
    </row>
    <row r="377" spans="12:12" x14ac:dyDescent="0.25">
      <c r="L377" s="7"/>
    </row>
    <row r="378" spans="12:12" x14ac:dyDescent="0.25">
      <c r="L378" s="7"/>
    </row>
    <row r="379" spans="12:12" x14ac:dyDescent="0.25">
      <c r="L379" s="7"/>
    </row>
    <row r="380" spans="12:12" x14ac:dyDescent="0.25">
      <c r="L380" s="7"/>
    </row>
    <row r="381" spans="12:12" x14ac:dyDescent="0.25">
      <c r="L381" s="7"/>
    </row>
    <row r="382" spans="12:12" x14ac:dyDescent="0.25">
      <c r="L382" s="7"/>
    </row>
    <row r="383" spans="12:12" x14ac:dyDescent="0.25">
      <c r="L383" s="7"/>
    </row>
    <row r="384" spans="12:12" x14ac:dyDescent="0.25">
      <c r="L384" s="7"/>
    </row>
    <row r="385" spans="12:12" x14ac:dyDescent="0.25">
      <c r="L385" s="7"/>
    </row>
    <row r="386" spans="12:12" x14ac:dyDescent="0.25">
      <c r="L386" s="7"/>
    </row>
    <row r="387" spans="12:12" x14ac:dyDescent="0.25">
      <c r="L387" s="7"/>
    </row>
    <row r="388" spans="12:12" x14ac:dyDescent="0.25">
      <c r="L388" s="7"/>
    </row>
    <row r="389" spans="12:12" x14ac:dyDescent="0.25">
      <c r="L389" s="7"/>
    </row>
    <row r="390" spans="12:12" x14ac:dyDescent="0.25">
      <c r="L390" s="7"/>
    </row>
    <row r="391" spans="12:12" x14ac:dyDescent="0.25">
      <c r="L391" s="7"/>
    </row>
    <row r="392" spans="12:12" x14ac:dyDescent="0.25">
      <c r="L392" s="7"/>
    </row>
    <row r="393" spans="12:12" x14ac:dyDescent="0.25">
      <c r="L393" s="7"/>
    </row>
    <row r="394" spans="12:12" x14ac:dyDescent="0.25">
      <c r="L394" s="7"/>
    </row>
    <row r="395" spans="12:12" x14ac:dyDescent="0.25">
      <c r="L395" s="7"/>
    </row>
    <row r="396" spans="12:12" x14ac:dyDescent="0.25">
      <c r="L396" s="7"/>
    </row>
    <row r="397" spans="12:12" x14ac:dyDescent="0.25">
      <c r="L397" s="7"/>
    </row>
    <row r="398" spans="12:12" x14ac:dyDescent="0.25">
      <c r="L398" s="7"/>
    </row>
    <row r="399" spans="12:12" x14ac:dyDescent="0.25">
      <c r="L399" s="7"/>
    </row>
    <row r="400" spans="12:12" x14ac:dyDescent="0.25">
      <c r="L400" s="7"/>
    </row>
    <row r="401" spans="12:12" x14ac:dyDescent="0.25">
      <c r="L401" s="7"/>
    </row>
    <row r="402" spans="12:12" x14ac:dyDescent="0.25">
      <c r="L402" s="7"/>
    </row>
    <row r="403" spans="12:12" x14ac:dyDescent="0.25">
      <c r="L403" s="7"/>
    </row>
    <row r="404" spans="12:12" x14ac:dyDescent="0.25">
      <c r="L404" s="7"/>
    </row>
    <row r="405" spans="12:12" x14ac:dyDescent="0.25">
      <c r="L405" s="7"/>
    </row>
    <row r="406" spans="12:12" x14ac:dyDescent="0.25">
      <c r="L406" s="7"/>
    </row>
    <row r="407" spans="12:12" x14ac:dyDescent="0.25">
      <c r="L407" s="7"/>
    </row>
    <row r="408" spans="12:12" x14ac:dyDescent="0.25">
      <c r="L408" s="7"/>
    </row>
    <row r="409" spans="12:12" x14ac:dyDescent="0.25">
      <c r="L409" s="7"/>
    </row>
    <row r="410" spans="12:12" x14ac:dyDescent="0.25">
      <c r="L410" s="7"/>
    </row>
    <row r="411" spans="12:12" x14ac:dyDescent="0.25">
      <c r="L411" s="7"/>
    </row>
    <row r="412" spans="12:12" x14ac:dyDescent="0.25">
      <c r="L412" s="7"/>
    </row>
    <row r="413" spans="12:12" x14ac:dyDescent="0.25">
      <c r="L413" s="7"/>
    </row>
    <row r="414" spans="12:12" x14ac:dyDescent="0.25">
      <c r="L414" s="7"/>
    </row>
    <row r="415" spans="12:12" x14ac:dyDescent="0.25">
      <c r="L415" s="7"/>
    </row>
    <row r="416" spans="12:12" x14ac:dyDescent="0.25">
      <c r="L416" s="7"/>
    </row>
    <row r="417" spans="12:12" x14ac:dyDescent="0.25">
      <c r="L417" s="7"/>
    </row>
    <row r="418" spans="12:12" x14ac:dyDescent="0.25">
      <c r="L418" s="7"/>
    </row>
    <row r="419" spans="12:12" x14ac:dyDescent="0.25">
      <c r="L419" s="7"/>
    </row>
    <row r="420" spans="12:12" x14ac:dyDescent="0.25">
      <c r="L420" s="7"/>
    </row>
    <row r="421" spans="12:12" x14ac:dyDescent="0.25">
      <c r="L421" s="7"/>
    </row>
    <row r="422" spans="12:12" x14ac:dyDescent="0.25">
      <c r="L422" s="7"/>
    </row>
    <row r="423" spans="12:12" x14ac:dyDescent="0.25">
      <c r="L423" s="7"/>
    </row>
    <row r="424" spans="12:12" x14ac:dyDescent="0.25">
      <c r="L424" s="7"/>
    </row>
    <row r="425" spans="12:12" x14ac:dyDescent="0.25">
      <c r="L425" s="7"/>
    </row>
    <row r="426" spans="12:12" x14ac:dyDescent="0.25">
      <c r="L426" s="7"/>
    </row>
    <row r="427" spans="12:12" x14ac:dyDescent="0.25">
      <c r="L427" s="7"/>
    </row>
    <row r="428" spans="12:12" x14ac:dyDescent="0.25">
      <c r="L428" s="7"/>
    </row>
    <row r="429" spans="12:12" x14ac:dyDescent="0.25">
      <c r="L429" s="7"/>
    </row>
    <row r="430" spans="12:12" x14ac:dyDescent="0.25">
      <c r="L430" s="7"/>
    </row>
    <row r="431" spans="12:12" x14ac:dyDescent="0.25">
      <c r="L431" s="7"/>
    </row>
    <row r="432" spans="12:12" x14ac:dyDescent="0.25">
      <c r="L432" s="7"/>
    </row>
    <row r="433" spans="12:12" x14ac:dyDescent="0.25">
      <c r="L433" s="7"/>
    </row>
    <row r="434" spans="12:12" x14ac:dyDescent="0.25">
      <c r="L434" s="7"/>
    </row>
    <row r="435" spans="12:12" x14ac:dyDescent="0.25">
      <c r="L435" s="7"/>
    </row>
    <row r="436" spans="12:12" x14ac:dyDescent="0.25">
      <c r="L436" s="7"/>
    </row>
    <row r="437" spans="12:12" x14ac:dyDescent="0.25">
      <c r="L437" s="7"/>
    </row>
    <row r="438" spans="12:12" x14ac:dyDescent="0.25">
      <c r="L438" s="7"/>
    </row>
    <row r="439" spans="12:12" x14ac:dyDescent="0.25">
      <c r="L439" s="7"/>
    </row>
    <row r="440" spans="12:12" x14ac:dyDescent="0.25">
      <c r="L440" s="7"/>
    </row>
    <row r="441" spans="12:12" x14ac:dyDescent="0.25">
      <c r="L441" s="7"/>
    </row>
    <row r="442" spans="12:12" x14ac:dyDescent="0.25">
      <c r="L442" s="7"/>
    </row>
    <row r="443" spans="12:12" x14ac:dyDescent="0.25">
      <c r="L443" s="7"/>
    </row>
    <row r="444" spans="12:12" x14ac:dyDescent="0.25">
      <c r="L444" s="7"/>
    </row>
    <row r="445" spans="12:12" x14ac:dyDescent="0.25">
      <c r="L445" s="7"/>
    </row>
    <row r="446" spans="12:12" x14ac:dyDescent="0.25">
      <c r="L446" s="7"/>
    </row>
    <row r="447" spans="12:12" x14ac:dyDescent="0.25">
      <c r="L447" s="7"/>
    </row>
    <row r="448" spans="12:12" x14ac:dyDescent="0.25">
      <c r="L448" s="7"/>
    </row>
    <row r="449" spans="12:12" x14ac:dyDescent="0.25">
      <c r="L449" s="7"/>
    </row>
    <row r="450" spans="12:12" x14ac:dyDescent="0.25">
      <c r="L450" s="7"/>
    </row>
    <row r="451" spans="12:12" x14ac:dyDescent="0.25">
      <c r="L451" s="7"/>
    </row>
    <row r="452" spans="12:12" x14ac:dyDescent="0.25">
      <c r="L452" s="7"/>
    </row>
    <row r="453" spans="12:12" x14ac:dyDescent="0.25">
      <c r="L453" s="7"/>
    </row>
    <row r="454" spans="12:12" x14ac:dyDescent="0.25">
      <c r="L454" s="7"/>
    </row>
    <row r="455" spans="12:12" x14ac:dyDescent="0.25">
      <c r="L455" s="7"/>
    </row>
    <row r="456" spans="12:12" x14ac:dyDescent="0.25">
      <c r="L456" s="7"/>
    </row>
    <row r="457" spans="12:12" x14ac:dyDescent="0.25">
      <c r="L457" s="7"/>
    </row>
    <row r="458" spans="12:12" x14ac:dyDescent="0.25">
      <c r="L458" s="7"/>
    </row>
    <row r="459" spans="12:12" x14ac:dyDescent="0.25">
      <c r="L459" s="7"/>
    </row>
    <row r="460" spans="12:12" x14ac:dyDescent="0.25">
      <c r="L460" s="7"/>
    </row>
    <row r="461" spans="12:12" x14ac:dyDescent="0.25">
      <c r="L461" s="7"/>
    </row>
    <row r="462" spans="12:12" x14ac:dyDescent="0.25">
      <c r="L462" s="7"/>
    </row>
    <row r="463" spans="12:12" x14ac:dyDescent="0.25">
      <c r="L463" s="7"/>
    </row>
    <row r="464" spans="12:12" x14ac:dyDescent="0.25">
      <c r="L464" s="7"/>
    </row>
    <row r="465" spans="12:12" x14ac:dyDescent="0.25">
      <c r="L465" s="7"/>
    </row>
    <row r="466" spans="12:12" x14ac:dyDescent="0.25">
      <c r="L466" s="7"/>
    </row>
    <row r="467" spans="12:12" x14ac:dyDescent="0.25">
      <c r="L467" s="7"/>
    </row>
    <row r="468" spans="12:12" x14ac:dyDescent="0.25">
      <c r="L468" s="7"/>
    </row>
    <row r="469" spans="12:12" x14ac:dyDescent="0.25">
      <c r="L469" s="7"/>
    </row>
    <row r="470" spans="12:12" x14ac:dyDescent="0.25">
      <c r="L470" s="7"/>
    </row>
    <row r="471" spans="12:12" x14ac:dyDescent="0.25">
      <c r="L471" s="7"/>
    </row>
    <row r="472" spans="12:12" x14ac:dyDescent="0.25">
      <c r="L472" s="7"/>
    </row>
    <row r="473" spans="12:12" x14ac:dyDescent="0.25">
      <c r="L473" s="7"/>
    </row>
    <row r="474" spans="12:12" x14ac:dyDescent="0.25">
      <c r="L474" s="7"/>
    </row>
    <row r="475" spans="12:12" x14ac:dyDescent="0.25">
      <c r="L475" s="7"/>
    </row>
    <row r="476" spans="12:12" x14ac:dyDescent="0.25">
      <c r="L476" s="7"/>
    </row>
    <row r="477" spans="12:12" x14ac:dyDescent="0.25">
      <c r="L477" s="7"/>
    </row>
    <row r="478" spans="12:12" x14ac:dyDescent="0.25">
      <c r="L478" s="7"/>
    </row>
    <row r="479" spans="12:12" x14ac:dyDescent="0.25">
      <c r="L479" s="7"/>
    </row>
    <row r="480" spans="12:12" x14ac:dyDescent="0.25">
      <c r="L480" s="7"/>
    </row>
    <row r="481" spans="12:12" x14ac:dyDescent="0.25">
      <c r="L481" s="7"/>
    </row>
    <row r="482" spans="12:12" x14ac:dyDescent="0.25">
      <c r="L482" s="7"/>
    </row>
    <row r="483" spans="12:12" x14ac:dyDescent="0.25">
      <c r="L483" s="7"/>
    </row>
    <row r="484" spans="12:12" x14ac:dyDescent="0.25">
      <c r="L484" s="7"/>
    </row>
    <row r="485" spans="12:12" x14ac:dyDescent="0.25">
      <c r="L485" s="7"/>
    </row>
    <row r="486" spans="12:12" x14ac:dyDescent="0.25">
      <c r="L486" s="7"/>
    </row>
    <row r="487" spans="12:12" x14ac:dyDescent="0.25">
      <c r="L487" s="7"/>
    </row>
    <row r="488" spans="12:12" x14ac:dyDescent="0.25">
      <c r="L488" s="7"/>
    </row>
    <row r="489" spans="12:12" x14ac:dyDescent="0.25">
      <c r="L489" s="7"/>
    </row>
    <row r="490" spans="12:12" x14ac:dyDescent="0.25">
      <c r="L490" s="7"/>
    </row>
    <row r="491" spans="12:12" x14ac:dyDescent="0.25">
      <c r="L491" s="7"/>
    </row>
    <row r="492" spans="12:12" x14ac:dyDescent="0.25">
      <c r="L492" s="7"/>
    </row>
    <row r="493" spans="12:12" x14ac:dyDescent="0.25">
      <c r="L493" s="7"/>
    </row>
    <row r="494" spans="12:12" x14ac:dyDescent="0.25">
      <c r="L494" s="7"/>
    </row>
    <row r="495" spans="12:12" x14ac:dyDescent="0.25">
      <c r="L495" s="7"/>
    </row>
    <row r="496" spans="12:12" x14ac:dyDescent="0.25">
      <c r="L496" s="7"/>
    </row>
    <row r="497" spans="12:12" x14ac:dyDescent="0.25">
      <c r="L497" s="7"/>
    </row>
    <row r="498" spans="12:12" x14ac:dyDescent="0.25">
      <c r="L498" s="7"/>
    </row>
    <row r="499" spans="12:12" x14ac:dyDescent="0.25">
      <c r="L499" s="7"/>
    </row>
    <row r="500" spans="12:12" x14ac:dyDescent="0.25">
      <c r="L500" s="7"/>
    </row>
    <row r="501" spans="12:12" x14ac:dyDescent="0.25">
      <c r="L501" s="7"/>
    </row>
    <row r="502" spans="12:12" x14ac:dyDescent="0.25">
      <c r="L502" s="7"/>
    </row>
    <row r="503" spans="12:12" x14ac:dyDescent="0.25">
      <c r="L503" s="7"/>
    </row>
    <row r="504" spans="12:12" x14ac:dyDescent="0.25">
      <c r="L504" s="7"/>
    </row>
    <row r="505" spans="12:12" x14ac:dyDescent="0.25">
      <c r="L505" s="7"/>
    </row>
    <row r="506" spans="12:12" x14ac:dyDescent="0.25">
      <c r="L506" s="7"/>
    </row>
    <row r="507" spans="12:12" x14ac:dyDescent="0.25">
      <c r="L507" s="7"/>
    </row>
    <row r="508" spans="12:12" x14ac:dyDescent="0.25">
      <c r="L508" s="7"/>
    </row>
    <row r="509" spans="12:12" x14ac:dyDescent="0.25">
      <c r="L509" s="7"/>
    </row>
    <row r="510" spans="12:12" x14ac:dyDescent="0.25">
      <c r="L510" s="7"/>
    </row>
    <row r="511" spans="12:12" x14ac:dyDescent="0.25">
      <c r="L511" s="7"/>
    </row>
    <row r="512" spans="12:12" x14ac:dyDescent="0.25">
      <c r="L512" s="7"/>
    </row>
    <row r="513" spans="12:12" x14ac:dyDescent="0.25">
      <c r="L513" s="7"/>
    </row>
    <row r="514" spans="12:12" x14ac:dyDescent="0.25">
      <c r="L514" s="7"/>
    </row>
    <row r="515" spans="12:12" x14ac:dyDescent="0.25">
      <c r="L515" s="7"/>
    </row>
    <row r="516" spans="12:12" x14ac:dyDescent="0.25">
      <c r="L516" s="7"/>
    </row>
    <row r="517" spans="12:12" x14ac:dyDescent="0.25">
      <c r="L517" s="7"/>
    </row>
    <row r="518" spans="12:12" x14ac:dyDescent="0.25">
      <c r="L518" s="7"/>
    </row>
    <row r="519" spans="12:12" x14ac:dyDescent="0.25">
      <c r="L519" s="7"/>
    </row>
    <row r="520" spans="12:12" x14ac:dyDescent="0.25">
      <c r="L520" s="7"/>
    </row>
    <row r="521" spans="12:12" x14ac:dyDescent="0.25">
      <c r="L521" s="7"/>
    </row>
    <row r="522" spans="12:12" x14ac:dyDescent="0.25">
      <c r="L522" s="7"/>
    </row>
    <row r="523" spans="12:12" x14ac:dyDescent="0.25">
      <c r="L523" s="7"/>
    </row>
    <row r="524" spans="12:12" x14ac:dyDescent="0.25">
      <c r="L524" s="7"/>
    </row>
    <row r="525" spans="12:12" x14ac:dyDescent="0.25">
      <c r="L525" s="7"/>
    </row>
    <row r="526" spans="12:12" x14ac:dyDescent="0.25">
      <c r="L526" s="7"/>
    </row>
    <row r="527" spans="12:12" x14ac:dyDescent="0.25">
      <c r="L527" s="7"/>
    </row>
    <row r="528" spans="12:12" x14ac:dyDescent="0.25">
      <c r="L528" s="7"/>
    </row>
    <row r="529" spans="12:12" x14ac:dyDescent="0.25">
      <c r="L529" s="7"/>
    </row>
    <row r="530" spans="12:12" x14ac:dyDescent="0.25">
      <c r="L530" s="7"/>
    </row>
    <row r="531" spans="12:12" x14ac:dyDescent="0.25">
      <c r="L531" s="7"/>
    </row>
    <row r="532" spans="12:12" x14ac:dyDescent="0.25">
      <c r="L532" s="7"/>
    </row>
    <row r="533" spans="12:12" x14ac:dyDescent="0.25">
      <c r="L533" s="7"/>
    </row>
    <row r="534" spans="12:12" x14ac:dyDescent="0.25">
      <c r="L534" s="7"/>
    </row>
    <row r="535" spans="12:12" x14ac:dyDescent="0.25">
      <c r="L535" s="7"/>
    </row>
    <row r="536" spans="12:12" x14ac:dyDescent="0.25">
      <c r="L536" s="7"/>
    </row>
    <row r="537" spans="12:12" x14ac:dyDescent="0.25">
      <c r="L537" s="7"/>
    </row>
    <row r="538" spans="12:12" x14ac:dyDescent="0.25">
      <c r="L538" s="7"/>
    </row>
    <row r="539" spans="12:12" x14ac:dyDescent="0.25">
      <c r="L539" s="7"/>
    </row>
    <row r="540" spans="12:12" x14ac:dyDescent="0.25">
      <c r="L540" s="7"/>
    </row>
    <row r="541" spans="12:12" x14ac:dyDescent="0.25">
      <c r="L541" s="7"/>
    </row>
    <row r="542" spans="12:12" x14ac:dyDescent="0.25">
      <c r="L542" s="7"/>
    </row>
    <row r="543" spans="12:12" x14ac:dyDescent="0.25">
      <c r="L543" s="7"/>
    </row>
    <row r="544" spans="12:12" x14ac:dyDescent="0.25">
      <c r="L544" s="7"/>
    </row>
    <row r="545" spans="12:12" x14ac:dyDescent="0.25">
      <c r="L545" s="7"/>
    </row>
    <row r="546" spans="12:12" x14ac:dyDescent="0.25">
      <c r="L546" s="7"/>
    </row>
    <row r="547" spans="12:12" x14ac:dyDescent="0.25">
      <c r="L547" s="7"/>
    </row>
    <row r="548" spans="12:12" x14ac:dyDescent="0.25">
      <c r="L548" s="7"/>
    </row>
    <row r="549" spans="12:12" x14ac:dyDescent="0.25">
      <c r="L549" s="7"/>
    </row>
    <row r="550" spans="12:12" x14ac:dyDescent="0.25">
      <c r="L550" s="7"/>
    </row>
    <row r="551" spans="12:12" x14ac:dyDescent="0.25">
      <c r="L551" s="7"/>
    </row>
    <row r="552" spans="12:12" x14ac:dyDescent="0.25">
      <c r="L552" s="7"/>
    </row>
    <row r="553" spans="12:12" x14ac:dyDescent="0.25">
      <c r="L553" s="7"/>
    </row>
    <row r="554" spans="12:12" x14ac:dyDescent="0.25">
      <c r="L554" s="7"/>
    </row>
    <row r="555" spans="12:12" x14ac:dyDescent="0.25">
      <c r="L555" s="7"/>
    </row>
    <row r="556" spans="12:12" x14ac:dyDescent="0.25">
      <c r="L556" s="7"/>
    </row>
    <row r="557" spans="12:12" x14ac:dyDescent="0.25">
      <c r="L557" s="7"/>
    </row>
    <row r="558" spans="12:12" x14ac:dyDescent="0.25">
      <c r="L558" s="7"/>
    </row>
    <row r="559" spans="12:12" x14ac:dyDescent="0.25">
      <c r="L559" s="7"/>
    </row>
    <row r="560" spans="12:12" x14ac:dyDescent="0.25">
      <c r="L560" s="7"/>
    </row>
    <row r="561" spans="12:12" x14ac:dyDescent="0.25">
      <c r="L561" s="7"/>
    </row>
    <row r="562" spans="12:12" x14ac:dyDescent="0.25">
      <c r="L562" s="7"/>
    </row>
    <row r="563" spans="12:12" x14ac:dyDescent="0.25">
      <c r="L563" s="7"/>
    </row>
    <row r="564" spans="12:12" x14ac:dyDescent="0.25">
      <c r="L564" s="7"/>
    </row>
    <row r="565" spans="12:12" x14ac:dyDescent="0.25">
      <c r="L565" s="7"/>
    </row>
    <row r="566" spans="12:12" x14ac:dyDescent="0.25">
      <c r="L566" s="7"/>
    </row>
    <row r="567" spans="12:12" x14ac:dyDescent="0.25">
      <c r="L567" s="7"/>
    </row>
    <row r="568" spans="12:12" x14ac:dyDescent="0.25">
      <c r="L568" s="7"/>
    </row>
    <row r="569" spans="12:12" x14ac:dyDescent="0.25">
      <c r="L569" s="7"/>
    </row>
    <row r="570" spans="12:12" x14ac:dyDescent="0.25">
      <c r="L570" s="7"/>
    </row>
    <row r="571" spans="12:12" x14ac:dyDescent="0.25">
      <c r="L571" s="7"/>
    </row>
    <row r="572" spans="12:12" x14ac:dyDescent="0.25">
      <c r="L572" s="7"/>
    </row>
    <row r="573" spans="12:12" x14ac:dyDescent="0.25">
      <c r="L573" s="7"/>
    </row>
    <row r="574" spans="12:12" x14ac:dyDescent="0.25">
      <c r="L574" s="7"/>
    </row>
    <row r="575" spans="12:12" x14ac:dyDescent="0.25">
      <c r="L575" s="7"/>
    </row>
    <row r="576" spans="12:12" x14ac:dyDescent="0.25">
      <c r="L576" s="7"/>
    </row>
    <row r="577" spans="12:12" x14ac:dyDescent="0.25">
      <c r="L577" s="7"/>
    </row>
    <row r="578" spans="12:12" x14ac:dyDescent="0.25">
      <c r="L578" s="7"/>
    </row>
    <row r="579" spans="12:12" x14ac:dyDescent="0.25">
      <c r="L579" s="7"/>
    </row>
    <row r="580" spans="12:12" x14ac:dyDescent="0.25">
      <c r="L580" s="7"/>
    </row>
    <row r="581" spans="12:12" x14ac:dyDescent="0.25">
      <c r="L581" s="7"/>
    </row>
    <row r="582" spans="12:12" x14ac:dyDescent="0.25">
      <c r="L582" s="7"/>
    </row>
    <row r="583" spans="12:12" x14ac:dyDescent="0.25">
      <c r="L583" s="7"/>
    </row>
    <row r="584" spans="12:12" x14ac:dyDescent="0.25">
      <c r="L584" s="7"/>
    </row>
    <row r="585" spans="12:12" x14ac:dyDescent="0.25">
      <c r="L585" s="7"/>
    </row>
    <row r="586" spans="12:12" x14ac:dyDescent="0.25">
      <c r="L586" s="7"/>
    </row>
    <row r="587" spans="12:12" x14ac:dyDescent="0.25">
      <c r="L587" s="7"/>
    </row>
    <row r="588" spans="12:12" x14ac:dyDescent="0.25">
      <c r="L588" s="7"/>
    </row>
    <row r="589" spans="12:12" x14ac:dyDescent="0.25">
      <c r="L589" s="7"/>
    </row>
    <row r="590" spans="12:12" x14ac:dyDescent="0.25">
      <c r="L590" s="7"/>
    </row>
    <row r="591" spans="12:12" x14ac:dyDescent="0.25">
      <c r="L591" s="7"/>
    </row>
    <row r="592" spans="12:12" x14ac:dyDescent="0.25">
      <c r="L592" s="7"/>
    </row>
    <row r="593" spans="12:12" x14ac:dyDescent="0.25">
      <c r="L593" s="7"/>
    </row>
    <row r="594" spans="12:12" x14ac:dyDescent="0.25">
      <c r="L594" s="7"/>
    </row>
    <row r="595" spans="12:12" x14ac:dyDescent="0.25">
      <c r="L595" s="7"/>
    </row>
    <row r="596" spans="12:12" x14ac:dyDescent="0.25">
      <c r="L596" s="7"/>
    </row>
    <row r="597" spans="12:12" x14ac:dyDescent="0.25">
      <c r="L597" s="7"/>
    </row>
    <row r="598" spans="12:12" x14ac:dyDescent="0.25">
      <c r="L598" s="7"/>
    </row>
    <row r="599" spans="12:12" x14ac:dyDescent="0.25">
      <c r="L599" s="7"/>
    </row>
    <row r="600" spans="12:12" x14ac:dyDescent="0.25">
      <c r="L600" s="7"/>
    </row>
    <row r="601" spans="12:12" x14ac:dyDescent="0.25">
      <c r="L601" s="7"/>
    </row>
    <row r="602" spans="12:12" x14ac:dyDescent="0.25">
      <c r="L602" s="7"/>
    </row>
    <row r="603" spans="12:12" x14ac:dyDescent="0.25">
      <c r="L603" s="7"/>
    </row>
    <row r="604" spans="12:12" x14ac:dyDescent="0.25">
      <c r="L604" s="7"/>
    </row>
    <row r="605" spans="12:12" x14ac:dyDescent="0.25">
      <c r="L605" s="7"/>
    </row>
    <row r="606" spans="12:12" x14ac:dyDescent="0.25">
      <c r="L606" s="7"/>
    </row>
    <row r="607" spans="12:12" x14ac:dyDescent="0.25">
      <c r="L607" s="7"/>
    </row>
    <row r="608" spans="12:12" x14ac:dyDescent="0.25">
      <c r="L608" s="7"/>
    </row>
    <row r="609" spans="12:12" x14ac:dyDescent="0.25">
      <c r="L609" s="7"/>
    </row>
    <row r="610" spans="12:12" x14ac:dyDescent="0.25">
      <c r="L610" s="7"/>
    </row>
    <row r="611" spans="12:12" x14ac:dyDescent="0.25">
      <c r="L611" s="7"/>
    </row>
    <row r="612" spans="12:12" x14ac:dyDescent="0.25">
      <c r="L612" s="7"/>
    </row>
    <row r="613" spans="12:12" x14ac:dyDescent="0.25">
      <c r="L613" s="7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2:O1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10" style="31" customWidth="1"/>
    <col min="2" max="15" width="10.7109375" style="22" customWidth="1"/>
    <col min="16" max="235" width="11.42578125" style="22"/>
    <col min="236" max="236" width="10" style="22" customWidth="1"/>
    <col min="237" max="266" width="10.7109375" style="22" customWidth="1"/>
    <col min="267" max="491" width="11.42578125" style="22"/>
    <col min="492" max="492" width="10" style="22" customWidth="1"/>
    <col min="493" max="522" width="10.7109375" style="22" customWidth="1"/>
    <col min="523" max="747" width="11.42578125" style="22"/>
    <col min="748" max="748" width="10" style="22" customWidth="1"/>
    <col min="749" max="778" width="10.7109375" style="22" customWidth="1"/>
    <col min="779" max="1003" width="11.42578125" style="22"/>
    <col min="1004" max="1004" width="10" style="22" customWidth="1"/>
    <col min="1005" max="1034" width="10.7109375" style="22" customWidth="1"/>
    <col min="1035" max="1259" width="11.42578125" style="22"/>
    <col min="1260" max="1260" width="10" style="22" customWidth="1"/>
    <col min="1261" max="1290" width="10.7109375" style="22" customWidth="1"/>
    <col min="1291" max="1515" width="11.42578125" style="22"/>
    <col min="1516" max="1516" width="10" style="22" customWidth="1"/>
    <col min="1517" max="1546" width="10.7109375" style="22" customWidth="1"/>
    <col min="1547" max="1771" width="11.42578125" style="22"/>
    <col min="1772" max="1772" width="10" style="22" customWidth="1"/>
    <col min="1773" max="1802" width="10.7109375" style="22" customWidth="1"/>
    <col min="1803" max="2027" width="11.42578125" style="22"/>
    <col min="2028" max="2028" width="10" style="22" customWidth="1"/>
    <col min="2029" max="2058" width="10.7109375" style="22" customWidth="1"/>
    <col min="2059" max="2283" width="11.42578125" style="22"/>
    <col min="2284" max="2284" width="10" style="22" customWidth="1"/>
    <col min="2285" max="2314" width="10.7109375" style="22" customWidth="1"/>
    <col min="2315" max="2539" width="11.42578125" style="22"/>
    <col min="2540" max="2540" width="10" style="22" customWidth="1"/>
    <col min="2541" max="2570" width="10.7109375" style="22" customWidth="1"/>
    <col min="2571" max="2795" width="11.42578125" style="22"/>
    <col min="2796" max="2796" width="10" style="22" customWidth="1"/>
    <col min="2797" max="2826" width="10.7109375" style="22" customWidth="1"/>
    <col min="2827" max="3051" width="11.42578125" style="22"/>
    <col min="3052" max="3052" width="10" style="22" customWidth="1"/>
    <col min="3053" max="3082" width="10.7109375" style="22" customWidth="1"/>
    <col min="3083" max="3307" width="11.42578125" style="22"/>
    <col min="3308" max="3308" width="10" style="22" customWidth="1"/>
    <col min="3309" max="3338" width="10.7109375" style="22" customWidth="1"/>
    <col min="3339" max="3563" width="11.42578125" style="22"/>
    <col min="3564" max="3564" width="10" style="22" customWidth="1"/>
    <col min="3565" max="3594" width="10.7109375" style="22" customWidth="1"/>
    <col min="3595" max="3819" width="11.42578125" style="22"/>
    <col min="3820" max="3820" width="10" style="22" customWidth="1"/>
    <col min="3821" max="3850" width="10.7109375" style="22" customWidth="1"/>
    <col min="3851" max="4075" width="11.42578125" style="22"/>
    <col min="4076" max="4076" width="10" style="22" customWidth="1"/>
    <col min="4077" max="4106" width="10.7109375" style="22" customWidth="1"/>
    <col min="4107" max="4331" width="11.42578125" style="22"/>
    <col min="4332" max="4332" width="10" style="22" customWidth="1"/>
    <col min="4333" max="4362" width="10.7109375" style="22" customWidth="1"/>
    <col min="4363" max="4587" width="11.42578125" style="22"/>
    <col min="4588" max="4588" width="10" style="22" customWidth="1"/>
    <col min="4589" max="4618" width="10.7109375" style="22" customWidth="1"/>
    <col min="4619" max="4843" width="11.42578125" style="22"/>
    <col min="4844" max="4844" width="10" style="22" customWidth="1"/>
    <col min="4845" max="4874" width="10.7109375" style="22" customWidth="1"/>
    <col min="4875" max="5099" width="11.42578125" style="22"/>
    <col min="5100" max="5100" width="10" style="22" customWidth="1"/>
    <col min="5101" max="5130" width="10.7109375" style="22" customWidth="1"/>
    <col min="5131" max="5355" width="11.42578125" style="22"/>
    <col min="5356" max="5356" width="10" style="22" customWidth="1"/>
    <col min="5357" max="5386" width="10.7109375" style="22" customWidth="1"/>
    <col min="5387" max="5611" width="11.42578125" style="22"/>
    <col min="5612" max="5612" width="10" style="22" customWidth="1"/>
    <col min="5613" max="5642" width="10.7109375" style="22" customWidth="1"/>
    <col min="5643" max="5867" width="11.42578125" style="22"/>
    <col min="5868" max="5868" width="10" style="22" customWidth="1"/>
    <col min="5869" max="5898" width="10.7109375" style="22" customWidth="1"/>
    <col min="5899" max="6123" width="11.42578125" style="22"/>
    <col min="6124" max="6124" width="10" style="22" customWidth="1"/>
    <col min="6125" max="6154" width="10.7109375" style="22" customWidth="1"/>
    <col min="6155" max="6379" width="11.42578125" style="22"/>
    <col min="6380" max="6380" width="10" style="22" customWidth="1"/>
    <col min="6381" max="6410" width="10.7109375" style="22" customWidth="1"/>
    <col min="6411" max="6635" width="11.42578125" style="22"/>
    <col min="6636" max="6636" width="10" style="22" customWidth="1"/>
    <col min="6637" max="6666" width="10.7109375" style="22" customWidth="1"/>
    <col min="6667" max="6891" width="11.42578125" style="22"/>
    <col min="6892" max="6892" width="10" style="22" customWidth="1"/>
    <col min="6893" max="6922" width="10.7109375" style="22" customWidth="1"/>
    <col min="6923" max="7147" width="11.42578125" style="22"/>
    <col min="7148" max="7148" width="10" style="22" customWidth="1"/>
    <col min="7149" max="7178" width="10.7109375" style="22" customWidth="1"/>
    <col min="7179" max="7403" width="11.42578125" style="22"/>
    <col min="7404" max="7404" width="10" style="22" customWidth="1"/>
    <col min="7405" max="7434" width="10.7109375" style="22" customWidth="1"/>
    <col min="7435" max="7659" width="11.42578125" style="22"/>
    <col min="7660" max="7660" width="10" style="22" customWidth="1"/>
    <col min="7661" max="7690" width="10.7109375" style="22" customWidth="1"/>
    <col min="7691" max="7915" width="11.42578125" style="22"/>
    <col min="7916" max="7916" width="10" style="22" customWidth="1"/>
    <col min="7917" max="7946" width="10.7109375" style="22" customWidth="1"/>
    <col min="7947" max="8171" width="11.42578125" style="22"/>
    <col min="8172" max="8172" width="10" style="22" customWidth="1"/>
    <col min="8173" max="8202" width="10.7109375" style="22" customWidth="1"/>
    <col min="8203" max="8427" width="11.42578125" style="22"/>
    <col min="8428" max="8428" width="10" style="22" customWidth="1"/>
    <col min="8429" max="8458" width="10.7109375" style="22" customWidth="1"/>
    <col min="8459" max="8683" width="11.42578125" style="22"/>
    <col min="8684" max="8684" width="10" style="22" customWidth="1"/>
    <col min="8685" max="8714" width="10.7109375" style="22" customWidth="1"/>
    <col min="8715" max="8939" width="11.42578125" style="22"/>
    <col min="8940" max="8940" width="10" style="22" customWidth="1"/>
    <col min="8941" max="8970" width="10.7109375" style="22" customWidth="1"/>
    <col min="8971" max="9195" width="11.42578125" style="22"/>
    <col min="9196" max="9196" width="10" style="22" customWidth="1"/>
    <col min="9197" max="9226" width="10.7109375" style="22" customWidth="1"/>
    <col min="9227" max="9451" width="11.42578125" style="22"/>
    <col min="9452" max="9452" width="10" style="22" customWidth="1"/>
    <col min="9453" max="9482" width="10.7109375" style="22" customWidth="1"/>
    <col min="9483" max="9707" width="11.42578125" style="22"/>
    <col min="9708" max="9708" width="10" style="22" customWidth="1"/>
    <col min="9709" max="9738" width="10.7109375" style="22" customWidth="1"/>
    <col min="9739" max="9963" width="11.42578125" style="22"/>
    <col min="9964" max="9964" width="10" style="22" customWidth="1"/>
    <col min="9965" max="9994" width="10.7109375" style="22" customWidth="1"/>
    <col min="9995" max="10219" width="11.42578125" style="22"/>
    <col min="10220" max="10220" width="10" style="22" customWidth="1"/>
    <col min="10221" max="10250" width="10.7109375" style="22" customWidth="1"/>
    <col min="10251" max="10475" width="11.42578125" style="22"/>
    <col min="10476" max="10476" width="10" style="22" customWidth="1"/>
    <col min="10477" max="10506" width="10.7109375" style="22" customWidth="1"/>
    <col min="10507" max="10731" width="11.42578125" style="22"/>
    <col min="10732" max="10732" width="10" style="22" customWidth="1"/>
    <col min="10733" max="10762" width="10.7109375" style="22" customWidth="1"/>
    <col min="10763" max="10987" width="11.42578125" style="22"/>
    <col min="10988" max="10988" width="10" style="22" customWidth="1"/>
    <col min="10989" max="11018" width="10.7109375" style="22" customWidth="1"/>
    <col min="11019" max="11243" width="11.42578125" style="22"/>
    <col min="11244" max="11244" width="10" style="22" customWidth="1"/>
    <col min="11245" max="11274" width="10.7109375" style="22" customWidth="1"/>
    <col min="11275" max="11499" width="11.42578125" style="22"/>
    <col min="11500" max="11500" width="10" style="22" customWidth="1"/>
    <col min="11501" max="11530" width="10.7109375" style="22" customWidth="1"/>
    <col min="11531" max="11755" width="11.42578125" style="22"/>
    <col min="11756" max="11756" width="10" style="22" customWidth="1"/>
    <col min="11757" max="11786" width="10.7109375" style="22" customWidth="1"/>
    <col min="11787" max="12011" width="11.42578125" style="22"/>
    <col min="12012" max="12012" width="10" style="22" customWidth="1"/>
    <col min="12013" max="12042" width="10.7109375" style="22" customWidth="1"/>
    <col min="12043" max="12267" width="11.42578125" style="22"/>
    <col min="12268" max="12268" width="10" style="22" customWidth="1"/>
    <col min="12269" max="12298" width="10.7109375" style="22" customWidth="1"/>
    <col min="12299" max="12523" width="11.42578125" style="22"/>
    <col min="12524" max="12524" width="10" style="22" customWidth="1"/>
    <col min="12525" max="12554" width="10.7109375" style="22" customWidth="1"/>
    <col min="12555" max="12779" width="11.42578125" style="22"/>
    <col min="12780" max="12780" width="10" style="22" customWidth="1"/>
    <col min="12781" max="12810" width="10.7109375" style="22" customWidth="1"/>
    <col min="12811" max="13035" width="11.42578125" style="22"/>
    <col min="13036" max="13036" width="10" style="22" customWidth="1"/>
    <col min="13037" max="13066" width="10.7109375" style="22" customWidth="1"/>
    <col min="13067" max="13291" width="11.42578125" style="22"/>
    <col min="13292" max="13292" width="10" style="22" customWidth="1"/>
    <col min="13293" max="13322" width="10.7109375" style="22" customWidth="1"/>
    <col min="13323" max="13547" width="11.42578125" style="22"/>
    <col min="13548" max="13548" width="10" style="22" customWidth="1"/>
    <col min="13549" max="13578" width="10.7109375" style="22" customWidth="1"/>
    <col min="13579" max="13803" width="11.42578125" style="22"/>
    <col min="13804" max="13804" width="10" style="22" customWidth="1"/>
    <col min="13805" max="13834" width="10.7109375" style="22" customWidth="1"/>
    <col min="13835" max="14059" width="11.42578125" style="22"/>
    <col min="14060" max="14060" width="10" style="22" customWidth="1"/>
    <col min="14061" max="14090" width="10.7109375" style="22" customWidth="1"/>
    <col min="14091" max="14315" width="11.42578125" style="22"/>
    <col min="14316" max="14316" width="10" style="22" customWidth="1"/>
    <col min="14317" max="14346" width="10.7109375" style="22" customWidth="1"/>
    <col min="14347" max="14571" width="11.42578125" style="22"/>
    <col min="14572" max="14572" width="10" style="22" customWidth="1"/>
    <col min="14573" max="14602" width="10.7109375" style="22" customWidth="1"/>
    <col min="14603" max="14827" width="11.42578125" style="22"/>
    <col min="14828" max="14828" width="10" style="22" customWidth="1"/>
    <col min="14829" max="14858" width="10.7109375" style="22" customWidth="1"/>
    <col min="14859" max="15083" width="11.42578125" style="22"/>
    <col min="15084" max="15084" width="10" style="22" customWidth="1"/>
    <col min="15085" max="15114" width="10.7109375" style="22" customWidth="1"/>
    <col min="15115" max="15339" width="11.42578125" style="22"/>
    <col min="15340" max="15340" width="10" style="22" customWidth="1"/>
    <col min="15341" max="15370" width="10.7109375" style="22" customWidth="1"/>
    <col min="15371" max="15595" width="11.42578125" style="22"/>
    <col min="15596" max="15596" width="10" style="22" customWidth="1"/>
    <col min="15597" max="15626" width="10.7109375" style="22" customWidth="1"/>
    <col min="15627" max="15851" width="11.42578125" style="22"/>
    <col min="15852" max="15852" width="10" style="22" customWidth="1"/>
    <col min="15853" max="15882" width="10.7109375" style="22" customWidth="1"/>
    <col min="15883" max="16107" width="11.42578125" style="22"/>
    <col min="16108" max="16108" width="10" style="22" customWidth="1"/>
    <col min="16109" max="16138" width="10.7109375" style="22" customWidth="1"/>
    <col min="16139" max="16384" width="11.42578125" style="22"/>
  </cols>
  <sheetData>
    <row r="2" spans="1:15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4" spans="1:15" s="5" customFormat="1" ht="15.75" x14ac:dyDescent="0.25">
      <c r="A4" s="4" t="s">
        <v>33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1:15" ht="12.75" customHeight="1" x14ac:dyDescent="0.2">
      <c r="A5" s="14"/>
    </row>
    <row r="6" spans="1:15" s="36" customFormat="1" x14ac:dyDescent="0.2">
      <c r="A6" s="35" t="s">
        <v>23</v>
      </c>
      <c r="B6" s="35">
        <v>2023</v>
      </c>
      <c r="C6" s="35">
        <v>2022</v>
      </c>
      <c r="D6" s="35">
        <v>2021</v>
      </c>
      <c r="E6" s="35">
        <v>2020</v>
      </c>
      <c r="F6" s="35">
        <v>2019</v>
      </c>
      <c r="G6" s="35">
        <v>2018</v>
      </c>
      <c r="H6" s="35">
        <v>2017</v>
      </c>
      <c r="I6" s="35">
        <v>2016</v>
      </c>
      <c r="J6" s="35">
        <v>2015</v>
      </c>
      <c r="K6" s="35">
        <v>2014</v>
      </c>
      <c r="L6" s="35">
        <v>2013</v>
      </c>
      <c r="M6" s="35">
        <v>2012</v>
      </c>
      <c r="N6" s="35">
        <v>2011</v>
      </c>
      <c r="O6" s="35">
        <v>2010</v>
      </c>
    </row>
    <row r="7" spans="1:15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x14ac:dyDescent="0.2">
      <c r="A8" s="17">
        <v>0</v>
      </c>
      <c r="B8" s="37">
        <f>'2023'!L9</f>
        <v>87.059587368498072</v>
      </c>
      <c r="C8" s="37">
        <f>'2022'!L9</f>
        <v>86.638011660725766</v>
      </c>
      <c r="D8" s="37">
        <f>'2021'!L9</f>
        <v>86.728225691610135</v>
      </c>
      <c r="E8" s="37">
        <f>'2020'!L9</f>
        <v>84.806213908482704</v>
      </c>
      <c r="F8" s="37">
        <f>'2019'!L9</f>
        <v>86.427278890523766</v>
      </c>
      <c r="G8" s="37">
        <f>'2018'!L9</f>
        <v>87.739876192304934</v>
      </c>
      <c r="H8" s="37">
        <f>'2017'!L9</f>
        <v>86.416041604649934</v>
      </c>
      <c r="I8" s="37">
        <f>'2016'!L9</f>
        <v>85.979193127573893</v>
      </c>
      <c r="J8" s="37">
        <f>'2015'!L9</f>
        <v>85.796482826877977</v>
      </c>
      <c r="K8" s="37">
        <f>'2014'!L9</f>
        <v>86.513580414857415</v>
      </c>
      <c r="L8" s="37">
        <f>'2013'!L9</f>
        <v>86.746160658969771</v>
      </c>
      <c r="M8" s="37">
        <f>'2012'!L9</f>
        <v>86.547538413114609</v>
      </c>
      <c r="N8" s="37">
        <f>'2011'!L9</f>
        <v>85.755620193160752</v>
      </c>
      <c r="O8" s="37">
        <f>'2010'!L9</f>
        <v>86.187485389446465</v>
      </c>
    </row>
    <row r="9" spans="1:15" x14ac:dyDescent="0.2">
      <c r="A9" s="17">
        <v>1</v>
      </c>
      <c r="B9" s="33">
        <f>'2023'!L10</f>
        <v>86.203538219090547</v>
      </c>
      <c r="C9" s="33">
        <f>'2022'!L10</f>
        <v>85.926003883484697</v>
      </c>
      <c r="D9" s="33">
        <f>'2021'!L10</f>
        <v>85.728225691610135</v>
      </c>
      <c r="E9" s="33">
        <f>'2020'!L10</f>
        <v>84.054548356238143</v>
      </c>
      <c r="F9" s="33">
        <f>'2019'!L10</f>
        <v>85.427278890523766</v>
      </c>
      <c r="G9" s="33">
        <f>'2018'!L10</f>
        <v>86.739876192304934</v>
      </c>
      <c r="H9" s="33">
        <f>'2017'!L10</f>
        <v>85.616090439274487</v>
      </c>
      <c r="I9" s="33">
        <f>'2016'!L10</f>
        <v>84.979193127573893</v>
      </c>
      <c r="J9" s="33">
        <f>'2015'!L10</f>
        <v>84.891337976493091</v>
      </c>
      <c r="K9" s="33">
        <f>'2014'!L10</f>
        <v>85.698749382700939</v>
      </c>
      <c r="L9" s="33">
        <f>'2013'!L10</f>
        <v>85.840264489476013</v>
      </c>
      <c r="M9" s="33">
        <f>'2012'!L10</f>
        <v>85.910225614012859</v>
      </c>
      <c r="N9" s="33">
        <f>'2011'!L10</f>
        <v>84.996682267222482</v>
      </c>
      <c r="O9" s="33">
        <f>'2010'!L10</f>
        <v>85.479809433418993</v>
      </c>
    </row>
    <row r="10" spans="1:15" x14ac:dyDescent="0.2">
      <c r="A10" s="17">
        <v>2</v>
      </c>
      <c r="B10" s="33">
        <f>'2023'!L11</f>
        <v>85.203538219090547</v>
      </c>
      <c r="C10" s="33">
        <f>'2022'!L11</f>
        <v>84.926003883484697</v>
      </c>
      <c r="D10" s="33">
        <f>'2021'!L11</f>
        <v>84.728225691610135</v>
      </c>
      <c r="E10" s="33">
        <f>'2020'!L11</f>
        <v>83.054548356238143</v>
      </c>
      <c r="F10" s="33">
        <f>'2019'!L11</f>
        <v>84.427278890523766</v>
      </c>
      <c r="G10" s="33">
        <f>'2018'!L11</f>
        <v>85.739876192304934</v>
      </c>
      <c r="H10" s="33">
        <f>'2017'!L11</f>
        <v>84.616090439274501</v>
      </c>
      <c r="I10" s="33">
        <f>'2016'!L11</f>
        <v>83.979193127573893</v>
      </c>
      <c r="J10" s="33">
        <f>'2015'!L11</f>
        <v>83.891337976493091</v>
      </c>
      <c r="K10" s="33">
        <f>'2014'!L11</f>
        <v>84.698749382700939</v>
      </c>
      <c r="L10" s="33">
        <f>'2013'!L11</f>
        <v>84.840264489475999</v>
      </c>
      <c r="M10" s="33">
        <f>'2012'!L11</f>
        <v>84.910225614012873</v>
      </c>
      <c r="N10" s="33">
        <f>'2011'!L11</f>
        <v>83.996682267222468</v>
      </c>
      <c r="O10" s="33">
        <f>'2010'!L11</f>
        <v>84.479809433418993</v>
      </c>
    </row>
    <row r="11" spans="1:15" x14ac:dyDescent="0.2">
      <c r="A11" s="17">
        <v>3</v>
      </c>
      <c r="B11" s="33">
        <f>'2023'!L12</f>
        <v>84.203538219090547</v>
      </c>
      <c r="C11" s="33">
        <f>'2022'!L12</f>
        <v>83.926003883484711</v>
      </c>
      <c r="D11" s="33">
        <f>'2021'!L12</f>
        <v>83.728225691610135</v>
      </c>
      <c r="E11" s="33">
        <f>'2020'!L12</f>
        <v>82.054548356238143</v>
      </c>
      <c r="F11" s="33">
        <f>'2019'!L12</f>
        <v>83.523086286517511</v>
      </c>
      <c r="G11" s="33">
        <f>'2018'!L12</f>
        <v>84.739876192304934</v>
      </c>
      <c r="H11" s="33">
        <f>'2017'!L12</f>
        <v>83.616090439274487</v>
      </c>
      <c r="I11" s="33">
        <f>'2016'!L12</f>
        <v>82.979193127573893</v>
      </c>
      <c r="J11" s="33">
        <f>'2015'!L12</f>
        <v>82.891337976493091</v>
      </c>
      <c r="K11" s="33">
        <f>'2014'!L12</f>
        <v>83.698749382700939</v>
      </c>
      <c r="L11" s="33">
        <f>'2013'!L12</f>
        <v>83.840264489475999</v>
      </c>
      <c r="M11" s="33">
        <f>'2012'!L12</f>
        <v>83.910225614012873</v>
      </c>
      <c r="N11" s="33">
        <f>'2011'!L12</f>
        <v>82.996682267222468</v>
      </c>
      <c r="O11" s="33">
        <f>'2010'!L12</f>
        <v>83.479809433418978</v>
      </c>
    </row>
    <row r="12" spans="1:15" x14ac:dyDescent="0.2">
      <c r="A12" s="17">
        <v>4</v>
      </c>
      <c r="B12" s="33">
        <f>'2023'!L13</f>
        <v>83.203538219090532</v>
      </c>
      <c r="C12" s="33">
        <f>'2022'!L13</f>
        <v>82.926003883484711</v>
      </c>
      <c r="D12" s="33">
        <f>'2021'!L13</f>
        <v>82.728225691610135</v>
      </c>
      <c r="E12" s="33">
        <f>'2020'!L13</f>
        <v>81.054548356238143</v>
      </c>
      <c r="F12" s="33">
        <f>'2019'!L13</f>
        <v>82.523086286517511</v>
      </c>
      <c r="G12" s="33">
        <f>'2018'!L13</f>
        <v>83.739876192304948</v>
      </c>
      <c r="H12" s="33">
        <f>'2017'!L13</f>
        <v>82.616090439274501</v>
      </c>
      <c r="I12" s="33">
        <f>'2016'!L13</f>
        <v>81.979193127573893</v>
      </c>
      <c r="J12" s="33">
        <f>'2015'!L13</f>
        <v>81.891337976493091</v>
      </c>
      <c r="K12" s="33">
        <f>'2014'!L13</f>
        <v>82.698749382700939</v>
      </c>
      <c r="L12" s="33">
        <f>'2013'!L13</f>
        <v>82.840264489475999</v>
      </c>
      <c r="M12" s="33">
        <f>'2012'!L13</f>
        <v>82.910225614012873</v>
      </c>
      <c r="N12" s="33">
        <f>'2011'!L13</f>
        <v>81.996682267222468</v>
      </c>
      <c r="O12" s="33">
        <f>'2010'!L13</f>
        <v>82.479809433418993</v>
      </c>
    </row>
    <row r="13" spans="1:15" x14ac:dyDescent="0.2">
      <c r="A13" s="17">
        <v>5</v>
      </c>
      <c r="B13" s="37">
        <f>'2023'!L14</f>
        <v>82.203538219090532</v>
      </c>
      <c r="C13" s="37">
        <f>'2022'!L14</f>
        <v>81.926003883484711</v>
      </c>
      <c r="D13" s="37">
        <f>'2021'!L14</f>
        <v>81.728225691610135</v>
      </c>
      <c r="E13" s="37">
        <f>'2020'!L14</f>
        <v>80.054548356238143</v>
      </c>
      <c r="F13" s="37">
        <f>'2019'!L14</f>
        <v>81.614783420432005</v>
      </c>
      <c r="G13" s="37">
        <f>'2018'!L14</f>
        <v>82.739876192304948</v>
      </c>
      <c r="H13" s="37">
        <f>'2017'!L14</f>
        <v>81.616090439274501</v>
      </c>
      <c r="I13" s="37">
        <f>'2016'!L14</f>
        <v>80.979193127573893</v>
      </c>
      <c r="J13" s="37">
        <f>'2015'!L14</f>
        <v>80.891337976493091</v>
      </c>
      <c r="K13" s="37">
        <f>'2014'!L14</f>
        <v>81.698749382700939</v>
      </c>
      <c r="L13" s="37">
        <f>'2013'!L14</f>
        <v>81.840264489475999</v>
      </c>
      <c r="M13" s="37">
        <f>'2012'!L14</f>
        <v>81.980933658297744</v>
      </c>
      <c r="N13" s="37">
        <f>'2011'!L14</f>
        <v>80.996682267222468</v>
      </c>
      <c r="O13" s="37">
        <f>'2010'!L14</f>
        <v>81.479809433418993</v>
      </c>
    </row>
    <row r="14" spans="1:15" x14ac:dyDescent="0.2">
      <c r="A14" s="17">
        <v>6</v>
      </c>
      <c r="B14" s="33">
        <f>'2023'!L15</f>
        <v>81.203538219090532</v>
      </c>
      <c r="C14" s="33">
        <f>'2022'!L15</f>
        <v>80.926003883484711</v>
      </c>
      <c r="D14" s="33">
        <f>'2021'!L15</f>
        <v>80.728225691610135</v>
      </c>
      <c r="E14" s="33">
        <f>'2020'!L15</f>
        <v>79.054548356238143</v>
      </c>
      <c r="F14" s="33">
        <f>'2019'!L15</f>
        <v>80.614783420432005</v>
      </c>
      <c r="G14" s="33">
        <f>'2018'!L15</f>
        <v>81.739876192304948</v>
      </c>
      <c r="H14" s="33">
        <f>'2017'!L15</f>
        <v>80.616090439274501</v>
      </c>
      <c r="I14" s="33">
        <f>'2016'!L15</f>
        <v>79.979193127573893</v>
      </c>
      <c r="J14" s="33">
        <f>'2015'!L15</f>
        <v>79.965151121216749</v>
      </c>
      <c r="K14" s="33">
        <f>'2014'!L15</f>
        <v>80.768961536929908</v>
      </c>
      <c r="L14" s="33">
        <f>'2013'!L15</f>
        <v>80.840264489475999</v>
      </c>
      <c r="M14" s="33">
        <f>'2012'!L15</f>
        <v>80.980933658297744</v>
      </c>
      <c r="N14" s="33">
        <f>'2011'!L15</f>
        <v>79.996682267222468</v>
      </c>
      <c r="O14" s="33">
        <f>'2010'!L15</f>
        <v>80.479809433418993</v>
      </c>
    </row>
    <row r="15" spans="1:15" x14ac:dyDescent="0.2">
      <c r="A15" s="17">
        <v>7</v>
      </c>
      <c r="B15" s="33">
        <f>'2023'!L16</f>
        <v>80.203538219090518</v>
      </c>
      <c r="C15" s="33">
        <f>'2022'!L16</f>
        <v>79.926003883484711</v>
      </c>
      <c r="D15" s="33">
        <f>'2021'!L16</f>
        <v>79.728225691610135</v>
      </c>
      <c r="E15" s="33">
        <f>'2020'!L16</f>
        <v>78.054548356238158</v>
      </c>
      <c r="F15" s="33">
        <f>'2019'!L16</f>
        <v>79.614783420432019</v>
      </c>
      <c r="G15" s="33">
        <f>'2018'!L16</f>
        <v>80.739876192304948</v>
      </c>
      <c r="H15" s="33">
        <f>'2017'!L16</f>
        <v>79.616090439274501</v>
      </c>
      <c r="I15" s="33">
        <f>'2016'!L16</f>
        <v>79.052454436262494</v>
      </c>
      <c r="J15" s="33">
        <f>'2015'!L16</f>
        <v>78.965151121216749</v>
      </c>
      <c r="K15" s="33">
        <f>'2014'!L16</f>
        <v>79.768961536929893</v>
      </c>
      <c r="L15" s="33">
        <f>'2013'!L16</f>
        <v>79.840264489475999</v>
      </c>
      <c r="M15" s="33">
        <f>'2012'!L16</f>
        <v>79.980933658297744</v>
      </c>
      <c r="N15" s="33">
        <f>'2011'!L16</f>
        <v>78.996682267222468</v>
      </c>
      <c r="O15" s="33">
        <f>'2010'!L16</f>
        <v>79.479809433418993</v>
      </c>
    </row>
    <row r="16" spans="1:15" x14ac:dyDescent="0.2">
      <c r="A16" s="17">
        <v>8</v>
      </c>
      <c r="B16" s="33">
        <f>'2023'!L17</f>
        <v>79.203538219090518</v>
      </c>
      <c r="C16" s="33">
        <f>'2022'!L17</f>
        <v>78.926003883484711</v>
      </c>
      <c r="D16" s="33">
        <f>'2021'!L17</f>
        <v>78.728225691610135</v>
      </c>
      <c r="E16" s="33">
        <f>'2020'!L17</f>
        <v>77.054548356238158</v>
      </c>
      <c r="F16" s="33">
        <f>'2019'!L17</f>
        <v>78.614783420432019</v>
      </c>
      <c r="G16" s="33">
        <f>'2018'!L17</f>
        <v>79.739876192304948</v>
      </c>
      <c r="H16" s="33">
        <f>'2017'!L17</f>
        <v>78.616090439274501</v>
      </c>
      <c r="I16" s="33">
        <f>'2016'!L17</f>
        <v>78.052454436262494</v>
      </c>
      <c r="J16" s="33">
        <f>'2015'!L17</f>
        <v>77.965151121216749</v>
      </c>
      <c r="K16" s="33">
        <f>'2014'!L17</f>
        <v>78.768961536929893</v>
      </c>
      <c r="L16" s="33">
        <f>'2013'!L17</f>
        <v>78.840264489475999</v>
      </c>
      <c r="M16" s="33">
        <f>'2012'!L17</f>
        <v>78.980933658297744</v>
      </c>
      <c r="N16" s="33">
        <f>'2011'!L17</f>
        <v>78.065178499567338</v>
      </c>
      <c r="O16" s="33">
        <f>'2010'!L17</f>
        <v>78.479809433418993</v>
      </c>
    </row>
    <row r="17" spans="1:15" x14ac:dyDescent="0.2">
      <c r="A17" s="17">
        <v>9</v>
      </c>
      <c r="B17" s="33">
        <f>'2023'!L18</f>
        <v>78.203538219090518</v>
      </c>
      <c r="C17" s="33">
        <f>'2022'!L18</f>
        <v>77.926003883484711</v>
      </c>
      <c r="D17" s="33">
        <f>'2021'!L18</f>
        <v>77.728225691610135</v>
      </c>
      <c r="E17" s="33">
        <f>'2020'!L18</f>
        <v>76.054548356238158</v>
      </c>
      <c r="F17" s="33">
        <f>'2019'!L18</f>
        <v>77.614783420432019</v>
      </c>
      <c r="G17" s="33">
        <f>'2018'!L18</f>
        <v>78.739876192304948</v>
      </c>
      <c r="H17" s="33">
        <f>'2017'!L18</f>
        <v>77.616090439274515</v>
      </c>
      <c r="I17" s="33">
        <f>'2016'!L18</f>
        <v>77.121024027450247</v>
      </c>
      <c r="J17" s="33">
        <f>'2015'!L18</f>
        <v>76.965151121216749</v>
      </c>
      <c r="K17" s="33">
        <f>'2014'!L18</f>
        <v>77.768961536929893</v>
      </c>
      <c r="L17" s="33">
        <f>'2013'!L18</f>
        <v>77.840264489475999</v>
      </c>
      <c r="M17" s="33">
        <f>'2012'!L18</f>
        <v>77.980933658297744</v>
      </c>
      <c r="N17" s="33">
        <f>'2011'!L18</f>
        <v>77.065178499567338</v>
      </c>
      <c r="O17" s="33">
        <f>'2010'!L18</f>
        <v>77.479809433419007</v>
      </c>
    </row>
    <row r="18" spans="1:15" x14ac:dyDescent="0.2">
      <c r="A18" s="17">
        <v>10</v>
      </c>
      <c r="B18" s="37">
        <f>'2023'!L19</f>
        <v>77.203538219090504</v>
      </c>
      <c r="C18" s="37">
        <f>'2022'!L19</f>
        <v>76.926003883484711</v>
      </c>
      <c r="D18" s="37">
        <f>'2021'!L19</f>
        <v>76.728225691610135</v>
      </c>
      <c r="E18" s="37">
        <f>'2020'!L19</f>
        <v>75.054548356238158</v>
      </c>
      <c r="F18" s="37">
        <f>'2019'!L19</f>
        <v>76.614783420432033</v>
      </c>
      <c r="G18" s="37">
        <f>'2018'!L19</f>
        <v>77.739876192304948</v>
      </c>
      <c r="H18" s="37">
        <f>'2017'!L19</f>
        <v>76.616090439274515</v>
      </c>
      <c r="I18" s="37">
        <f>'2016'!L19</f>
        <v>76.121024027450247</v>
      </c>
      <c r="J18" s="37">
        <f>'2015'!L19</f>
        <v>76.035641576820254</v>
      </c>
      <c r="K18" s="37">
        <f>'2014'!L19</f>
        <v>76.840159710112985</v>
      </c>
      <c r="L18" s="37">
        <f>'2013'!L19</f>
        <v>76.840264489475999</v>
      </c>
      <c r="M18" s="37">
        <f>'2012'!L19</f>
        <v>76.980933658297744</v>
      </c>
      <c r="N18" s="37">
        <f>'2011'!L19</f>
        <v>76.065178499567338</v>
      </c>
      <c r="O18" s="37">
        <f>'2010'!L19</f>
        <v>76.479809433419007</v>
      </c>
    </row>
    <row r="19" spans="1:15" x14ac:dyDescent="0.2">
      <c r="A19" s="17">
        <v>11</v>
      </c>
      <c r="B19" s="33">
        <f>'2023'!L20</f>
        <v>76.203538219090504</v>
      </c>
      <c r="C19" s="33">
        <f>'2022'!L20</f>
        <v>75.926003883484711</v>
      </c>
      <c r="D19" s="33">
        <f>'2021'!L20</f>
        <v>75.728225691610135</v>
      </c>
      <c r="E19" s="33">
        <f>'2020'!L20</f>
        <v>74.054548356238158</v>
      </c>
      <c r="F19" s="33">
        <f>'2019'!L20</f>
        <v>75.614783420432033</v>
      </c>
      <c r="G19" s="33">
        <f>'2018'!L20</f>
        <v>76.739876192304948</v>
      </c>
      <c r="H19" s="33">
        <f>'2017'!L20</f>
        <v>75.616090439274515</v>
      </c>
      <c r="I19" s="33">
        <f>'2016'!L20</f>
        <v>75.121024027450247</v>
      </c>
      <c r="J19" s="33">
        <f>'2015'!L20</f>
        <v>75.035641576820254</v>
      </c>
      <c r="K19" s="33">
        <f>'2014'!L20</f>
        <v>75.908318773640772</v>
      </c>
      <c r="L19" s="33">
        <f>'2013'!L20</f>
        <v>75.840264489475999</v>
      </c>
      <c r="M19" s="33">
        <f>'2012'!L20</f>
        <v>75.980933658297758</v>
      </c>
      <c r="N19" s="33">
        <f>'2011'!L20</f>
        <v>75.065178499567324</v>
      </c>
      <c r="O19" s="33">
        <f>'2010'!L20</f>
        <v>75.479809433419007</v>
      </c>
    </row>
    <row r="20" spans="1:15" x14ac:dyDescent="0.2">
      <c r="A20" s="17">
        <v>12</v>
      </c>
      <c r="B20" s="33">
        <f>'2023'!L21</f>
        <v>75.203538219090504</v>
      </c>
      <c r="C20" s="33">
        <f>'2022'!L21</f>
        <v>74.926003883484711</v>
      </c>
      <c r="D20" s="33">
        <f>'2021'!L21</f>
        <v>74.728225691610135</v>
      </c>
      <c r="E20" s="33">
        <f>'2020'!L21</f>
        <v>73.054548356238158</v>
      </c>
      <c r="F20" s="33">
        <f>'2019'!L21</f>
        <v>74.614783420432033</v>
      </c>
      <c r="G20" s="33">
        <f>'2018'!L21</f>
        <v>75.810501367100969</v>
      </c>
      <c r="H20" s="33">
        <f>'2017'!L21</f>
        <v>74.616090439274515</v>
      </c>
      <c r="I20" s="33">
        <f>'2016'!L21</f>
        <v>74.121024027450247</v>
      </c>
      <c r="J20" s="33">
        <f>'2015'!L21</f>
        <v>74.035641576820254</v>
      </c>
      <c r="K20" s="33">
        <f>'2014'!L21</f>
        <v>74.908318773640772</v>
      </c>
      <c r="L20" s="33">
        <f>'2013'!L21</f>
        <v>74.840264489475999</v>
      </c>
      <c r="M20" s="33">
        <f>'2012'!L21</f>
        <v>74.980933658297758</v>
      </c>
      <c r="N20" s="33">
        <f>'2011'!L21</f>
        <v>74.065178499567324</v>
      </c>
      <c r="O20" s="33">
        <f>'2010'!L21</f>
        <v>74.479809433419007</v>
      </c>
    </row>
    <row r="21" spans="1:15" x14ac:dyDescent="0.2">
      <c r="A21" s="17">
        <v>13</v>
      </c>
      <c r="B21" s="33">
        <f>'2023'!L22</f>
        <v>74.280120327486927</v>
      </c>
      <c r="C21" s="33">
        <f>'2022'!L22</f>
        <v>73.926003883484711</v>
      </c>
      <c r="D21" s="33">
        <f>'2021'!L22</f>
        <v>73.728225691610135</v>
      </c>
      <c r="E21" s="33">
        <f>'2020'!L22</f>
        <v>72.054548356238172</v>
      </c>
      <c r="F21" s="33">
        <f>'2019'!L22</f>
        <v>73.683408219895398</v>
      </c>
      <c r="G21" s="33">
        <f>'2018'!L22</f>
        <v>74.810501367100969</v>
      </c>
      <c r="H21" s="33">
        <f>'2017'!L22</f>
        <v>73.616090439274529</v>
      </c>
      <c r="I21" s="33">
        <f>'2016'!L22</f>
        <v>73.121024027450233</v>
      </c>
      <c r="J21" s="33">
        <f>'2015'!L22</f>
        <v>73.035641576820254</v>
      </c>
      <c r="K21" s="33">
        <f>'2014'!L22</f>
        <v>73.908318773640772</v>
      </c>
      <c r="L21" s="33">
        <f>'2013'!L22</f>
        <v>73.840264489476013</v>
      </c>
      <c r="M21" s="33">
        <f>'2012'!L22</f>
        <v>74.051099398908491</v>
      </c>
      <c r="N21" s="33">
        <f>'2011'!L22</f>
        <v>73.065178499567324</v>
      </c>
      <c r="O21" s="33">
        <f>'2010'!L22</f>
        <v>73.558595172964715</v>
      </c>
    </row>
    <row r="22" spans="1:15" x14ac:dyDescent="0.2">
      <c r="A22" s="17">
        <v>14</v>
      </c>
      <c r="B22" s="33">
        <f>'2023'!L23</f>
        <v>73.280120327486912</v>
      </c>
      <c r="C22" s="33">
        <f>'2022'!L23</f>
        <v>72.926003883484711</v>
      </c>
      <c r="D22" s="33">
        <f>'2021'!L23</f>
        <v>72.728225691610135</v>
      </c>
      <c r="E22" s="33">
        <f>'2020'!L23</f>
        <v>71.054548356238172</v>
      </c>
      <c r="F22" s="33">
        <f>'2019'!L23</f>
        <v>72.683408219895398</v>
      </c>
      <c r="G22" s="33">
        <f>'2018'!L23</f>
        <v>73.810501367100969</v>
      </c>
      <c r="H22" s="33">
        <f>'2017'!L23</f>
        <v>72.616090439274529</v>
      </c>
      <c r="I22" s="33">
        <f>'2016'!L23</f>
        <v>72.121024027450233</v>
      </c>
      <c r="J22" s="33">
        <f>'2015'!L23</f>
        <v>72.03564157682024</v>
      </c>
      <c r="K22" s="33">
        <f>'2014'!L23</f>
        <v>72.908318773640787</v>
      </c>
      <c r="L22" s="33">
        <f>'2013'!L23</f>
        <v>72.840264489476013</v>
      </c>
      <c r="M22" s="33">
        <f>'2012'!L23</f>
        <v>73.051099398908491</v>
      </c>
      <c r="N22" s="33">
        <f>'2011'!L23</f>
        <v>72.142746835750714</v>
      </c>
      <c r="O22" s="33">
        <f>'2010'!L23</f>
        <v>72.558595172964715</v>
      </c>
    </row>
    <row r="23" spans="1:15" x14ac:dyDescent="0.2">
      <c r="A23" s="17">
        <v>15</v>
      </c>
      <c r="B23" s="37">
        <f>'2023'!L24</f>
        <v>72.280120327486912</v>
      </c>
      <c r="C23" s="37">
        <f>'2022'!L24</f>
        <v>71.926003883484711</v>
      </c>
      <c r="D23" s="37">
        <f>'2021'!L24</f>
        <v>71.728225691610135</v>
      </c>
      <c r="E23" s="37">
        <f>'2020'!L24</f>
        <v>70.054548356238172</v>
      </c>
      <c r="F23" s="37">
        <f>'2019'!L24</f>
        <v>71.683408219895398</v>
      </c>
      <c r="G23" s="37">
        <f>'2018'!L24</f>
        <v>72.810501367100969</v>
      </c>
      <c r="H23" s="37">
        <f>'2017'!L24</f>
        <v>71.616090439274529</v>
      </c>
      <c r="I23" s="37">
        <f>'2016'!L24</f>
        <v>71.121024027450233</v>
      </c>
      <c r="J23" s="37">
        <f>'2015'!L24</f>
        <v>71.03564157682024</v>
      </c>
      <c r="K23" s="37">
        <f>'2014'!L24</f>
        <v>71.97840097979217</v>
      </c>
      <c r="L23" s="37">
        <f>'2013'!L24</f>
        <v>71.840264489476013</v>
      </c>
      <c r="M23" s="37">
        <f>'2012'!L24</f>
        <v>72.051099398908491</v>
      </c>
      <c r="N23" s="37">
        <f>'2011'!L24</f>
        <v>71.142746835750714</v>
      </c>
      <c r="O23" s="37">
        <f>'2010'!L24</f>
        <v>71.558595172964715</v>
      </c>
    </row>
    <row r="24" spans="1:15" x14ac:dyDescent="0.2">
      <c r="A24" s="17">
        <v>16</v>
      </c>
      <c r="B24" s="33">
        <f>'2023'!L25</f>
        <v>71.280120327486912</v>
      </c>
      <c r="C24" s="33">
        <f>'2022'!L25</f>
        <v>70.991591017952601</v>
      </c>
      <c r="D24" s="33">
        <f>'2021'!L25</f>
        <v>70.728225691610135</v>
      </c>
      <c r="E24" s="33">
        <f>'2020'!L25</f>
        <v>69.054548356238172</v>
      </c>
      <c r="F24" s="33">
        <f>'2019'!L25</f>
        <v>70.683408219895398</v>
      </c>
      <c r="G24" s="33">
        <f>'2018'!L25</f>
        <v>71.810501367100969</v>
      </c>
      <c r="H24" s="33">
        <f>'2017'!L25</f>
        <v>70.684025817519711</v>
      </c>
      <c r="I24" s="33">
        <f>'2016'!L25</f>
        <v>70.121024027450233</v>
      </c>
      <c r="J24" s="33">
        <f>'2015'!L25</f>
        <v>70.03564157682024</v>
      </c>
      <c r="K24" s="33">
        <f>'2014'!L25</f>
        <v>71.051766175482555</v>
      </c>
      <c r="L24" s="33">
        <f>'2013'!L25</f>
        <v>70.840264489476013</v>
      </c>
      <c r="M24" s="33">
        <f>'2012'!L25</f>
        <v>71.051099398908491</v>
      </c>
      <c r="N24" s="33">
        <f>'2011'!L25</f>
        <v>70.142746835750714</v>
      </c>
      <c r="O24" s="33">
        <f>'2010'!L25</f>
        <v>70.558595172964701</v>
      </c>
    </row>
    <row r="25" spans="1:15" x14ac:dyDescent="0.2">
      <c r="A25" s="17">
        <v>17</v>
      </c>
      <c r="B25" s="33">
        <f>'2023'!L26</f>
        <v>70.280120327486912</v>
      </c>
      <c r="C25" s="33">
        <f>'2022'!L26</f>
        <v>69.991591017952601</v>
      </c>
      <c r="D25" s="33">
        <f>'2021'!L26</f>
        <v>69.7940188402318</v>
      </c>
      <c r="E25" s="33">
        <f>'2020'!L26</f>
        <v>68.117065464708006</v>
      </c>
      <c r="F25" s="33">
        <f>'2019'!L26</f>
        <v>69.748063593658543</v>
      </c>
      <c r="G25" s="33">
        <f>'2018'!L26</f>
        <v>70.810501367100954</v>
      </c>
      <c r="H25" s="33">
        <f>'2017'!L26</f>
        <v>69.684025817519711</v>
      </c>
      <c r="I25" s="33">
        <f>'2016'!L26</f>
        <v>69.121024027450233</v>
      </c>
      <c r="J25" s="33">
        <f>'2015'!L26</f>
        <v>69.03564157682024</v>
      </c>
      <c r="K25" s="33">
        <f>'2014'!L26</f>
        <v>70.051766175482555</v>
      </c>
      <c r="L25" s="33">
        <f>'2013'!L26</f>
        <v>69.840264489476013</v>
      </c>
      <c r="M25" s="33">
        <f>'2012'!L26</f>
        <v>70.051099398908491</v>
      </c>
      <c r="N25" s="33">
        <f>'2011'!L26</f>
        <v>69.1427468357507</v>
      </c>
      <c r="O25" s="33">
        <f>'2010'!L26</f>
        <v>69.558595172964701</v>
      </c>
    </row>
    <row r="26" spans="1:15" x14ac:dyDescent="0.2">
      <c r="A26" s="17">
        <v>18</v>
      </c>
      <c r="B26" s="33">
        <f>'2023'!L27</f>
        <v>69.280120327486912</v>
      </c>
      <c r="C26" s="33">
        <f>'2022'!L27</f>
        <v>68.991591017952601</v>
      </c>
      <c r="D26" s="33">
        <f>'2021'!L27</f>
        <v>68.7940188402318</v>
      </c>
      <c r="E26" s="33">
        <f>'2020'!L27</f>
        <v>67.117065464708006</v>
      </c>
      <c r="F26" s="33">
        <f>'2019'!L27</f>
        <v>68.748063593658543</v>
      </c>
      <c r="G26" s="33">
        <f>'2018'!L27</f>
        <v>69.810501367100954</v>
      </c>
      <c r="H26" s="33">
        <f>'2017'!L27</f>
        <v>68.684025817519711</v>
      </c>
      <c r="I26" s="33">
        <f>'2016'!L27</f>
        <v>68.121024027450218</v>
      </c>
      <c r="J26" s="33">
        <f>'2015'!L27</f>
        <v>68.035641576820225</v>
      </c>
      <c r="K26" s="33">
        <f>'2014'!L27</f>
        <v>69.051766175482555</v>
      </c>
      <c r="L26" s="33">
        <f>'2013'!L27</f>
        <v>68.840264489476013</v>
      </c>
      <c r="M26" s="33">
        <f>'2012'!L27</f>
        <v>69.051099398908491</v>
      </c>
      <c r="N26" s="33">
        <f>'2011'!L27</f>
        <v>68.212505724811436</v>
      </c>
      <c r="O26" s="33">
        <f>'2010'!L27</f>
        <v>68.558595172964701</v>
      </c>
    </row>
    <row r="27" spans="1:15" x14ac:dyDescent="0.2">
      <c r="A27" s="17">
        <v>19</v>
      </c>
      <c r="B27" s="33">
        <f>'2023'!L28</f>
        <v>68.343227155947446</v>
      </c>
      <c r="C27" s="33">
        <f>'2022'!L28</f>
        <v>67.991591017952601</v>
      </c>
      <c r="D27" s="33">
        <f>'2021'!L28</f>
        <v>67.794018840231786</v>
      </c>
      <c r="E27" s="33">
        <f>'2020'!L28</f>
        <v>66.117065464708006</v>
      </c>
      <c r="F27" s="33">
        <f>'2019'!L28</f>
        <v>67.748063593658529</v>
      </c>
      <c r="G27" s="33">
        <f>'2018'!L28</f>
        <v>68.810501367100954</v>
      </c>
      <c r="H27" s="33">
        <f>'2017'!L28</f>
        <v>67.684025817519711</v>
      </c>
      <c r="I27" s="33">
        <f>'2016'!L28</f>
        <v>67.121024027450218</v>
      </c>
      <c r="J27" s="33">
        <f>'2015'!L28</f>
        <v>67.035641576820225</v>
      </c>
      <c r="K27" s="33">
        <f>'2014'!L28</f>
        <v>68.051766175482555</v>
      </c>
      <c r="L27" s="33">
        <f>'2013'!L28</f>
        <v>67.840264489476013</v>
      </c>
      <c r="M27" s="33">
        <f>'2012'!L28</f>
        <v>68.051099398908491</v>
      </c>
      <c r="N27" s="33">
        <f>'2011'!L28</f>
        <v>67.212505724811422</v>
      </c>
      <c r="O27" s="33">
        <f>'2010'!L28</f>
        <v>67.558595172964687</v>
      </c>
    </row>
    <row r="28" spans="1:15" x14ac:dyDescent="0.2">
      <c r="A28" s="17">
        <v>20</v>
      </c>
      <c r="B28" s="37">
        <f>'2023'!L29</f>
        <v>67.403153451217989</v>
      </c>
      <c r="C28" s="37">
        <f>'2022'!L29</f>
        <v>66.991591017952601</v>
      </c>
      <c r="D28" s="37">
        <f>'2021'!L29</f>
        <v>66.794018840231786</v>
      </c>
      <c r="E28" s="37">
        <f>'2020'!L29</f>
        <v>65.117065464708006</v>
      </c>
      <c r="F28" s="37">
        <f>'2019'!L29</f>
        <v>66.748063593658529</v>
      </c>
      <c r="G28" s="37">
        <f>'2018'!L29</f>
        <v>67.810501367100954</v>
      </c>
      <c r="H28" s="37">
        <f>'2017'!L29</f>
        <v>66.684025817519711</v>
      </c>
      <c r="I28" s="37">
        <f>'2016'!L29</f>
        <v>66.121024027450218</v>
      </c>
      <c r="J28" s="37">
        <f>'2015'!L29</f>
        <v>66.035641576820225</v>
      </c>
      <c r="K28" s="37">
        <f>'2014'!L29</f>
        <v>67.051766175482555</v>
      </c>
      <c r="L28" s="37">
        <f>'2013'!L29</f>
        <v>66.840264489476013</v>
      </c>
      <c r="M28" s="37">
        <f>'2012'!L29</f>
        <v>67.113531098907487</v>
      </c>
      <c r="N28" s="37">
        <f>'2011'!L29</f>
        <v>66.271439033755613</v>
      </c>
      <c r="O28" s="37">
        <f>'2010'!L29</f>
        <v>66.67059282669824</v>
      </c>
    </row>
    <row r="29" spans="1:15" x14ac:dyDescent="0.2">
      <c r="A29" s="17">
        <v>21</v>
      </c>
      <c r="B29" s="33">
        <f>'2023'!L30</f>
        <v>66.403153451217989</v>
      </c>
      <c r="C29" s="33">
        <f>'2022'!L30</f>
        <v>66.05242536662476</v>
      </c>
      <c r="D29" s="33">
        <f>'2021'!L30</f>
        <v>65.794018840231786</v>
      </c>
      <c r="E29" s="33">
        <f>'2020'!L30</f>
        <v>64.117065464708006</v>
      </c>
      <c r="F29" s="33">
        <f>'2019'!L30</f>
        <v>65.748063593658529</v>
      </c>
      <c r="G29" s="33">
        <f>'2018'!L30</f>
        <v>66.810501367100954</v>
      </c>
      <c r="H29" s="33">
        <f>'2017'!L30</f>
        <v>65.684025817519711</v>
      </c>
      <c r="I29" s="33">
        <f>'2016'!L30</f>
        <v>65.121024027450218</v>
      </c>
      <c r="J29" s="33">
        <f>'2015'!L30</f>
        <v>65.035641576820225</v>
      </c>
      <c r="K29" s="33">
        <f>'2014'!L30</f>
        <v>66.117882586776659</v>
      </c>
      <c r="L29" s="33">
        <f>'2013'!L30</f>
        <v>65.840264489476013</v>
      </c>
      <c r="M29" s="33">
        <f>'2012'!L30</f>
        <v>66.113531098907487</v>
      </c>
      <c r="N29" s="33">
        <f>'2011'!L30</f>
        <v>65.271439033755613</v>
      </c>
      <c r="O29" s="33">
        <f>'2010'!L30</f>
        <v>65.67059282669824</v>
      </c>
    </row>
    <row r="30" spans="1:15" x14ac:dyDescent="0.2">
      <c r="A30" s="17">
        <v>22</v>
      </c>
      <c r="B30" s="33">
        <f>'2023'!L31</f>
        <v>65.403153451217989</v>
      </c>
      <c r="C30" s="33">
        <f>'2022'!L31</f>
        <v>65.05242536662476</v>
      </c>
      <c r="D30" s="33">
        <f>'2021'!L31</f>
        <v>64.794018840231772</v>
      </c>
      <c r="E30" s="33">
        <f>'2020'!L31</f>
        <v>63.117065464708006</v>
      </c>
      <c r="F30" s="33">
        <f>'2019'!L31</f>
        <v>64.748063593658529</v>
      </c>
      <c r="G30" s="33">
        <f>'2018'!L31</f>
        <v>65.810501367100954</v>
      </c>
      <c r="H30" s="33">
        <f>'2017'!L31</f>
        <v>64.684025817519711</v>
      </c>
      <c r="I30" s="33">
        <f>'2016'!L31</f>
        <v>64.121024027450218</v>
      </c>
      <c r="J30" s="33">
        <f>'2015'!L31</f>
        <v>64.035641576820211</v>
      </c>
      <c r="K30" s="33">
        <f>'2014'!L31</f>
        <v>65.117882586776659</v>
      </c>
      <c r="L30" s="33">
        <f>'2013'!L31</f>
        <v>64.897883770330935</v>
      </c>
      <c r="M30" s="33">
        <f>'2012'!L31</f>
        <v>65.113531098907487</v>
      </c>
      <c r="N30" s="33">
        <f>'2011'!L31</f>
        <v>64.271439033755613</v>
      </c>
      <c r="O30" s="33">
        <f>'2010'!L31</f>
        <v>64.67059282669824</v>
      </c>
    </row>
    <row r="31" spans="1:15" x14ac:dyDescent="0.2">
      <c r="A31" s="17">
        <v>23</v>
      </c>
      <c r="B31" s="33">
        <f>'2023'!L32</f>
        <v>64.403153451217989</v>
      </c>
      <c r="C31" s="33">
        <f>'2022'!L32</f>
        <v>64.05242536662476</v>
      </c>
      <c r="D31" s="33">
        <f>'2021'!L32</f>
        <v>63.794018840231772</v>
      </c>
      <c r="E31" s="33">
        <f>'2020'!L32</f>
        <v>62.117065464708006</v>
      </c>
      <c r="F31" s="33">
        <f>'2019'!L32</f>
        <v>63.748063593658522</v>
      </c>
      <c r="G31" s="33">
        <f>'2018'!L32</f>
        <v>64.877727822445365</v>
      </c>
      <c r="H31" s="33">
        <f>'2017'!L32</f>
        <v>63.684025817519711</v>
      </c>
      <c r="I31" s="33">
        <f>'2016'!L32</f>
        <v>63.121024027450211</v>
      </c>
      <c r="J31" s="33">
        <f>'2015'!L32</f>
        <v>63.035641576820211</v>
      </c>
      <c r="K31" s="33">
        <f>'2014'!L32</f>
        <v>64.117882586776673</v>
      </c>
      <c r="L31" s="33">
        <f>'2013'!L32</f>
        <v>63.897883770330928</v>
      </c>
      <c r="M31" s="33">
        <f>'2012'!L32</f>
        <v>64.113531098907487</v>
      </c>
      <c r="N31" s="33">
        <f>'2011'!L32</f>
        <v>63.271439033755605</v>
      </c>
      <c r="O31" s="33">
        <f>'2010'!L32</f>
        <v>63.670592826698233</v>
      </c>
    </row>
    <row r="32" spans="1:15" x14ac:dyDescent="0.2">
      <c r="A32" s="17">
        <v>24</v>
      </c>
      <c r="B32" s="33">
        <f>'2023'!L33</f>
        <v>63.403153451217989</v>
      </c>
      <c r="C32" s="33">
        <f>'2022'!L33</f>
        <v>63.114478255593106</v>
      </c>
      <c r="D32" s="33">
        <f>'2021'!L33</f>
        <v>62.794018840231772</v>
      </c>
      <c r="E32" s="33">
        <f>'2020'!L33</f>
        <v>61.117065464708006</v>
      </c>
      <c r="F32" s="33">
        <f>'2019'!L33</f>
        <v>62.748063593658514</v>
      </c>
      <c r="G32" s="33">
        <f>'2018'!L33</f>
        <v>63.877727822445372</v>
      </c>
      <c r="H32" s="33">
        <f>'2017'!L33</f>
        <v>62.684025817519711</v>
      </c>
      <c r="I32" s="33">
        <f>'2016'!L33</f>
        <v>62.121024027450211</v>
      </c>
      <c r="J32" s="33">
        <f>'2015'!L33</f>
        <v>62.035641576820211</v>
      </c>
      <c r="K32" s="33">
        <f>'2014'!L33</f>
        <v>63.117882586776673</v>
      </c>
      <c r="L32" s="33">
        <f>'2013'!L33</f>
        <v>62.897883770330928</v>
      </c>
      <c r="M32" s="33">
        <f>'2012'!L33</f>
        <v>63.113531098907487</v>
      </c>
      <c r="N32" s="33">
        <f>'2011'!L33</f>
        <v>62.271439033755605</v>
      </c>
      <c r="O32" s="33">
        <f>'2010'!L33</f>
        <v>62.670592826698233</v>
      </c>
    </row>
    <row r="33" spans="1:15" x14ac:dyDescent="0.2">
      <c r="A33" s="17">
        <v>25</v>
      </c>
      <c r="B33" s="37">
        <f>'2023'!L34</f>
        <v>62.403153451217989</v>
      </c>
      <c r="C33" s="37">
        <f>'2022'!L34</f>
        <v>62.114478255593113</v>
      </c>
      <c r="D33" s="37">
        <f>'2021'!L34</f>
        <v>61.794018840231765</v>
      </c>
      <c r="E33" s="37">
        <f>'2020'!L34</f>
        <v>60.17842133495482</v>
      </c>
      <c r="F33" s="37">
        <f>'2019'!L34</f>
        <v>61.748063593658514</v>
      </c>
      <c r="G33" s="37">
        <f>'2018'!L34</f>
        <v>62.877727822445372</v>
      </c>
      <c r="H33" s="37">
        <f>'2017'!L34</f>
        <v>61.684025817519711</v>
      </c>
      <c r="I33" s="37">
        <f>'2016'!L34</f>
        <v>61.121024027450204</v>
      </c>
      <c r="J33" s="37">
        <f>'2015'!L34</f>
        <v>61.035641576820204</v>
      </c>
      <c r="K33" s="37">
        <f>'2014'!L34</f>
        <v>62.117882586776673</v>
      </c>
      <c r="L33" s="37">
        <f>'2013'!L34</f>
        <v>61.897883770330921</v>
      </c>
      <c r="M33" s="37">
        <f>'2012'!L34</f>
        <v>62.157501275240989</v>
      </c>
      <c r="N33" s="37">
        <f>'2011'!L34</f>
        <v>61.271439033755598</v>
      </c>
      <c r="O33" s="37">
        <f>'2010'!L34</f>
        <v>61.670592826698233</v>
      </c>
    </row>
    <row r="34" spans="1:15" x14ac:dyDescent="0.2">
      <c r="A34" s="17">
        <v>26</v>
      </c>
      <c r="B34" s="33">
        <f>'2023'!L35</f>
        <v>61.403153451217989</v>
      </c>
      <c r="C34" s="33">
        <f>'2022'!L35</f>
        <v>61.114478255593113</v>
      </c>
      <c r="D34" s="33">
        <f>'2021'!L35</f>
        <v>60.794018840231765</v>
      </c>
      <c r="E34" s="33">
        <f>'2020'!L35</f>
        <v>59.178421334954827</v>
      </c>
      <c r="F34" s="33">
        <f>'2019'!L35</f>
        <v>60.748063593658507</v>
      </c>
      <c r="G34" s="33">
        <f>'2018'!L35</f>
        <v>61.877727822445365</v>
      </c>
      <c r="H34" s="33">
        <f>'2017'!L35</f>
        <v>60.684025817519711</v>
      </c>
      <c r="I34" s="33">
        <f>'2016'!L35</f>
        <v>60.121024027450204</v>
      </c>
      <c r="J34" s="33">
        <f>'2015'!L35</f>
        <v>60.035641576820204</v>
      </c>
      <c r="K34" s="33">
        <f>'2014'!L35</f>
        <v>61.11788258677668</v>
      </c>
      <c r="L34" s="33">
        <f>'2013'!L35</f>
        <v>60.897883770330914</v>
      </c>
      <c r="M34" s="33">
        <f>'2012'!L35</f>
        <v>61.157501275240989</v>
      </c>
      <c r="N34" s="33">
        <f>'2011'!L35</f>
        <v>60.310633770313977</v>
      </c>
      <c r="O34" s="33">
        <f>'2010'!L35</f>
        <v>60.670592826698226</v>
      </c>
    </row>
    <row r="35" spans="1:15" x14ac:dyDescent="0.2">
      <c r="A35" s="17">
        <v>27</v>
      </c>
      <c r="B35" s="33">
        <f>'2023'!L36</f>
        <v>60.403153451217989</v>
      </c>
      <c r="C35" s="33">
        <f>'2022'!L36</f>
        <v>60.11447825559312</v>
      </c>
      <c r="D35" s="33">
        <f>'2021'!L36</f>
        <v>59.794018840231757</v>
      </c>
      <c r="E35" s="33">
        <f>'2020'!L36</f>
        <v>58.178421334954827</v>
      </c>
      <c r="F35" s="33">
        <f>'2019'!L36</f>
        <v>59.748063593658507</v>
      </c>
      <c r="G35" s="33">
        <f>'2018'!L36</f>
        <v>60.877727822445365</v>
      </c>
      <c r="H35" s="33">
        <f>'2017'!L36</f>
        <v>59.684025817519711</v>
      </c>
      <c r="I35" s="33">
        <f>'2016'!L36</f>
        <v>59.121024027450197</v>
      </c>
      <c r="J35" s="33">
        <f>'2015'!L36</f>
        <v>59.035641576820197</v>
      </c>
      <c r="K35" s="33">
        <f>'2014'!L36</f>
        <v>60.11788258677668</v>
      </c>
      <c r="L35" s="33">
        <f>'2013'!L36</f>
        <v>59.897883770330914</v>
      </c>
      <c r="M35" s="33">
        <f>'2012'!L36</f>
        <v>60.157501275240982</v>
      </c>
      <c r="N35" s="33">
        <f>'2011'!L36</f>
        <v>59.310633770313977</v>
      </c>
      <c r="O35" s="33">
        <f>'2010'!L36</f>
        <v>59.670592826698226</v>
      </c>
    </row>
    <row r="36" spans="1:15" x14ac:dyDescent="0.2">
      <c r="A36" s="17">
        <v>28</v>
      </c>
      <c r="B36" s="33">
        <f>'2023'!L37</f>
        <v>59.403153451217989</v>
      </c>
      <c r="C36" s="33">
        <f>'2022'!L37</f>
        <v>59.11447825559312</v>
      </c>
      <c r="D36" s="33">
        <f>'2021'!L37</f>
        <v>58.852468516517419</v>
      </c>
      <c r="E36" s="33">
        <f>'2020'!L37</f>
        <v>57.178421334954827</v>
      </c>
      <c r="F36" s="33">
        <f>'2019'!L37</f>
        <v>58.801344226386625</v>
      </c>
      <c r="G36" s="33">
        <f>'2018'!L37</f>
        <v>59.877727822445365</v>
      </c>
      <c r="H36" s="33">
        <f>'2017'!L37</f>
        <v>58.734091861382851</v>
      </c>
      <c r="I36" s="33">
        <f>'2016'!L37</f>
        <v>58.169569201582149</v>
      </c>
      <c r="J36" s="33">
        <f>'2015'!L37</f>
        <v>58.035641576820197</v>
      </c>
      <c r="K36" s="33">
        <f>'2014'!L37</f>
        <v>59.117882586776688</v>
      </c>
      <c r="L36" s="33">
        <f>'2013'!L37</f>
        <v>58.897883770330907</v>
      </c>
      <c r="M36" s="33">
        <f>'2012'!L37</f>
        <v>59.157501275240982</v>
      </c>
      <c r="N36" s="33">
        <f>'2011'!L37</f>
        <v>58.310633770313977</v>
      </c>
      <c r="O36" s="33">
        <f>'2010'!L37</f>
        <v>58.70450147588258</v>
      </c>
    </row>
    <row r="37" spans="1:15" x14ac:dyDescent="0.2">
      <c r="A37" s="17">
        <v>29</v>
      </c>
      <c r="B37" s="33">
        <f>'2023'!L38</f>
        <v>58.403153451217989</v>
      </c>
      <c r="C37" s="33">
        <f>'2022'!L38</f>
        <v>58.172957343141505</v>
      </c>
      <c r="D37" s="33">
        <f>'2021'!L38</f>
        <v>57.852468516517419</v>
      </c>
      <c r="E37" s="33">
        <f>'2020'!L38</f>
        <v>56.178421334954827</v>
      </c>
      <c r="F37" s="33">
        <f>'2019'!L38</f>
        <v>57.801344226386625</v>
      </c>
      <c r="G37" s="33">
        <f>'2018'!L38</f>
        <v>58.877727822445365</v>
      </c>
      <c r="H37" s="33">
        <f>'2017'!L38</f>
        <v>57.734091861382851</v>
      </c>
      <c r="I37" s="33">
        <f>'2016'!L38</f>
        <v>57.169569201582149</v>
      </c>
      <c r="J37" s="33">
        <f>'2015'!L38</f>
        <v>57.03564157682019</v>
      </c>
      <c r="K37" s="33">
        <f>'2014'!L38</f>
        <v>58.117882586776688</v>
      </c>
      <c r="L37" s="33">
        <f>'2013'!L38</f>
        <v>57.8978837703309</v>
      </c>
      <c r="M37" s="33">
        <f>'2012'!L38</f>
        <v>58.157501275240975</v>
      </c>
      <c r="N37" s="33">
        <f>'2011'!L38</f>
        <v>57.310633770313977</v>
      </c>
      <c r="O37" s="33">
        <f>'2010'!L38</f>
        <v>57.70450147588258</v>
      </c>
    </row>
    <row r="38" spans="1:15" x14ac:dyDescent="0.2">
      <c r="A38" s="17">
        <v>30</v>
      </c>
      <c r="B38" s="37">
        <f>'2023'!L39</f>
        <v>57.461513481883422</v>
      </c>
      <c r="C38" s="37">
        <f>'2022'!L39</f>
        <v>57.172957343141505</v>
      </c>
      <c r="D38" s="37">
        <f>'2021'!L39</f>
        <v>56.852468516517419</v>
      </c>
      <c r="E38" s="37">
        <f>'2020'!L39</f>
        <v>55.178421334954834</v>
      </c>
      <c r="F38" s="37">
        <f>'2019'!L39</f>
        <v>56.801344226386632</v>
      </c>
      <c r="G38" s="37">
        <f>'2018'!L39</f>
        <v>57.877727822445365</v>
      </c>
      <c r="H38" s="37">
        <f>'2017'!L39</f>
        <v>56.734091861382844</v>
      </c>
      <c r="I38" s="37">
        <f>'2016'!L39</f>
        <v>56.169569201582142</v>
      </c>
      <c r="J38" s="37">
        <f>'2015'!L39</f>
        <v>56.03564157682019</v>
      </c>
      <c r="K38" s="37">
        <f>'2014'!L39</f>
        <v>57.117882586776695</v>
      </c>
      <c r="L38" s="37">
        <f>'2013'!L39</f>
        <v>56.8978837703309</v>
      </c>
      <c r="M38" s="37">
        <f>'2012'!L39</f>
        <v>57.157501275240975</v>
      </c>
      <c r="N38" s="37">
        <f>'2011'!L39</f>
        <v>56.310633770313977</v>
      </c>
      <c r="O38" s="37">
        <f>'2010'!L39</f>
        <v>56.734026379870137</v>
      </c>
    </row>
    <row r="39" spans="1:15" x14ac:dyDescent="0.2">
      <c r="A39" s="17">
        <v>31</v>
      </c>
      <c r="B39" s="33">
        <f>'2023'!L40</f>
        <v>56.461513481883429</v>
      </c>
      <c r="C39" s="33">
        <f>'2022'!L40</f>
        <v>56.172957343141512</v>
      </c>
      <c r="D39" s="33">
        <f>'2021'!L40</f>
        <v>55.852468516517419</v>
      </c>
      <c r="E39" s="33">
        <f>'2020'!L40</f>
        <v>54.275675292957111</v>
      </c>
      <c r="F39" s="33">
        <f>'2019'!L40</f>
        <v>55.848517535332078</v>
      </c>
      <c r="G39" s="33">
        <f>'2018'!L40</f>
        <v>56.96837194222806</v>
      </c>
      <c r="H39" s="33">
        <f>'2017'!L40</f>
        <v>55.734091861382844</v>
      </c>
      <c r="I39" s="33">
        <f>'2016'!L40</f>
        <v>55.169569201582142</v>
      </c>
      <c r="J39" s="33">
        <f>'2015'!L40</f>
        <v>55.07352235277142</v>
      </c>
      <c r="K39" s="33">
        <f>'2014'!L40</f>
        <v>56.154332588988062</v>
      </c>
      <c r="L39" s="33">
        <f>'2013'!L40</f>
        <v>55.8978837703309</v>
      </c>
      <c r="M39" s="33">
        <f>'2012'!L40</f>
        <v>56.157501275240968</v>
      </c>
      <c r="N39" s="33">
        <f>'2011'!L40</f>
        <v>55.310633770313977</v>
      </c>
      <c r="O39" s="33">
        <f>'2010'!L40</f>
        <v>55.734026379870137</v>
      </c>
    </row>
    <row r="40" spans="1:15" x14ac:dyDescent="0.2">
      <c r="A40" s="17">
        <v>32</v>
      </c>
      <c r="B40" s="33">
        <f>'2023'!L41</f>
        <v>55.461513481883429</v>
      </c>
      <c r="C40" s="33">
        <f>'2022'!L41</f>
        <v>55.276130515288237</v>
      </c>
      <c r="D40" s="33">
        <f>'2021'!L41</f>
        <v>54.90408817318702</v>
      </c>
      <c r="E40" s="33">
        <f>'2020'!L41</f>
        <v>53.275675292957111</v>
      </c>
      <c r="F40" s="33">
        <f>'2019'!L41</f>
        <v>54.848517535332078</v>
      </c>
      <c r="G40" s="33">
        <f>'2018'!L41</f>
        <v>56.010702056127784</v>
      </c>
      <c r="H40" s="33">
        <f>'2017'!L41</f>
        <v>54.734091861382844</v>
      </c>
      <c r="I40" s="33">
        <f>'2016'!L41</f>
        <v>54.169569201582142</v>
      </c>
      <c r="J40" s="33">
        <f>'2015'!L41</f>
        <v>54.07352235277142</v>
      </c>
      <c r="K40" s="33">
        <f>'2014'!L41</f>
        <v>55.154332588988062</v>
      </c>
      <c r="L40" s="33">
        <f>'2013'!L41</f>
        <v>54.931468422510555</v>
      </c>
      <c r="M40" s="33">
        <f>'2012'!L41</f>
        <v>55.157501275240968</v>
      </c>
      <c r="N40" s="33">
        <f>'2011'!L41</f>
        <v>54.338814044746016</v>
      </c>
      <c r="O40" s="33">
        <f>'2010'!L41</f>
        <v>54.73402637987013</v>
      </c>
    </row>
    <row r="41" spans="1:15" x14ac:dyDescent="0.2">
      <c r="A41" s="17">
        <v>33</v>
      </c>
      <c r="B41" s="33">
        <f>'2023'!L42</f>
        <v>54.461513481883436</v>
      </c>
      <c r="C41" s="33">
        <f>'2022'!L42</f>
        <v>54.326737651190868</v>
      </c>
      <c r="D41" s="33">
        <f>'2021'!L42</f>
        <v>53.951914033965068</v>
      </c>
      <c r="E41" s="33">
        <f>'2020'!L42</f>
        <v>52.275675292957111</v>
      </c>
      <c r="F41" s="33">
        <f>'2019'!L42</f>
        <v>53.848517535332086</v>
      </c>
      <c r="G41" s="33">
        <f>'2018'!L42</f>
        <v>55.051836329603979</v>
      </c>
      <c r="H41" s="33">
        <f>'2017'!L42</f>
        <v>53.772215632129594</v>
      </c>
      <c r="I41" s="33">
        <f>'2016'!L42</f>
        <v>53.204990149929351</v>
      </c>
      <c r="J41" s="33">
        <f>'2015'!L42</f>
        <v>53.073522352771427</v>
      </c>
      <c r="K41" s="33">
        <f>'2014'!L42</f>
        <v>54.187536082211331</v>
      </c>
      <c r="L41" s="33">
        <f>'2013'!L42</f>
        <v>53.961657811541343</v>
      </c>
      <c r="M41" s="33">
        <f>'2012'!L42</f>
        <v>54.157501275240961</v>
      </c>
      <c r="N41" s="33">
        <f>'2011'!L42</f>
        <v>53.338814044746023</v>
      </c>
      <c r="O41" s="33">
        <f>'2010'!L42</f>
        <v>53.73402637987013</v>
      </c>
    </row>
    <row r="42" spans="1:15" x14ac:dyDescent="0.2">
      <c r="A42" s="17">
        <v>34</v>
      </c>
      <c r="B42" s="33">
        <f>'2023'!L43</f>
        <v>53.461513481883436</v>
      </c>
      <c r="C42" s="33">
        <f>'2022'!L43</f>
        <v>53.326737651190868</v>
      </c>
      <c r="D42" s="33">
        <f>'2021'!L43</f>
        <v>52.951914033965068</v>
      </c>
      <c r="E42" s="33">
        <f>'2020'!L43</f>
        <v>51.315403278931534</v>
      </c>
      <c r="F42" s="33">
        <f>'2019'!L43</f>
        <v>52.848517535332086</v>
      </c>
      <c r="G42" s="33">
        <f>'2018'!L43</f>
        <v>54.051836329603979</v>
      </c>
      <c r="H42" s="33">
        <f>'2017'!L43</f>
        <v>52.772215632129594</v>
      </c>
      <c r="I42" s="33">
        <f>'2016'!L43</f>
        <v>52.204990149929351</v>
      </c>
      <c r="J42" s="33">
        <f>'2015'!L43</f>
        <v>52.106110283218833</v>
      </c>
      <c r="K42" s="33">
        <f>'2014'!L43</f>
        <v>53.187536082211331</v>
      </c>
      <c r="L42" s="33">
        <f>'2013'!L43</f>
        <v>52.961657811541343</v>
      </c>
      <c r="M42" s="33">
        <f>'2012'!L43</f>
        <v>53.157501275240961</v>
      </c>
      <c r="N42" s="33">
        <f>'2011'!L43</f>
        <v>52.338814044746023</v>
      </c>
      <c r="O42" s="33">
        <f>'2010'!L43</f>
        <v>52.73402637987013</v>
      </c>
    </row>
    <row r="43" spans="1:15" x14ac:dyDescent="0.2">
      <c r="A43" s="17">
        <v>35</v>
      </c>
      <c r="B43" s="37">
        <f>'2023'!L44</f>
        <v>52.461513481883443</v>
      </c>
      <c r="C43" s="37">
        <f>'2022'!L44</f>
        <v>52.326737651190868</v>
      </c>
      <c r="D43" s="37">
        <f>'2021'!L44</f>
        <v>52.034761463695247</v>
      </c>
      <c r="E43" s="37">
        <f>'2020'!L44</f>
        <v>50.353767231562045</v>
      </c>
      <c r="F43" s="37">
        <f>'2019'!L44</f>
        <v>51.886151264688905</v>
      </c>
      <c r="G43" s="37">
        <f>'2018'!L44</f>
        <v>53.051836329603979</v>
      </c>
      <c r="H43" s="37">
        <f>'2017'!L44</f>
        <v>51.772215632129594</v>
      </c>
      <c r="I43" s="37">
        <f>'2016'!L44</f>
        <v>51.236909252487898</v>
      </c>
      <c r="J43" s="37">
        <f>'2015'!L44</f>
        <v>51.106110283218833</v>
      </c>
      <c r="K43" s="37">
        <f>'2014'!L44</f>
        <v>52.216111019240799</v>
      </c>
      <c r="L43" s="37">
        <f>'2013'!L44</f>
        <v>51.989283750357316</v>
      </c>
      <c r="M43" s="37">
        <f>'2012'!L44</f>
        <v>52.157501275240953</v>
      </c>
      <c r="N43" s="37">
        <f>'2011'!L44</f>
        <v>51.338814044746023</v>
      </c>
      <c r="O43" s="37">
        <f>'2010'!L44</f>
        <v>51.734026379870123</v>
      </c>
    </row>
    <row r="44" spans="1:15" x14ac:dyDescent="0.2">
      <c r="A44" s="17">
        <v>36</v>
      </c>
      <c r="B44" s="33">
        <f>'2023'!L45</f>
        <v>51.505306616189877</v>
      </c>
      <c r="C44" s="33">
        <f>'2022'!L45</f>
        <v>51.326737651190868</v>
      </c>
      <c r="D44" s="33">
        <f>'2021'!L45</f>
        <v>51.034761463695247</v>
      </c>
      <c r="E44" s="33">
        <f>'2020'!L45</f>
        <v>49.353767231562045</v>
      </c>
      <c r="F44" s="33">
        <f>'2019'!L45</f>
        <v>50.886151264688905</v>
      </c>
      <c r="G44" s="33">
        <f>'2018'!L45</f>
        <v>52.051836329603979</v>
      </c>
      <c r="H44" s="33">
        <f>'2017'!L45</f>
        <v>50.837291714168828</v>
      </c>
      <c r="I44" s="33">
        <f>'2016'!L45</f>
        <v>50.236909252487898</v>
      </c>
      <c r="J44" s="33">
        <f>'2015'!L45</f>
        <v>50.106110283218825</v>
      </c>
      <c r="K44" s="33">
        <f>'2014'!L45</f>
        <v>51.27168347164752</v>
      </c>
      <c r="L44" s="33">
        <f>'2013'!L45</f>
        <v>51.017481605642288</v>
      </c>
      <c r="M44" s="33">
        <f>'2012'!L45</f>
        <v>51.186661592077108</v>
      </c>
      <c r="N44" s="33">
        <f>'2011'!L45</f>
        <v>50.338814044746023</v>
      </c>
      <c r="O44" s="33">
        <f>'2010'!L45</f>
        <v>50.734026379870123</v>
      </c>
    </row>
    <row r="45" spans="1:15" x14ac:dyDescent="0.2">
      <c r="A45" s="17">
        <v>37</v>
      </c>
      <c r="B45" s="33">
        <f>'2023'!L46</f>
        <v>50.545421741541951</v>
      </c>
      <c r="C45" s="33">
        <f>'2022'!L46</f>
        <v>50.326737651190861</v>
      </c>
      <c r="D45" s="33">
        <f>'2021'!L46</f>
        <v>50.034761463695254</v>
      </c>
      <c r="E45" s="33">
        <f>'2020'!L46</f>
        <v>48.353767231562045</v>
      </c>
      <c r="F45" s="33">
        <f>'2019'!L46</f>
        <v>49.886151264688905</v>
      </c>
      <c r="G45" s="33">
        <f>'2018'!L46</f>
        <v>51.051836329603979</v>
      </c>
      <c r="H45" s="33">
        <f>'2017'!L46</f>
        <v>49.837291714168821</v>
      </c>
      <c r="I45" s="33">
        <f>'2016'!L46</f>
        <v>49.236909252487891</v>
      </c>
      <c r="J45" s="33">
        <f>'2015'!L46</f>
        <v>49.133160714510844</v>
      </c>
      <c r="K45" s="33">
        <f>'2014'!L46</f>
        <v>50.299923440808904</v>
      </c>
      <c r="L45" s="33">
        <f>'2013'!L46</f>
        <v>50.046665592705047</v>
      </c>
      <c r="M45" s="33">
        <f>'2012'!L46</f>
        <v>50.215249669681214</v>
      </c>
      <c r="N45" s="33">
        <f>'2011'!L46</f>
        <v>49.338814044746023</v>
      </c>
      <c r="O45" s="33">
        <f>'2010'!L46</f>
        <v>49.734026379870123</v>
      </c>
    </row>
    <row r="46" spans="1:15" x14ac:dyDescent="0.2">
      <c r="A46" s="17">
        <v>38</v>
      </c>
      <c r="B46" s="33">
        <f>'2023'!L47</f>
        <v>49.545421741541944</v>
      </c>
      <c r="C46" s="33">
        <f>'2022'!L47</f>
        <v>49.326737651190861</v>
      </c>
      <c r="D46" s="33">
        <f>'2021'!L47</f>
        <v>49.069972414760478</v>
      </c>
      <c r="E46" s="33">
        <f>'2020'!L47</f>
        <v>47.353767231562038</v>
      </c>
      <c r="F46" s="33">
        <f>'2019'!L47</f>
        <v>48.949772715593497</v>
      </c>
      <c r="G46" s="33">
        <f>'2018'!L47</f>
        <v>50.082052609537996</v>
      </c>
      <c r="H46" s="33">
        <f>'2017'!L47</f>
        <v>48.864800217161466</v>
      </c>
      <c r="I46" s="33">
        <f>'2016'!L47</f>
        <v>48.263369561813697</v>
      </c>
      <c r="J46" s="33">
        <f>'2015'!L47</f>
        <v>48.160358591610212</v>
      </c>
      <c r="K46" s="33">
        <f>'2014'!L47</f>
        <v>49.328952671797275</v>
      </c>
      <c r="L46" s="33">
        <f>'2013'!L47</f>
        <v>49.046665592705047</v>
      </c>
      <c r="M46" s="33">
        <f>'2012'!L47</f>
        <v>49.215249669681207</v>
      </c>
      <c r="N46" s="33">
        <f>'2011'!L47</f>
        <v>48.42142833408024</v>
      </c>
      <c r="O46" s="33">
        <f>'2010'!L47</f>
        <v>48.762103954081624</v>
      </c>
    </row>
    <row r="47" spans="1:15" x14ac:dyDescent="0.2">
      <c r="A47" s="17">
        <v>39</v>
      </c>
      <c r="B47" s="33">
        <f>'2023'!L48</f>
        <v>48.582401974734722</v>
      </c>
      <c r="C47" s="33">
        <f>'2022'!L48</f>
        <v>48.326737651190861</v>
      </c>
      <c r="D47" s="33">
        <f>'2021'!L48</f>
        <v>48.069972414760478</v>
      </c>
      <c r="E47" s="33">
        <f>'2020'!L48</f>
        <v>46.353767231562038</v>
      </c>
      <c r="F47" s="33">
        <f>'2019'!L48</f>
        <v>47.949772715593497</v>
      </c>
      <c r="G47" s="33">
        <f>'2018'!L48</f>
        <v>49.082052609537989</v>
      </c>
      <c r="H47" s="33">
        <f>'2017'!L48</f>
        <v>47.918617561448215</v>
      </c>
      <c r="I47" s="33">
        <f>'2016'!L48</f>
        <v>47.317299787375639</v>
      </c>
      <c r="J47" s="33">
        <f>'2015'!L48</f>
        <v>47.188803846475544</v>
      </c>
      <c r="K47" s="33">
        <f>'2014'!L48</f>
        <v>48.328952671797275</v>
      </c>
      <c r="L47" s="33">
        <f>'2013'!L48</f>
        <v>48.046665592705047</v>
      </c>
      <c r="M47" s="33">
        <f>'2012'!L48</f>
        <v>48.27082896194554</v>
      </c>
      <c r="N47" s="33">
        <f>'2011'!L48</f>
        <v>47.449128581672191</v>
      </c>
      <c r="O47" s="33">
        <f>'2010'!L48</f>
        <v>47.762103954081617</v>
      </c>
    </row>
    <row r="48" spans="1:15" x14ac:dyDescent="0.2">
      <c r="A48" s="17">
        <v>40</v>
      </c>
      <c r="B48" s="37">
        <f>'2023'!L49</f>
        <v>47.582401974734729</v>
      </c>
      <c r="C48" s="37">
        <f>'2022'!L49</f>
        <v>47.326737651190861</v>
      </c>
      <c r="D48" s="37">
        <f>'2021'!L49</f>
        <v>47.101296474139886</v>
      </c>
      <c r="E48" s="37">
        <f>'2020'!L49</f>
        <v>45.381574856204288</v>
      </c>
      <c r="F48" s="37">
        <f>'2019'!L49</f>
        <v>46.949772715593504</v>
      </c>
      <c r="G48" s="37">
        <f>'2018'!L49</f>
        <v>48.136963095674794</v>
      </c>
      <c r="H48" s="37">
        <f>'2017'!L49</f>
        <v>46.946098982724081</v>
      </c>
      <c r="I48" s="37">
        <f>'2016'!L49</f>
        <v>46.345375205846061</v>
      </c>
      <c r="J48" s="37">
        <f>'2015'!L49</f>
        <v>46.216408499847013</v>
      </c>
      <c r="K48" s="37">
        <f>'2014'!L49</f>
        <v>47.411652509014687</v>
      </c>
      <c r="L48" s="37">
        <f>'2013'!L49</f>
        <v>47.101601081546995</v>
      </c>
      <c r="M48" s="37">
        <f>'2012'!L49</f>
        <v>47.27082896194554</v>
      </c>
      <c r="N48" s="37">
        <f>'2011'!L49</f>
        <v>46.449128581672198</v>
      </c>
      <c r="O48" s="37">
        <f>'2010'!L49</f>
        <v>46.788700523554937</v>
      </c>
    </row>
    <row r="49" spans="1:15" x14ac:dyDescent="0.2">
      <c r="A49" s="17">
        <v>41</v>
      </c>
      <c r="B49" s="33">
        <f>'2023'!L50</f>
        <v>46.582401974734729</v>
      </c>
      <c r="C49" s="33">
        <f>'2022'!L50</f>
        <v>46.326737651190854</v>
      </c>
      <c r="D49" s="33">
        <f>'2021'!L50</f>
        <v>46.101296474139893</v>
      </c>
      <c r="E49" s="33">
        <f>'2020'!L50</f>
        <v>44.43280954390211</v>
      </c>
      <c r="F49" s="33">
        <f>'2019'!L50</f>
        <v>45.949772715593511</v>
      </c>
      <c r="G49" s="33">
        <f>'2018'!L50</f>
        <v>47.164919059932821</v>
      </c>
      <c r="H49" s="33">
        <f>'2017'!L50</f>
        <v>45.974169722566167</v>
      </c>
      <c r="I49" s="33">
        <f>'2016'!L50</f>
        <v>45.372685980807489</v>
      </c>
      <c r="J49" s="33">
        <f>'2015'!L50</f>
        <v>45.24299780914626</v>
      </c>
      <c r="K49" s="33">
        <f>'2014'!L50</f>
        <v>46.438686838085111</v>
      </c>
      <c r="L49" s="33">
        <f>'2013'!L50</f>
        <v>46.129159686562694</v>
      </c>
      <c r="M49" s="33">
        <f>'2012'!L50</f>
        <v>46.270828961945547</v>
      </c>
      <c r="N49" s="33">
        <f>'2011'!L50</f>
        <v>45.475125259794787</v>
      </c>
      <c r="O49" s="33">
        <f>'2010'!L50</f>
        <v>45.788700523554944</v>
      </c>
    </row>
    <row r="50" spans="1:15" x14ac:dyDescent="0.2">
      <c r="A50" s="17">
        <v>42</v>
      </c>
      <c r="B50" s="33">
        <f>'2023'!L51</f>
        <v>45.613738470664039</v>
      </c>
      <c r="C50" s="33">
        <f>'2022'!L51</f>
        <v>45.384087535646096</v>
      </c>
      <c r="D50" s="33">
        <f>'2021'!L51</f>
        <v>45.101296474139893</v>
      </c>
      <c r="E50" s="33">
        <f>'2020'!L51</f>
        <v>43.4582107361881</v>
      </c>
      <c r="F50" s="33">
        <f>'2019'!L51</f>
        <v>44.949772715593511</v>
      </c>
      <c r="G50" s="33">
        <f>'2018'!L51</f>
        <v>46.164919059932821</v>
      </c>
      <c r="H50" s="33">
        <f>'2017'!L51</f>
        <v>44.974169722566167</v>
      </c>
      <c r="I50" s="33">
        <f>'2016'!L51</f>
        <v>44.372685980807489</v>
      </c>
      <c r="J50" s="33">
        <f>'2015'!L51</f>
        <v>44.269456892146998</v>
      </c>
      <c r="K50" s="33">
        <f>'2014'!L51</f>
        <v>45.438686838085111</v>
      </c>
      <c r="L50" s="33">
        <f>'2013'!L51</f>
        <v>45.155726882886739</v>
      </c>
      <c r="M50" s="33">
        <f>'2012'!L51</f>
        <v>45.322752761108276</v>
      </c>
      <c r="N50" s="33">
        <f>'2011'!L51</f>
        <v>44.475125259794787</v>
      </c>
      <c r="O50" s="33">
        <f>'2010'!L51</f>
        <v>44.814381669301213</v>
      </c>
    </row>
    <row r="51" spans="1:15" x14ac:dyDescent="0.2">
      <c r="A51" s="17">
        <v>43</v>
      </c>
      <c r="B51" s="33">
        <f>'2023'!L52</f>
        <v>44.641621501903117</v>
      </c>
      <c r="C51" s="33">
        <f>'2022'!L52</f>
        <v>44.384087535646096</v>
      </c>
      <c r="D51" s="33">
        <f>'2021'!L52</f>
        <v>44.101296474139893</v>
      </c>
      <c r="E51" s="33">
        <f>'2020'!L52</f>
        <v>42.4582107361881</v>
      </c>
      <c r="F51" s="33">
        <f>'2019'!L52</f>
        <v>43.977084403898033</v>
      </c>
      <c r="G51" s="33">
        <f>'2018'!L52</f>
        <v>45.164919059932828</v>
      </c>
      <c r="H51" s="33">
        <f>'2017'!L52</f>
        <v>44.026998401768381</v>
      </c>
      <c r="I51" s="33">
        <f>'2016'!L52</f>
        <v>43.39872721855636</v>
      </c>
      <c r="J51" s="33">
        <f>'2015'!L52</f>
        <v>43.322741563008933</v>
      </c>
      <c r="K51" s="33">
        <f>'2014'!L52</f>
        <v>44.465145825360167</v>
      </c>
      <c r="L51" s="33">
        <f>'2013'!L52</f>
        <v>44.181398470631997</v>
      </c>
      <c r="M51" s="33">
        <f>'2012'!L52</f>
        <v>44.322752761108269</v>
      </c>
      <c r="N51" s="33">
        <f>'2011'!L52</f>
        <v>43.47512525979478</v>
      </c>
      <c r="O51" s="33">
        <f>'2010'!L52</f>
        <v>43.81438166930122</v>
      </c>
    </row>
    <row r="52" spans="1:15" x14ac:dyDescent="0.2">
      <c r="A52" s="17">
        <v>44</v>
      </c>
      <c r="B52" s="33">
        <f>'2023'!L53</f>
        <v>43.667586821310309</v>
      </c>
      <c r="C52" s="33">
        <f>'2022'!L53</f>
        <v>43.409877469912551</v>
      </c>
      <c r="D52" s="33">
        <f>'2021'!L53</f>
        <v>43.127430575754204</v>
      </c>
      <c r="E52" s="33">
        <f>'2020'!L53</f>
        <v>41.4582107361881</v>
      </c>
      <c r="F52" s="33">
        <f>'2019'!L53</f>
        <v>42.97708440389804</v>
      </c>
      <c r="G52" s="33">
        <f>'2018'!L53</f>
        <v>44.164919059932828</v>
      </c>
      <c r="H52" s="33">
        <f>'2017'!L53</f>
        <v>43.026998401768381</v>
      </c>
      <c r="I52" s="33">
        <f>'2016'!L53</f>
        <v>42.42519593333796</v>
      </c>
      <c r="J52" s="33">
        <f>'2015'!L53</f>
        <v>42.348420561140898</v>
      </c>
      <c r="K52" s="33">
        <f>'2014'!L53</f>
        <v>43.490334806216396</v>
      </c>
      <c r="L52" s="33">
        <f>'2013'!L53</f>
        <v>43.181398470631997</v>
      </c>
      <c r="M52" s="33">
        <f>'2012'!L53</f>
        <v>43.322752761108269</v>
      </c>
      <c r="N52" s="33">
        <f>'2011'!L53</f>
        <v>42.49949448307791</v>
      </c>
      <c r="O52" s="33">
        <f>'2010'!L53</f>
        <v>42.86496780847704</v>
      </c>
    </row>
    <row r="53" spans="1:15" x14ac:dyDescent="0.2">
      <c r="A53" s="17">
        <v>45</v>
      </c>
      <c r="B53" s="37">
        <f>'2023'!L54</f>
        <v>42.693255737729125</v>
      </c>
      <c r="C53" s="37">
        <f>'2022'!L54</f>
        <v>42.461153138945953</v>
      </c>
      <c r="D53" s="37">
        <f>'2021'!L54</f>
        <v>42.207387151511362</v>
      </c>
      <c r="E53" s="37">
        <f>'2020'!L54</f>
        <v>40.509212083169352</v>
      </c>
      <c r="F53" s="37">
        <f>'2019'!L54</f>
        <v>42.028478335421205</v>
      </c>
      <c r="G53" s="37">
        <f>'2018'!L54</f>
        <v>43.191519680743014</v>
      </c>
      <c r="H53" s="37">
        <f>'2017'!L54</f>
        <v>42.078993894837147</v>
      </c>
      <c r="I53" s="37">
        <f>'2016'!L54</f>
        <v>41.425195933337967</v>
      </c>
      <c r="J53" s="37">
        <f>'2015'!L54</f>
        <v>41.397312638612576</v>
      </c>
      <c r="K53" s="37">
        <f>'2014'!L54</f>
        <v>42.516053225115272</v>
      </c>
      <c r="L53" s="37">
        <f>'2013'!L54</f>
        <v>42.206148484242107</v>
      </c>
      <c r="M53" s="37">
        <f>'2012'!L54</f>
        <v>42.322752761108269</v>
      </c>
      <c r="N53" s="37">
        <f>'2011'!L54</f>
        <v>41.548891124634018</v>
      </c>
      <c r="O53" s="37">
        <f>'2010'!L54</f>
        <v>41.917874418290943</v>
      </c>
    </row>
    <row r="54" spans="1:15" x14ac:dyDescent="0.2">
      <c r="A54" s="17">
        <v>46</v>
      </c>
      <c r="B54" s="33">
        <f>'2023'!L55</f>
        <v>41.693255737729125</v>
      </c>
      <c r="C54" s="33">
        <f>'2022'!L55</f>
        <v>41.487868379892724</v>
      </c>
      <c r="D54" s="33">
        <f>'2021'!L55</f>
        <v>41.31272902519742</v>
      </c>
      <c r="E54" s="33">
        <f>'2020'!L55</f>
        <v>39.533440024398878</v>
      </c>
      <c r="F54" s="33">
        <f>'2019'!L55</f>
        <v>41.07918465817508</v>
      </c>
      <c r="G54" s="33">
        <f>'2018'!L55</f>
        <v>42.24443758552237</v>
      </c>
      <c r="H54" s="33">
        <f>'2017'!L55</f>
        <v>41.104109074217682</v>
      </c>
      <c r="I54" s="33">
        <f>'2016'!L55</f>
        <v>40.449608870620345</v>
      </c>
      <c r="J54" s="33">
        <f>'2015'!L55</f>
        <v>40.446577648377215</v>
      </c>
      <c r="K54" s="33">
        <f>'2014'!L55</f>
        <v>41.565442844015713</v>
      </c>
      <c r="L54" s="33">
        <f>'2013'!L55</f>
        <v>41.253935534925859</v>
      </c>
      <c r="M54" s="33">
        <f>'2012'!L55</f>
        <v>41.322752761108269</v>
      </c>
      <c r="N54" s="33">
        <f>'2011'!L55</f>
        <v>40.574586831128315</v>
      </c>
      <c r="O54" s="33">
        <f>'2010'!L55</f>
        <v>40.944415830926822</v>
      </c>
    </row>
    <row r="55" spans="1:15" x14ac:dyDescent="0.2">
      <c r="A55" s="17">
        <v>47</v>
      </c>
      <c r="B55" s="33">
        <f>'2023'!L56</f>
        <v>40.693255737729125</v>
      </c>
      <c r="C55" s="33">
        <f>'2022'!L56</f>
        <v>40.513724381533009</v>
      </c>
      <c r="D55" s="33">
        <f>'2021'!L56</f>
        <v>40.363064632271829</v>
      </c>
      <c r="E55" s="33">
        <f>'2020'!L56</f>
        <v>38.581537960547003</v>
      </c>
      <c r="F55" s="33">
        <f>'2019'!L56</f>
        <v>40.07918465817508</v>
      </c>
      <c r="G55" s="33">
        <f>'2018'!L56</f>
        <v>41.24443758552237</v>
      </c>
      <c r="H55" s="33">
        <f>'2017'!L56</f>
        <v>40.152884582976554</v>
      </c>
      <c r="I55" s="33">
        <f>'2016'!L56</f>
        <v>39.473894564891765</v>
      </c>
      <c r="J55" s="33">
        <f>'2015'!L56</f>
        <v>39.494036199505139</v>
      </c>
      <c r="K55" s="33">
        <f>'2014'!L56</f>
        <v>40.56544284401572</v>
      </c>
      <c r="L55" s="33">
        <f>'2013'!L56</f>
        <v>40.30283047857904</v>
      </c>
      <c r="M55" s="33">
        <f>'2012'!L56</f>
        <v>40.348484089668688</v>
      </c>
      <c r="N55" s="33">
        <f>'2011'!L56</f>
        <v>39.626279300436444</v>
      </c>
      <c r="O55" s="33">
        <f>'2010'!L56</f>
        <v>39.944415830926822</v>
      </c>
    </row>
    <row r="56" spans="1:15" x14ac:dyDescent="0.2">
      <c r="A56" s="17">
        <v>48</v>
      </c>
      <c r="B56" s="33">
        <f>'2023'!L57</f>
        <v>39.770028785331185</v>
      </c>
      <c r="C56" s="33">
        <f>'2022'!L57</f>
        <v>39.563023157252402</v>
      </c>
      <c r="D56" s="33">
        <f>'2021'!L57</f>
        <v>39.363064632271829</v>
      </c>
      <c r="E56" s="33">
        <f>'2020'!L57</f>
        <v>37.65390435255123</v>
      </c>
      <c r="F56" s="33">
        <f>'2019'!L57</f>
        <v>39.103729888970847</v>
      </c>
      <c r="G56" s="33">
        <f>'2018'!L57</f>
        <v>40.293660705529042</v>
      </c>
      <c r="H56" s="33">
        <f>'2017'!L57</f>
        <v>39.152884582976554</v>
      </c>
      <c r="I56" s="33">
        <f>'2016'!L57</f>
        <v>38.520806737902689</v>
      </c>
      <c r="J56" s="33">
        <f>'2015'!L57</f>
        <v>38.607716764557082</v>
      </c>
      <c r="K56" s="33">
        <f>'2014'!L57</f>
        <v>39.589859449221372</v>
      </c>
      <c r="L56" s="33">
        <f>'2013'!L57</f>
        <v>39.404077742117558</v>
      </c>
      <c r="M56" s="33">
        <f>'2012'!L57</f>
        <v>39.399951295467424</v>
      </c>
      <c r="N56" s="33">
        <f>'2011'!L57</f>
        <v>38.802978626309383</v>
      </c>
      <c r="O56" s="33">
        <f>'2010'!L57</f>
        <v>38.970029087959894</v>
      </c>
    </row>
    <row r="57" spans="1:15" x14ac:dyDescent="0.2">
      <c r="A57" s="17">
        <v>49</v>
      </c>
      <c r="B57" s="33">
        <f>'2023'!L58</f>
        <v>38.818263628584305</v>
      </c>
      <c r="C57" s="33">
        <f>'2022'!L58</f>
        <v>38.587455581562672</v>
      </c>
      <c r="D57" s="33">
        <f>'2021'!L58</f>
        <v>38.363064632271836</v>
      </c>
      <c r="E57" s="33">
        <f>'2020'!L58</f>
        <v>36.677084906297246</v>
      </c>
      <c r="F57" s="33">
        <f>'2019'!L58</f>
        <v>38.150778919914138</v>
      </c>
      <c r="G57" s="33">
        <f>'2018'!L58</f>
        <v>39.318051548744201</v>
      </c>
      <c r="H57" s="33">
        <f>'2017'!L58</f>
        <v>38.152884582976554</v>
      </c>
      <c r="I57" s="33">
        <f>'2016'!L58</f>
        <v>37.609817967061886</v>
      </c>
      <c r="J57" s="33">
        <f>'2015'!L58</f>
        <v>37.700442677844272</v>
      </c>
      <c r="K57" s="33">
        <f>'2014'!L58</f>
        <v>38.589859449221372</v>
      </c>
      <c r="L57" s="33">
        <f>'2013'!L58</f>
        <v>38.429340130261792</v>
      </c>
      <c r="M57" s="33">
        <f>'2012'!L58</f>
        <v>38.450339833414922</v>
      </c>
      <c r="N57" s="33">
        <f>'2011'!L58</f>
        <v>37.878131625576174</v>
      </c>
      <c r="O57" s="33">
        <f>'2010'!L58</f>
        <v>37.995539717328562</v>
      </c>
    </row>
    <row r="58" spans="1:15" x14ac:dyDescent="0.2">
      <c r="A58" s="17">
        <v>50</v>
      </c>
      <c r="B58" s="37">
        <f>'2023'!L59</f>
        <v>37.86604956116674</v>
      </c>
      <c r="C58" s="37">
        <f>'2022'!L59</f>
        <v>37.587455581562672</v>
      </c>
      <c r="D58" s="37">
        <f>'2021'!L59</f>
        <v>37.363064632271836</v>
      </c>
      <c r="E58" s="37">
        <f>'2020'!L59</f>
        <v>35.699551727066797</v>
      </c>
      <c r="F58" s="37">
        <f>'2019'!L59</f>
        <v>37.243400762275549</v>
      </c>
      <c r="G58" s="37">
        <f>'2018'!L59</f>
        <v>38.341542048924985</v>
      </c>
      <c r="H58" s="37">
        <f>'2017'!L59</f>
        <v>37.175293170475861</v>
      </c>
      <c r="I58" s="37">
        <f>'2016'!L59</f>
        <v>36.632558691738559</v>
      </c>
      <c r="J58" s="37">
        <f>'2015'!L59</f>
        <v>36.748450592676591</v>
      </c>
      <c r="K58" s="37">
        <f>'2014'!L59</f>
        <v>37.614681336930879</v>
      </c>
      <c r="L58" s="37">
        <f>'2013'!L59</f>
        <v>37.503590062001287</v>
      </c>
      <c r="M58" s="37">
        <f>'2012'!L59</f>
        <v>37.500290922369729</v>
      </c>
      <c r="N58" s="37">
        <f>'2011'!L59</f>
        <v>36.92832045622481</v>
      </c>
      <c r="O58" s="37">
        <f>'2010'!L59</f>
        <v>37.088899293344319</v>
      </c>
    </row>
    <row r="59" spans="1:15" x14ac:dyDescent="0.2">
      <c r="A59" s="17">
        <v>51</v>
      </c>
      <c r="B59" s="33">
        <f>'2023'!L60</f>
        <v>36.914366649918804</v>
      </c>
      <c r="C59" s="33">
        <f>'2022'!L60</f>
        <v>36.729093461267574</v>
      </c>
      <c r="D59" s="33">
        <f>'2021'!L60</f>
        <v>36.385719571629508</v>
      </c>
      <c r="E59" s="33">
        <f>'2020'!L60</f>
        <v>34.807452717919993</v>
      </c>
      <c r="F59" s="33">
        <f>'2019'!L60</f>
        <v>36.26578480172865</v>
      </c>
      <c r="G59" s="33">
        <f>'2018'!L60</f>
        <v>37.455453975622532</v>
      </c>
      <c r="H59" s="33">
        <f>'2017'!L60</f>
        <v>36.265923700437746</v>
      </c>
      <c r="I59" s="33">
        <f>'2016'!L60</f>
        <v>35.679677965187778</v>
      </c>
      <c r="J59" s="33">
        <f>'2015'!L60</f>
        <v>35.772193607703414</v>
      </c>
      <c r="K59" s="33">
        <f>'2014'!L60</f>
        <v>36.71255876926169</v>
      </c>
      <c r="L59" s="33">
        <f>'2013'!L60</f>
        <v>36.528128251697581</v>
      </c>
      <c r="M59" s="33">
        <f>'2012'!L60</f>
        <v>36.500290922369729</v>
      </c>
      <c r="N59" s="33">
        <f>'2011'!L60</f>
        <v>35.996988355294043</v>
      </c>
      <c r="O59" s="33">
        <f>'2010'!L60</f>
        <v>36.130430393563778</v>
      </c>
    </row>
    <row r="60" spans="1:15" x14ac:dyDescent="0.2">
      <c r="A60" s="17">
        <v>52</v>
      </c>
      <c r="B60" s="33">
        <f>'2023'!L61</f>
        <v>35.960702033895018</v>
      </c>
      <c r="C60" s="33">
        <f>'2022'!L61</f>
        <v>35.796865934387249</v>
      </c>
      <c r="D60" s="33">
        <f>'2021'!L61</f>
        <v>35.408205831510706</v>
      </c>
      <c r="E60" s="33">
        <f>'2020'!L61</f>
        <v>33.891699862746457</v>
      </c>
      <c r="F60" s="33">
        <f>'2019'!L61</f>
        <v>35.287421695135627</v>
      </c>
      <c r="G60" s="33">
        <f>'2018'!L61</f>
        <v>36.501749564693149</v>
      </c>
      <c r="H60" s="33">
        <f>'2017'!L61</f>
        <v>35.359764169303155</v>
      </c>
      <c r="I60" s="33">
        <f>'2016'!L61</f>
        <v>34.703039489491928</v>
      </c>
      <c r="J60" s="33">
        <f>'2015'!L61</f>
        <v>34.866026625142815</v>
      </c>
      <c r="K60" s="33">
        <f>'2014'!L61</f>
        <v>35.760684493224218</v>
      </c>
      <c r="L60" s="33">
        <f>'2013'!L61</f>
        <v>35.552712440200956</v>
      </c>
      <c r="M60" s="33">
        <f>'2012'!L61</f>
        <v>35.523011206953115</v>
      </c>
      <c r="N60" s="33">
        <f>'2011'!L61</f>
        <v>35.017272348639928</v>
      </c>
      <c r="O60" s="33">
        <f>'2010'!L61</f>
        <v>35.170019760667742</v>
      </c>
    </row>
    <row r="61" spans="1:15" x14ac:dyDescent="0.2">
      <c r="A61" s="17">
        <v>53</v>
      </c>
      <c r="B61" s="33">
        <f>'2023'!L62</f>
        <v>35.026461133171118</v>
      </c>
      <c r="C61" s="33">
        <f>'2022'!L62</f>
        <v>34.818689105661406</v>
      </c>
      <c r="D61" s="33">
        <f>'2021'!L62</f>
        <v>34.494719247310748</v>
      </c>
      <c r="E61" s="33">
        <f>'2020'!L62</f>
        <v>32.952496912232135</v>
      </c>
      <c r="F61" s="33">
        <f>'2019'!L62</f>
        <v>34.374526350397311</v>
      </c>
      <c r="G61" s="33">
        <f>'2018'!L62</f>
        <v>35.501749564693149</v>
      </c>
      <c r="H61" s="33">
        <f>'2017'!L62</f>
        <v>34.40649611516541</v>
      </c>
      <c r="I61" s="33">
        <f>'2016'!L62</f>
        <v>33.703039489491928</v>
      </c>
      <c r="J61" s="33">
        <f>'2015'!L62</f>
        <v>33.936428847617933</v>
      </c>
      <c r="K61" s="33">
        <f>'2014'!L62</f>
        <v>34.80909253402195</v>
      </c>
      <c r="L61" s="33">
        <f>'2013'!L62</f>
        <v>34.597408280099209</v>
      </c>
      <c r="M61" s="33">
        <f>'2012'!L62</f>
        <v>34.563232867828162</v>
      </c>
      <c r="N61" s="33">
        <f>'2011'!L62</f>
        <v>34.036512745712749</v>
      </c>
      <c r="O61" s="33">
        <f>'2010'!L62</f>
        <v>34.225610385618033</v>
      </c>
    </row>
    <row r="62" spans="1:15" x14ac:dyDescent="0.2">
      <c r="A62" s="17">
        <v>54</v>
      </c>
      <c r="B62" s="33">
        <f>'2023'!L63</f>
        <v>34.091761631261136</v>
      </c>
      <c r="C62" s="33">
        <f>'2022'!L63</f>
        <v>33.903884491682547</v>
      </c>
      <c r="D62" s="33">
        <f>'2021'!L63</f>
        <v>33.53601527363741</v>
      </c>
      <c r="E62" s="33">
        <f>'2020'!L63</f>
        <v>32.033668317759755</v>
      </c>
      <c r="F62" s="33">
        <f>'2019'!L63</f>
        <v>33.464200807976127</v>
      </c>
      <c r="G62" s="33">
        <f>'2018'!L63</f>
        <v>34.596733959712672</v>
      </c>
      <c r="H62" s="33">
        <f>'2017'!L63</f>
        <v>33.452781559939886</v>
      </c>
      <c r="I62" s="33">
        <f>'2016'!L63</f>
        <v>32.79301162906998</v>
      </c>
      <c r="J62" s="33">
        <f>'2015'!L63</f>
        <v>33.00606991745785</v>
      </c>
      <c r="K62" s="33">
        <f>'2014'!L63</f>
        <v>33.875233105235907</v>
      </c>
      <c r="L62" s="33">
        <f>'2013'!L63</f>
        <v>33.636918602555866</v>
      </c>
      <c r="M62" s="33">
        <f>'2012'!L63</f>
        <v>33.582396430623007</v>
      </c>
      <c r="N62" s="33">
        <f>'2011'!L63</f>
        <v>33.181457155202594</v>
      </c>
      <c r="O62" s="33">
        <f>'2010'!L63</f>
        <v>33.29711976358913</v>
      </c>
    </row>
    <row r="63" spans="1:15" x14ac:dyDescent="0.2">
      <c r="A63" s="17">
        <v>55</v>
      </c>
      <c r="B63" s="37">
        <f>'2023'!L64</f>
        <v>33.175550956063752</v>
      </c>
      <c r="C63" s="37">
        <f>'2022'!L64</f>
        <v>32.924394870260684</v>
      </c>
      <c r="D63" s="37">
        <f>'2021'!L64</f>
        <v>32.619364226004443</v>
      </c>
      <c r="E63" s="37">
        <f>'2020'!L64</f>
        <v>31.09637676424558</v>
      </c>
      <c r="F63" s="37">
        <f>'2019'!L64</f>
        <v>32.508882882944583</v>
      </c>
      <c r="G63" s="37">
        <f>'2018'!L64</f>
        <v>33.619826905164558</v>
      </c>
      <c r="H63" s="37">
        <f>'2017'!L64</f>
        <v>32.519921217352717</v>
      </c>
      <c r="I63" s="37">
        <f>'2016'!L64</f>
        <v>31.838236904551298</v>
      </c>
      <c r="J63" s="37">
        <f>'2015'!L64</f>
        <v>32.08997851488995</v>
      </c>
      <c r="K63" s="37">
        <f>'2014'!L64</f>
        <v>32.953205103261546</v>
      </c>
      <c r="L63" s="37">
        <f>'2013'!L64</f>
        <v>32.693226025839735</v>
      </c>
      <c r="M63" s="37">
        <f>'2012'!L64</f>
        <v>32.65451064627559</v>
      </c>
      <c r="N63" s="37">
        <f>'2011'!L64</f>
        <v>32.268677483879408</v>
      </c>
      <c r="O63" s="37">
        <f>'2010'!L64</f>
        <v>32.29711976358913</v>
      </c>
    </row>
    <row r="64" spans="1:15" x14ac:dyDescent="0.2">
      <c r="A64" s="17">
        <v>56</v>
      </c>
      <c r="B64" s="33">
        <f>'2023'!L65</f>
        <v>32.175550956063752</v>
      </c>
      <c r="C64" s="33">
        <f>'2022'!L65</f>
        <v>31.966132780992982</v>
      </c>
      <c r="D64" s="33">
        <f>'2021'!L65</f>
        <v>31.706088012949088</v>
      </c>
      <c r="E64" s="33">
        <f>'2020'!L65</f>
        <v>30.15887687445159</v>
      </c>
      <c r="F64" s="33">
        <f>'2019'!L65</f>
        <v>31.596070851301253</v>
      </c>
      <c r="G64" s="33">
        <f>'2018'!L65</f>
        <v>32.688397975361589</v>
      </c>
      <c r="H64" s="33">
        <f>'2017'!L65</f>
        <v>31.565348933693542</v>
      </c>
      <c r="I64" s="33">
        <f>'2016'!L65</f>
        <v>30.961078187865787</v>
      </c>
      <c r="J64" s="33">
        <f>'2015'!L65</f>
        <v>31.126871599345517</v>
      </c>
      <c r="K64" s="33">
        <f>'2014'!L65</f>
        <v>32.046201562649863</v>
      </c>
      <c r="L64" s="33">
        <f>'2013'!L65</f>
        <v>31.763709279317215</v>
      </c>
      <c r="M64" s="33">
        <f>'2012'!L65</f>
        <v>31.758179138418338</v>
      </c>
      <c r="N64" s="33">
        <f>'2011'!L65</f>
        <v>31.340756162231948</v>
      </c>
      <c r="O64" s="33">
        <f>'2010'!L65</f>
        <v>31.43671201090498</v>
      </c>
    </row>
    <row r="65" spans="1:15" x14ac:dyDescent="0.2">
      <c r="A65" s="17">
        <v>57</v>
      </c>
      <c r="B65" s="33">
        <f>'2023'!L66</f>
        <v>31.195746868279922</v>
      </c>
      <c r="C65" s="33">
        <f>'2022'!L66</f>
        <v>30.987675801113138</v>
      </c>
      <c r="D65" s="33">
        <f>'2021'!L66</f>
        <v>30.835195058908756</v>
      </c>
      <c r="E65" s="33">
        <f>'2020'!L66</f>
        <v>29.240307796619263</v>
      </c>
      <c r="F65" s="33">
        <f>'2019'!L66</f>
        <v>30.682358942459906</v>
      </c>
      <c r="G65" s="33">
        <f>'2018'!L66</f>
        <v>31.734039092660929</v>
      </c>
      <c r="H65" s="33">
        <f>'2017'!L66</f>
        <v>30.667406130365759</v>
      </c>
      <c r="I65" s="33">
        <f>'2016'!L66</f>
        <v>30.069915134457538</v>
      </c>
      <c r="J65" s="33">
        <f>'2015'!L66</f>
        <v>30.250794372636587</v>
      </c>
      <c r="K65" s="33">
        <f>'2014'!L66</f>
        <v>31.080682271109382</v>
      </c>
      <c r="L65" s="33">
        <f>'2013'!L66</f>
        <v>30.780649788273767</v>
      </c>
      <c r="M65" s="33">
        <f>'2012'!L66</f>
        <v>30.811596704590514</v>
      </c>
      <c r="N65" s="33">
        <f>'2011'!L66</f>
        <v>30.398891423612216</v>
      </c>
      <c r="O65" s="33">
        <f>'2010'!L66</f>
        <v>30.458270695233136</v>
      </c>
    </row>
    <row r="66" spans="1:15" x14ac:dyDescent="0.2">
      <c r="A66" s="17">
        <v>58</v>
      </c>
      <c r="B66" s="33">
        <f>'2023'!L67</f>
        <v>30.237416409196051</v>
      </c>
      <c r="C66" s="33">
        <f>'2022'!L67</f>
        <v>30.072494212747287</v>
      </c>
      <c r="D66" s="33">
        <f>'2021'!L67</f>
        <v>29.940908855306102</v>
      </c>
      <c r="E66" s="33">
        <f>'2020'!L67</f>
        <v>28.340858019846298</v>
      </c>
      <c r="F66" s="33">
        <f>'2019'!L67</f>
        <v>29.768348569076601</v>
      </c>
      <c r="G66" s="33">
        <f>'2018'!L67</f>
        <v>30.796258294040729</v>
      </c>
      <c r="H66" s="33">
        <f>'2017'!L67</f>
        <v>29.739344787591193</v>
      </c>
      <c r="I66" s="33">
        <f>'2016'!L67</f>
        <v>29.122132744336422</v>
      </c>
      <c r="J66" s="33">
        <f>'2015'!L67</f>
        <v>29.28395805407219</v>
      </c>
      <c r="K66" s="33">
        <f>'2014'!L67</f>
        <v>30.197789729094772</v>
      </c>
      <c r="L66" s="33">
        <f>'2013'!L67</f>
        <v>29.797987692532725</v>
      </c>
      <c r="M66" s="33">
        <f>'2012'!L67</f>
        <v>29.926776932727019</v>
      </c>
      <c r="N66" s="33">
        <f>'2011'!L67</f>
        <v>29.440547837995513</v>
      </c>
      <c r="O66" s="33">
        <f>'2010'!L67</f>
        <v>29.527941092198791</v>
      </c>
    </row>
    <row r="67" spans="1:15" x14ac:dyDescent="0.2">
      <c r="A67" s="17">
        <v>59</v>
      </c>
      <c r="B67" s="33">
        <f>'2023'!L68</f>
        <v>29.278622177309845</v>
      </c>
      <c r="C67" s="33">
        <f>'2022'!L68</f>
        <v>29.155819897951854</v>
      </c>
      <c r="D67" s="33">
        <f>'2021'!L68</f>
        <v>29.065829705547124</v>
      </c>
      <c r="E67" s="33">
        <f>'2020'!L68</f>
        <v>27.480604014459658</v>
      </c>
      <c r="F67" s="33">
        <f>'2019'!L68</f>
        <v>28.82647835769443</v>
      </c>
      <c r="G67" s="33">
        <f>'2018'!L68</f>
        <v>29.869020247313724</v>
      </c>
      <c r="H67" s="33">
        <f>'2017'!L68</f>
        <v>28.790528161340895</v>
      </c>
      <c r="I67" s="33">
        <f>'2016'!L68</f>
        <v>28.201968911034307</v>
      </c>
      <c r="J67" s="33">
        <f>'2015'!L68</f>
        <v>28.34664307766112</v>
      </c>
      <c r="K67" s="33">
        <f>'2014'!L68</f>
        <v>29.265787976462359</v>
      </c>
      <c r="L67" s="33">
        <f>'2013'!L68</f>
        <v>28.872870728168589</v>
      </c>
      <c r="M67" s="33">
        <f>'2012'!L68</f>
        <v>28.968063185877114</v>
      </c>
      <c r="N67" s="33">
        <f>'2011'!L68</f>
        <v>28.463201887183768</v>
      </c>
      <c r="O67" s="33">
        <f>'2010'!L68</f>
        <v>28.606857107854974</v>
      </c>
    </row>
    <row r="68" spans="1:15" x14ac:dyDescent="0.2">
      <c r="A68" s="17">
        <v>60</v>
      </c>
      <c r="B68" s="37">
        <f>'2023'!L69</f>
        <v>28.339780244143785</v>
      </c>
      <c r="C68" s="37">
        <f>'2022'!L69</f>
        <v>28.217217827454917</v>
      </c>
      <c r="D68" s="37">
        <f>'2021'!L69</f>
        <v>28.107513599602278</v>
      </c>
      <c r="E68" s="37">
        <f>'2020'!L69</f>
        <v>26.607433292783508</v>
      </c>
      <c r="F68" s="37">
        <f>'2019'!L69</f>
        <v>27.946324443221094</v>
      </c>
      <c r="G68" s="37">
        <f>'2018'!L69</f>
        <v>28.920939552406203</v>
      </c>
      <c r="H68" s="37">
        <f>'2017'!L69</f>
        <v>27.90232873769747</v>
      </c>
      <c r="I68" s="37">
        <f>'2016'!L69</f>
        <v>27.263020632710987</v>
      </c>
      <c r="J68" s="37">
        <f>'2015'!L69</f>
        <v>27.395571487620483</v>
      </c>
      <c r="K68" s="37">
        <f>'2014'!L69</f>
        <v>28.321696909577579</v>
      </c>
      <c r="L68" s="37">
        <f>'2013'!L69</f>
        <v>28.054618654541201</v>
      </c>
      <c r="M68" s="37">
        <f>'2012'!L69</f>
        <v>28.126219092465323</v>
      </c>
      <c r="N68" s="37">
        <f>'2011'!L69</f>
        <v>27.514090334658167</v>
      </c>
      <c r="O68" s="37">
        <f>'2010'!L69</f>
        <v>27.755965103122108</v>
      </c>
    </row>
    <row r="69" spans="1:15" x14ac:dyDescent="0.2">
      <c r="A69" s="17">
        <v>61</v>
      </c>
      <c r="B69" s="33">
        <f>'2023'!L70</f>
        <v>27.400129778217501</v>
      </c>
      <c r="C69" s="33">
        <f>'2022'!L70</f>
        <v>27.3195849662245</v>
      </c>
      <c r="D69" s="33">
        <f>'2021'!L70</f>
        <v>27.202009155884362</v>
      </c>
      <c r="E69" s="33">
        <f>'2020'!L70</f>
        <v>25.75098809280388</v>
      </c>
      <c r="F69" s="33">
        <f>'2019'!L70</f>
        <v>27.04402717039957</v>
      </c>
      <c r="G69" s="33">
        <f>'2018'!L70</f>
        <v>28.001910890162346</v>
      </c>
      <c r="H69" s="33">
        <f>'2017'!L70</f>
        <v>27.040671281673418</v>
      </c>
      <c r="I69" s="33">
        <f>'2016'!L70</f>
        <v>26.357508588136678</v>
      </c>
      <c r="J69" s="33">
        <f>'2015'!L70</f>
        <v>26.499832453745366</v>
      </c>
      <c r="K69" s="33">
        <f>'2014'!L70</f>
        <v>27.481625063524135</v>
      </c>
      <c r="L69" s="33">
        <f>'2013'!L70</f>
        <v>27.143076499339085</v>
      </c>
      <c r="M69" s="33">
        <f>'2012'!L70</f>
        <v>27.176839741283398</v>
      </c>
      <c r="N69" s="33">
        <f>'2011'!L70</f>
        <v>26.629411958285306</v>
      </c>
      <c r="O69" s="33">
        <f>'2010'!L70</f>
        <v>26.788012093249236</v>
      </c>
    </row>
    <row r="70" spans="1:15" x14ac:dyDescent="0.2">
      <c r="A70" s="17">
        <v>62</v>
      </c>
      <c r="B70" s="33">
        <f>'2023'!L71</f>
        <v>26.479786216228028</v>
      </c>
      <c r="C70" s="33">
        <f>'2022'!L71</f>
        <v>26.429878794814393</v>
      </c>
      <c r="D70" s="33">
        <f>'2021'!L71</f>
        <v>26.250683220934071</v>
      </c>
      <c r="E70" s="33">
        <f>'2020'!L71</f>
        <v>24.810583991035156</v>
      </c>
      <c r="F70" s="33">
        <f>'2019'!L71</f>
        <v>26.135113337412662</v>
      </c>
      <c r="G70" s="33">
        <f>'2018'!L71</f>
        <v>27.032656458513564</v>
      </c>
      <c r="H70" s="33">
        <f>'2017'!L71</f>
        <v>26.134430009284369</v>
      </c>
      <c r="I70" s="33">
        <f>'2016'!L71</f>
        <v>25.425061308450939</v>
      </c>
      <c r="J70" s="33">
        <f>'2015'!L71</f>
        <v>25.612288383548545</v>
      </c>
      <c r="K70" s="33">
        <f>'2014'!L71</f>
        <v>26.54809631965805</v>
      </c>
      <c r="L70" s="33">
        <f>'2013'!L71</f>
        <v>26.242121393388672</v>
      </c>
      <c r="M70" s="33">
        <f>'2012'!L71</f>
        <v>26.292449014268374</v>
      </c>
      <c r="N70" s="33">
        <f>'2011'!L71</f>
        <v>25.75376371061504</v>
      </c>
      <c r="O70" s="33">
        <f>'2010'!L71</f>
        <v>25.851128568863281</v>
      </c>
    </row>
    <row r="71" spans="1:15" x14ac:dyDescent="0.2">
      <c r="A71" s="17">
        <v>63</v>
      </c>
      <c r="B71" s="33">
        <f>'2023'!L72</f>
        <v>25.641476939923937</v>
      </c>
      <c r="C71" s="33">
        <f>'2022'!L72</f>
        <v>25.622264292097533</v>
      </c>
      <c r="D71" s="33">
        <f>'2021'!L72</f>
        <v>25.29735169204741</v>
      </c>
      <c r="E71" s="33">
        <f>'2020'!L72</f>
        <v>23.894953842438859</v>
      </c>
      <c r="F71" s="33">
        <f>'2019'!L72</f>
        <v>25.221548111239287</v>
      </c>
      <c r="G71" s="33">
        <f>'2018'!L72</f>
        <v>26.142750468714866</v>
      </c>
      <c r="H71" s="33">
        <f>'2017'!L72</f>
        <v>25.200851481737097</v>
      </c>
      <c r="I71" s="33">
        <f>'2016'!L72</f>
        <v>24.55319741949166</v>
      </c>
      <c r="J71" s="33">
        <f>'2015'!L72</f>
        <v>24.736103747833596</v>
      </c>
      <c r="K71" s="33">
        <f>'2014'!L72</f>
        <v>25.596466017028114</v>
      </c>
      <c r="L71" s="33">
        <f>'2013'!L72</f>
        <v>25.326567937052062</v>
      </c>
      <c r="M71" s="33">
        <f>'2012'!L72</f>
        <v>25.384895068082958</v>
      </c>
      <c r="N71" s="33">
        <f>'2011'!L72</f>
        <v>24.814799997528912</v>
      </c>
      <c r="O71" s="33">
        <f>'2010'!L72</f>
        <v>24.988440030306002</v>
      </c>
    </row>
    <row r="72" spans="1:15" x14ac:dyDescent="0.2">
      <c r="A72" s="17">
        <v>64</v>
      </c>
      <c r="B72" s="33">
        <f>'2023'!L73</f>
        <v>24.735024602271558</v>
      </c>
      <c r="C72" s="33">
        <f>'2022'!L73</f>
        <v>24.668188278036659</v>
      </c>
      <c r="D72" s="33">
        <f>'2021'!L73</f>
        <v>24.412991760107147</v>
      </c>
      <c r="E72" s="33">
        <f>'2020'!L73</f>
        <v>22.9609293373267</v>
      </c>
      <c r="F72" s="33">
        <f>'2019'!L73</f>
        <v>24.324923760449963</v>
      </c>
      <c r="G72" s="33">
        <f>'2018'!L73</f>
        <v>25.260416318128829</v>
      </c>
      <c r="H72" s="33">
        <f>'2017'!L73</f>
        <v>24.327064696854698</v>
      </c>
      <c r="I72" s="33">
        <f>'2016'!L73</f>
        <v>23.6515450485972</v>
      </c>
      <c r="J72" s="33">
        <f>'2015'!L73</f>
        <v>23.9419189858009</v>
      </c>
      <c r="K72" s="33">
        <f>'2014'!L73</f>
        <v>24.651827180417634</v>
      </c>
      <c r="L72" s="33">
        <f>'2013'!L73</f>
        <v>24.506797105379121</v>
      </c>
      <c r="M72" s="33">
        <f>'2012'!L73</f>
        <v>24.384895068082962</v>
      </c>
      <c r="N72" s="33">
        <f>'2011'!L73</f>
        <v>23.914179289071949</v>
      </c>
      <c r="O72" s="33">
        <f>'2010'!L73</f>
        <v>24.028388545852998</v>
      </c>
    </row>
    <row r="73" spans="1:15" x14ac:dyDescent="0.2">
      <c r="A73" s="17">
        <v>65</v>
      </c>
      <c r="B73" s="37">
        <f>'2023'!L74</f>
        <v>23.809465390131866</v>
      </c>
      <c r="C73" s="37">
        <f>'2022'!L74</f>
        <v>23.739627783416871</v>
      </c>
      <c r="D73" s="37">
        <f>'2021'!L74</f>
        <v>23.564319022848018</v>
      </c>
      <c r="E73" s="37">
        <f>'2020'!L74</f>
        <v>22.082712257016105</v>
      </c>
      <c r="F73" s="37">
        <f>'2019'!L74</f>
        <v>23.466926617300324</v>
      </c>
      <c r="G73" s="37">
        <f>'2018'!L74</f>
        <v>24.407362409037606</v>
      </c>
      <c r="H73" s="37">
        <f>'2017'!L74</f>
        <v>23.406067006343026</v>
      </c>
      <c r="I73" s="37">
        <f>'2016'!L74</f>
        <v>22.717825892760008</v>
      </c>
      <c r="J73" s="37">
        <f>'2015'!L74</f>
        <v>22.968562559908307</v>
      </c>
      <c r="K73" s="37">
        <f>'2014'!L74</f>
        <v>23.798667958482252</v>
      </c>
      <c r="L73" s="37">
        <f>'2013'!L74</f>
        <v>23.595003340916339</v>
      </c>
      <c r="M73" s="37">
        <f>'2012'!L74</f>
        <v>23.417457978877895</v>
      </c>
      <c r="N73" s="37">
        <f>'2011'!L74</f>
        <v>22.952880411863802</v>
      </c>
      <c r="O73" s="37">
        <f>'2010'!L74</f>
        <v>23.110871941281054</v>
      </c>
    </row>
    <row r="74" spans="1:15" x14ac:dyDescent="0.2">
      <c r="A74" s="17">
        <v>66</v>
      </c>
      <c r="B74" s="33">
        <f>'2023'!L75</f>
        <v>22.989602828220125</v>
      </c>
      <c r="C74" s="33">
        <f>'2022'!L75</f>
        <v>22.847389368264846</v>
      </c>
      <c r="D74" s="33">
        <f>'2021'!L75</f>
        <v>22.690812803701476</v>
      </c>
      <c r="E74" s="33">
        <f>'2020'!L75</f>
        <v>21.211802276818705</v>
      </c>
      <c r="F74" s="33">
        <f>'2019'!L75</f>
        <v>22.518077901525938</v>
      </c>
      <c r="G74" s="33">
        <f>'2018'!L75</f>
        <v>23.507476991990025</v>
      </c>
      <c r="H74" s="33">
        <f>'2017'!L75</f>
        <v>22.537979086626866</v>
      </c>
      <c r="I74" s="33">
        <f>'2016'!L75</f>
        <v>21.867175649614037</v>
      </c>
      <c r="J74" s="33">
        <f>'2015'!L75</f>
        <v>22.023737243732274</v>
      </c>
      <c r="K74" s="33">
        <f>'2014'!L75</f>
        <v>22.827842397211256</v>
      </c>
      <c r="L74" s="33">
        <f>'2013'!L75</f>
        <v>22.78560859544935</v>
      </c>
      <c r="M74" s="33">
        <f>'2012'!L75</f>
        <v>22.56998681733964</v>
      </c>
      <c r="N74" s="33">
        <f>'2011'!L75</f>
        <v>22.232045887677383</v>
      </c>
      <c r="O74" s="33">
        <f>'2010'!L75</f>
        <v>22.190981319283821</v>
      </c>
    </row>
    <row r="75" spans="1:15" x14ac:dyDescent="0.2">
      <c r="A75" s="17">
        <v>67</v>
      </c>
      <c r="B75" s="33">
        <f>'2023'!L76</f>
        <v>22.095659363516841</v>
      </c>
      <c r="C75" s="33">
        <f>'2022'!L76</f>
        <v>21.973364529213548</v>
      </c>
      <c r="D75" s="33">
        <f>'2021'!L76</f>
        <v>21.90369162143211</v>
      </c>
      <c r="E75" s="33">
        <f>'2020'!L76</f>
        <v>20.336912505205323</v>
      </c>
      <c r="F75" s="33">
        <f>'2019'!L76</f>
        <v>21.648252348578875</v>
      </c>
      <c r="G75" s="33">
        <f>'2018'!L76</f>
        <v>22.596223287041092</v>
      </c>
      <c r="H75" s="33">
        <f>'2017'!L76</f>
        <v>21.636845669433093</v>
      </c>
      <c r="I75" s="33">
        <f>'2016'!L76</f>
        <v>20.998874539751252</v>
      </c>
      <c r="J75" s="33">
        <f>'2015'!L76</f>
        <v>21.050674074924451</v>
      </c>
      <c r="K75" s="33">
        <f>'2014'!L76</f>
        <v>21.889270808050711</v>
      </c>
      <c r="L75" s="33">
        <f>'2013'!L76</f>
        <v>21.78560859544935</v>
      </c>
      <c r="M75" s="33">
        <f>'2012'!L76</f>
        <v>21.60894531128022</v>
      </c>
      <c r="N75" s="33">
        <f>'2011'!L76</f>
        <v>21.30979918244546</v>
      </c>
      <c r="O75" s="33">
        <f>'2010'!L76</f>
        <v>21.231261693135789</v>
      </c>
    </row>
    <row r="76" spans="1:15" x14ac:dyDescent="0.2">
      <c r="A76" s="17">
        <v>68</v>
      </c>
      <c r="B76" s="33">
        <f>'2023'!L77</f>
        <v>21.230132907307279</v>
      </c>
      <c r="C76" s="33">
        <f>'2022'!L77</f>
        <v>21.062325352575801</v>
      </c>
      <c r="D76" s="33">
        <f>'2021'!L77</f>
        <v>21.08273056391273</v>
      </c>
      <c r="E76" s="33">
        <f>'2020'!L77</f>
        <v>19.421356247624942</v>
      </c>
      <c r="F76" s="33">
        <f>'2019'!L77</f>
        <v>20.833132650800543</v>
      </c>
      <c r="G76" s="33">
        <f>'2018'!L77</f>
        <v>21.596223287041092</v>
      </c>
      <c r="H76" s="33">
        <f>'2017'!L77</f>
        <v>20.794310627218024</v>
      </c>
      <c r="I76" s="33">
        <f>'2016'!L77</f>
        <v>20.152052644151482</v>
      </c>
      <c r="J76" s="33">
        <f>'2015'!L77</f>
        <v>20.220481836282225</v>
      </c>
      <c r="K76" s="33">
        <f>'2014'!L77</f>
        <v>21.03295329566317</v>
      </c>
      <c r="L76" s="33">
        <f>'2013'!L77</f>
        <v>20.972488389966028</v>
      </c>
      <c r="M76" s="33">
        <f>'2012'!L77</f>
        <v>20.60894531128022</v>
      </c>
      <c r="N76" s="33">
        <f>'2011'!L77</f>
        <v>20.467002575702839</v>
      </c>
      <c r="O76" s="33">
        <f>'2010'!L77</f>
        <v>20.277331163564977</v>
      </c>
    </row>
    <row r="77" spans="1:15" x14ac:dyDescent="0.2">
      <c r="A77" s="17">
        <v>69</v>
      </c>
      <c r="B77" s="33">
        <f>'2023'!L78</f>
        <v>20.402223518502105</v>
      </c>
      <c r="C77" s="33">
        <f>'2022'!L78</f>
        <v>20.188512001047741</v>
      </c>
      <c r="D77" s="33">
        <f>'2021'!L78</f>
        <v>20.153151373302361</v>
      </c>
      <c r="E77" s="33">
        <f>'2020'!L78</f>
        <v>18.606279206868699</v>
      </c>
      <c r="F77" s="33">
        <f>'2019'!L78</f>
        <v>19.971531738610871</v>
      </c>
      <c r="G77" s="33">
        <f>'2018'!L78</f>
        <v>20.6750385670674</v>
      </c>
      <c r="H77" s="33">
        <f>'2017'!L78</f>
        <v>19.946441402730496</v>
      </c>
      <c r="I77" s="33">
        <f>'2016'!L78</f>
        <v>19.206979336997499</v>
      </c>
      <c r="J77" s="33">
        <f>'2015'!L78</f>
        <v>19.352933627628868</v>
      </c>
      <c r="K77" s="33">
        <f>'2014'!L78</f>
        <v>20.142213981736731</v>
      </c>
      <c r="L77" s="33">
        <f>'2013'!L78</f>
        <v>20.083350240453207</v>
      </c>
      <c r="M77" s="33">
        <f>'2012'!L78</f>
        <v>19.835524976759434</v>
      </c>
      <c r="N77" s="33">
        <f>'2011'!L78</f>
        <v>19.511079844081873</v>
      </c>
      <c r="O77" s="33">
        <f>'2010'!L78</f>
        <v>19.334326354238076</v>
      </c>
    </row>
    <row r="78" spans="1:15" x14ac:dyDescent="0.2">
      <c r="A78" s="17">
        <v>70</v>
      </c>
      <c r="B78" s="37">
        <f>'2023'!L79</f>
        <v>19.510177977411139</v>
      </c>
      <c r="C78" s="37">
        <f>'2022'!L79</f>
        <v>19.326107909197539</v>
      </c>
      <c r="D78" s="37">
        <f>'2021'!L79</f>
        <v>19.330709192545921</v>
      </c>
      <c r="E78" s="37">
        <f>'2020'!L79</f>
        <v>17.710869154676715</v>
      </c>
      <c r="F78" s="37">
        <f>'2019'!L79</f>
        <v>19.044641369669485</v>
      </c>
      <c r="G78" s="37">
        <f>'2018'!L79</f>
        <v>19.725697797618732</v>
      </c>
      <c r="H78" s="37">
        <f>'2017'!L79</f>
        <v>19.082780591962912</v>
      </c>
      <c r="I78" s="37">
        <f>'2016'!L79</f>
        <v>18.39782229882373</v>
      </c>
      <c r="J78" s="37">
        <f>'2015'!L79</f>
        <v>18.419521251950059</v>
      </c>
      <c r="K78" s="37">
        <f>'2014'!L79</f>
        <v>19.247494484866344</v>
      </c>
      <c r="L78" s="37">
        <f>'2013'!L79</f>
        <v>19.194724744190381</v>
      </c>
      <c r="M78" s="37">
        <f>'2012'!L79</f>
        <v>18.965438918372598</v>
      </c>
      <c r="N78" s="37">
        <f>'2011'!L79</f>
        <v>18.566667796842346</v>
      </c>
      <c r="O78" s="37">
        <f>'2010'!L79</f>
        <v>18.386571364929441</v>
      </c>
    </row>
    <row r="79" spans="1:15" x14ac:dyDescent="0.2">
      <c r="A79" s="17">
        <v>71</v>
      </c>
      <c r="B79" s="33">
        <f>'2023'!L80</f>
        <v>18.660223063432973</v>
      </c>
      <c r="C79" s="33">
        <f>'2022'!L80</f>
        <v>18.419852626301953</v>
      </c>
      <c r="D79" s="33">
        <f>'2021'!L80</f>
        <v>18.52847818510163</v>
      </c>
      <c r="E79" s="33">
        <f>'2020'!L80</f>
        <v>16.952033789987887</v>
      </c>
      <c r="F79" s="33">
        <f>'2019'!L80</f>
        <v>18.281029404974387</v>
      </c>
      <c r="G79" s="33">
        <f>'2018'!L80</f>
        <v>18.887825958947911</v>
      </c>
      <c r="H79" s="33">
        <f>'2017'!L80</f>
        <v>18.335834841378023</v>
      </c>
      <c r="I79" s="33">
        <f>'2016'!L80</f>
        <v>17.625792577185742</v>
      </c>
      <c r="J79" s="33">
        <f>'2015'!L80</f>
        <v>17.452893798512022</v>
      </c>
      <c r="K79" s="33">
        <f>'2014'!L80</f>
        <v>18.428503001791988</v>
      </c>
      <c r="L79" s="33">
        <f>'2013'!L80</f>
        <v>18.194724744190381</v>
      </c>
      <c r="M79" s="33">
        <f>'2012'!L80</f>
        <v>18.184613267552095</v>
      </c>
      <c r="N79" s="33">
        <f>'2011'!L80</f>
        <v>17.716598649928173</v>
      </c>
      <c r="O79" s="33">
        <f>'2010'!L80</f>
        <v>17.386571364929441</v>
      </c>
    </row>
    <row r="80" spans="1:15" x14ac:dyDescent="0.2">
      <c r="A80" s="17">
        <v>72</v>
      </c>
      <c r="B80" s="33">
        <f>'2023'!L81</f>
        <v>17.77110738898633</v>
      </c>
      <c r="C80" s="33">
        <f>'2022'!L81</f>
        <v>17.526207127474805</v>
      </c>
      <c r="D80" s="33">
        <f>'2021'!L81</f>
        <v>17.64511463663931</v>
      </c>
      <c r="E80" s="33">
        <f>'2020'!L81</f>
        <v>16.229031042112368</v>
      </c>
      <c r="F80" s="33">
        <f>'2019'!L81</f>
        <v>17.431929230193404</v>
      </c>
      <c r="G80" s="33">
        <f>'2018'!L81</f>
        <v>17.983347132760631</v>
      </c>
      <c r="H80" s="33">
        <f>'2017'!L81</f>
        <v>17.434441951732634</v>
      </c>
      <c r="I80" s="33">
        <f>'2016'!L81</f>
        <v>16.752481680708762</v>
      </c>
      <c r="J80" s="33">
        <f>'2015'!L81</f>
        <v>16.717063742133504</v>
      </c>
      <c r="K80" s="33">
        <f>'2014'!L81</f>
        <v>17.550719553114547</v>
      </c>
      <c r="L80" s="33">
        <f>'2013'!L81</f>
        <v>17.24676805226153</v>
      </c>
      <c r="M80" s="33">
        <f>'2012'!L81</f>
        <v>17.233465790390635</v>
      </c>
      <c r="N80" s="33">
        <f>'2011'!L81</f>
        <v>17.039409874614325</v>
      </c>
      <c r="O80" s="33">
        <f>'2010'!L81</f>
        <v>16.512590554219958</v>
      </c>
    </row>
    <row r="81" spans="1:15" x14ac:dyDescent="0.2">
      <c r="A81" s="17">
        <v>73</v>
      </c>
      <c r="B81" s="33">
        <f>'2023'!L82</f>
        <v>16.979484587627159</v>
      </c>
      <c r="C81" s="33">
        <f>'2022'!L82</f>
        <v>16.682409419882735</v>
      </c>
      <c r="D81" s="33">
        <f>'2021'!L82</f>
        <v>17.072069110826124</v>
      </c>
      <c r="E81" s="33">
        <f>'2020'!L82</f>
        <v>15.385613395118476</v>
      </c>
      <c r="F81" s="33">
        <f>'2019'!L82</f>
        <v>16.637699203477002</v>
      </c>
      <c r="G81" s="33">
        <f>'2018'!L82</f>
        <v>17.176355564769025</v>
      </c>
      <c r="H81" s="33">
        <f>'2017'!L82</f>
        <v>16.624965916472735</v>
      </c>
      <c r="I81" s="33">
        <f>'2016'!L82</f>
        <v>15.847701522953439</v>
      </c>
      <c r="J81" s="33">
        <f>'2015'!L82</f>
        <v>15.906236205861026</v>
      </c>
      <c r="K81" s="33">
        <f>'2014'!L82</f>
        <v>16.60164603679031</v>
      </c>
      <c r="L81" s="33">
        <f>'2013'!L82</f>
        <v>16.386713189188505</v>
      </c>
      <c r="M81" s="33">
        <f>'2012'!L82</f>
        <v>16.338213620064444</v>
      </c>
      <c r="N81" s="33">
        <f>'2011'!L82</f>
        <v>16.292402759885672</v>
      </c>
      <c r="O81" s="33">
        <f>'2010'!L82</f>
        <v>15.720884415087861</v>
      </c>
    </row>
    <row r="82" spans="1:15" x14ac:dyDescent="0.2">
      <c r="A82" s="17">
        <v>74</v>
      </c>
      <c r="B82" s="33">
        <f>'2023'!L83</f>
        <v>16.088217711896885</v>
      </c>
      <c r="C82" s="33">
        <f>'2022'!L83</f>
        <v>15.834203268257601</v>
      </c>
      <c r="D82" s="33">
        <f>'2021'!L83</f>
        <v>16.193909658051563</v>
      </c>
      <c r="E82" s="33">
        <f>'2020'!L83</f>
        <v>14.568795151819518</v>
      </c>
      <c r="F82" s="33">
        <f>'2019'!L83</f>
        <v>15.846312120234785</v>
      </c>
      <c r="G82" s="33">
        <f>'2018'!L83</f>
        <v>16.303051523475727</v>
      </c>
      <c r="H82" s="33">
        <f>'2017'!L83</f>
        <v>15.786582829864139</v>
      </c>
      <c r="I82" s="33">
        <f>'2016'!L83</f>
        <v>14.956859905806816</v>
      </c>
      <c r="J82" s="33">
        <f>'2015'!L83</f>
        <v>15.093194843113098</v>
      </c>
      <c r="K82" s="33">
        <f>'2014'!L83</f>
        <v>15.778117008904397</v>
      </c>
      <c r="L82" s="33">
        <f>'2013'!L83</f>
        <v>15.584678462574031</v>
      </c>
      <c r="M82" s="33">
        <f>'2012'!L83</f>
        <v>15.578186553701782</v>
      </c>
      <c r="N82" s="33">
        <f>'2011'!L83</f>
        <v>15.396129543201836</v>
      </c>
      <c r="O82" s="33">
        <f>'2010'!L83</f>
        <v>14.952556932821313</v>
      </c>
    </row>
    <row r="83" spans="1:15" x14ac:dyDescent="0.2">
      <c r="A83" s="17">
        <v>75</v>
      </c>
      <c r="B83" s="37">
        <f>'2023'!L84</f>
        <v>15.277745498439808</v>
      </c>
      <c r="C83" s="37">
        <f>'2022'!L84</f>
        <v>15.015460768795766</v>
      </c>
      <c r="D83" s="37">
        <f>'2021'!L84</f>
        <v>15.334286212147996</v>
      </c>
      <c r="E83" s="37">
        <f>'2020'!L84</f>
        <v>13.91512655672461</v>
      </c>
      <c r="F83" s="37">
        <f>'2019'!L84</f>
        <v>14.875683052522314</v>
      </c>
      <c r="G83" s="37">
        <f>'2018'!L84</f>
        <v>15.46092416606789</v>
      </c>
      <c r="H83" s="37">
        <f>'2017'!L84</f>
        <v>14.858424035286552</v>
      </c>
      <c r="I83" s="37">
        <f>'2016'!L84</f>
        <v>14.184069316720576</v>
      </c>
      <c r="J83" s="37">
        <f>'2015'!L84</f>
        <v>14.385126014523529</v>
      </c>
      <c r="K83" s="37">
        <f>'2014'!L84</f>
        <v>15.019374526444805</v>
      </c>
      <c r="L83" s="37">
        <f>'2013'!L84</f>
        <v>14.818549446489909</v>
      </c>
      <c r="M83" s="37">
        <f>'2012'!L84</f>
        <v>14.730491468385638</v>
      </c>
      <c r="N83" s="37">
        <f>'2011'!L84</f>
        <v>14.580032377068525</v>
      </c>
      <c r="O83" s="37">
        <f>'2010'!L84</f>
        <v>14.08826169275391</v>
      </c>
    </row>
    <row r="84" spans="1:15" x14ac:dyDescent="0.2">
      <c r="A84" s="17">
        <v>76</v>
      </c>
      <c r="B84" s="33">
        <f>'2023'!L85</f>
        <v>14.457607906061492</v>
      </c>
      <c r="C84" s="33">
        <f>'2022'!L85</f>
        <v>14.257510410690918</v>
      </c>
      <c r="D84" s="33">
        <f>'2021'!L85</f>
        <v>14.535418684966178</v>
      </c>
      <c r="E84" s="33">
        <f>'2020'!L85</f>
        <v>13.204296515402948</v>
      </c>
      <c r="F84" s="33">
        <f>'2019'!L85</f>
        <v>14.018724674935473</v>
      </c>
      <c r="G84" s="33">
        <f>'2018'!L85</f>
        <v>14.567281446869321</v>
      </c>
      <c r="H84" s="33">
        <f>'2017'!L85</f>
        <v>13.949396903830506</v>
      </c>
      <c r="I84" s="33">
        <f>'2016'!L85</f>
        <v>13.386058773130031</v>
      </c>
      <c r="J84" s="33">
        <f>'2015'!L85</f>
        <v>13.385126014523529</v>
      </c>
      <c r="K84" s="33">
        <f>'2014'!L85</f>
        <v>14.300112369246483</v>
      </c>
      <c r="L84" s="33">
        <f>'2013'!L85</f>
        <v>14.057590338751844</v>
      </c>
      <c r="M84" s="33">
        <f>'2012'!L85</f>
        <v>13.905635978765769</v>
      </c>
      <c r="N84" s="33">
        <f>'2011'!L85</f>
        <v>13.849506680935862</v>
      </c>
      <c r="O84" s="33">
        <f>'2010'!L85</f>
        <v>13.281345340253077</v>
      </c>
    </row>
    <row r="85" spans="1:15" x14ac:dyDescent="0.2">
      <c r="A85" s="17">
        <v>77</v>
      </c>
      <c r="B85" s="33">
        <f>'2023'!L86</f>
        <v>13.586752228831225</v>
      </c>
      <c r="C85" s="33">
        <f>'2022'!L86</f>
        <v>13.550277298843993</v>
      </c>
      <c r="D85" s="33">
        <f>'2021'!L86</f>
        <v>13.700635813131143</v>
      </c>
      <c r="E85" s="33">
        <f>'2020'!L86</f>
        <v>12.357823047381933</v>
      </c>
      <c r="F85" s="33">
        <f>'2019'!L86</f>
        <v>13.179661873446612</v>
      </c>
      <c r="G85" s="33">
        <f>'2018'!L86</f>
        <v>13.79057162856566</v>
      </c>
      <c r="H85" s="33">
        <f>'2017'!L86</f>
        <v>13.145785460883772</v>
      </c>
      <c r="I85" s="33">
        <f>'2016'!L86</f>
        <v>12.635254710229804</v>
      </c>
      <c r="J85" s="33">
        <f>'2015'!L86</f>
        <v>12.590327925761612</v>
      </c>
      <c r="K85" s="33">
        <f>'2014'!L86</f>
        <v>13.345906250449444</v>
      </c>
      <c r="L85" s="33">
        <f>'2013'!L86</f>
        <v>13.312192974221363</v>
      </c>
      <c r="M85" s="33">
        <f>'2012'!L86</f>
        <v>13.077503106698662</v>
      </c>
      <c r="N85" s="33">
        <f>'2011'!L86</f>
        <v>13.18324434795926</v>
      </c>
      <c r="O85" s="33">
        <f>'2010'!L86</f>
        <v>12.553771883917442</v>
      </c>
    </row>
    <row r="86" spans="1:15" x14ac:dyDescent="0.2">
      <c r="A86" s="17">
        <v>78</v>
      </c>
      <c r="B86" s="33">
        <f>'2023'!L87</f>
        <v>12.715775885653359</v>
      </c>
      <c r="C86" s="33">
        <f>'2022'!L87</f>
        <v>12.704189279339635</v>
      </c>
      <c r="D86" s="33">
        <f>'2021'!L87</f>
        <v>12.808964311740036</v>
      </c>
      <c r="E86" s="33">
        <f>'2020'!L87</f>
        <v>11.58978652555532</v>
      </c>
      <c r="F86" s="33">
        <f>'2019'!L87</f>
        <v>12.302368278673514</v>
      </c>
      <c r="G86" s="33">
        <f>'2018'!L87</f>
        <v>12.948323220596114</v>
      </c>
      <c r="H86" s="33">
        <f>'2017'!L87</f>
        <v>12.522763013678427</v>
      </c>
      <c r="I86" s="33">
        <f>'2016'!L87</f>
        <v>11.926818769325598</v>
      </c>
      <c r="J86" s="33">
        <f>'2015'!L87</f>
        <v>11.796607486508339</v>
      </c>
      <c r="K86" s="33">
        <f>'2014'!L87</f>
        <v>12.673607211615657</v>
      </c>
      <c r="L86" s="33">
        <f>'2013'!L87</f>
        <v>12.394191009256382</v>
      </c>
      <c r="M86" s="33">
        <f>'2012'!L87</f>
        <v>12.2562242876109</v>
      </c>
      <c r="N86" s="33">
        <f>'2011'!L87</f>
        <v>12.460979625651797</v>
      </c>
      <c r="O86" s="33">
        <f>'2010'!L87</f>
        <v>11.769402865740652</v>
      </c>
    </row>
    <row r="87" spans="1:15" x14ac:dyDescent="0.2">
      <c r="A87" s="17">
        <v>79</v>
      </c>
      <c r="B87" s="33">
        <f>'2023'!L88</f>
        <v>11.860866660673491</v>
      </c>
      <c r="C87" s="33">
        <f>'2022'!L88</f>
        <v>11.883154591599519</v>
      </c>
      <c r="D87" s="33">
        <f>'2021'!L88</f>
        <v>12.085264679084798</v>
      </c>
      <c r="E87" s="33">
        <f>'2020'!L88</f>
        <v>10.994864349260942</v>
      </c>
      <c r="F87" s="33">
        <f>'2019'!L88</f>
        <v>11.624739491141076</v>
      </c>
      <c r="G87" s="33">
        <f>'2018'!L88</f>
        <v>12.152394093064903</v>
      </c>
      <c r="H87" s="33">
        <f>'2017'!L88</f>
        <v>11.718485822563935</v>
      </c>
      <c r="I87" s="33">
        <f>'2016'!L88</f>
        <v>11.087483993872915</v>
      </c>
      <c r="J87" s="33">
        <f>'2015'!L88</f>
        <v>10.905720523145444</v>
      </c>
      <c r="K87" s="33">
        <f>'2014'!L88</f>
        <v>11.914162667191235</v>
      </c>
      <c r="L87" s="33">
        <f>'2013'!L88</f>
        <v>11.602131411516106</v>
      </c>
      <c r="M87" s="33">
        <f>'2012'!L88</f>
        <v>11.471934824998256</v>
      </c>
      <c r="N87" s="33">
        <f>'2011'!L88</f>
        <v>11.590990273756706</v>
      </c>
      <c r="O87" s="33">
        <f>'2010'!L88</f>
        <v>11.017536506821179</v>
      </c>
    </row>
    <row r="88" spans="1:15" x14ac:dyDescent="0.2">
      <c r="A88" s="17">
        <v>80</v>
      </c>
      <c r="B88" s="37">
        <f>'2023'!L89</f>
        <v>11.148380723732551</v>
      </c>
      <c r="C88" s="37">
        <f>'2022'!L89</f>
        <v>11.084429845306277</v>
      </c>
      <c r="D88" s="37">
        <f>'2021'!L89</f>
        <v>11.277608512869453</v>
      </c>
      <c r="E88" s="37">
        <f>'2020'!L89</f>
        <v>10.275372683803399</v>
      </c>
      <c r="F88" s="37">
        <f>'2019'!L89</f>
        <v>10.805924173407217</v>
      </c>
      <c r="G88" s="37">
        <f>'2018'!L89</f>
        <v>11.342249801302215</v>
      </c>
      <c r="H88" s="37">
        <f>'2017'!L89</f>
        <v>10.955610599244109</v>
      </c>
      <c r="I88" s="37">
        <f>'2016'!L89</f>
        <v>10.364229907803388</v>
      </c>
      <c r="J88" s="37">
        <f>'2015'!L89</f>
        <v>10.143310233172732</v>
      </c>
      <c r="K88" s="37">
        <f>'2014'!L89</f>
        <v>11.361069193364806</v>
      </c>
      <c r="L88" s="37">
        <f>'2013'!L89</f>
        <v>10.88996444811097</v>
      </c>
      <c r="M88" s="37">
        <f>'2012'!L89</f>
        <v>10.756392394535247</v>
      </c>
      <c r="N88" s="37">
        <f>'2011'!L89</f>
        <v>10.879603403557066</v>
      </c>
      <c r="O88" s="37">
        <f>'2010'!L89</f>
        <v>10.260248887747821</v>
      </c>
    </row>
    <row r="89" spans="1:15" x14ac:dyDescent="0.2">
      <c r="A89" s="17">
        <v>81</v>
      </c>
      <c r="B89" s="33">
        <f>'2023'!L90</f>
        <v>10.511590439585222</v>
      </c>
      <c r="C89" s="33">
        <f>'2022'!L90</f>
        <v>10.306264015296689</v>
      </c>
      <c r="D89" s="33">
        <f>'2021'!L90</f>
        <v>10.609356321042579</v>
      </c>
      <c r="E89" s="33">
        <f>'2020'!L90</f>
        <v>9.5410868254711279</v>
      </c>
      <c r="F89" s="33">
        <f>'2019'!L90</f>
        <v>9.8921662166993283</v>
      </c>
      <c r="G89" s="33">
        <f>'2018'!L90</f>
        <v>10.618737045779866</v>
      </c>
      <c r="H89" s="33">
        <f>'2017'!L90</f>
        <v>10.19995902604691</v>
      </c>
      <c r="I89" s="33">
        <f>'2016'!L90</f>
        <v>9.6305871733202846</v>
      </c>
      <c r="J89" s="33">
        <f>'2015'!L90</f>
        <v>9.4594559376790546</v>
      </c>
      <c r="K89" s="33">
        <f>'2014'!L90</f>
        <v>10.526079907082092</v>
      </c>
      <c r="L89" s="33">
        <f>'2013'!L90</f>
        <v>10.003931151380925</v>
      </c>
      <c r="M89" s="33">
        <f>'2012'!L90</f>
        <v>10.016990386410917</v>
      </c>
      <c r="N89" s="33">
        <f>'2011'!L90</f>
        <v>10.159592705387121</v>
      </c>
      <c r="O89" s="33">
        <f>'2010'!L90</f>
        <v>9.687138501128441</v>
      </c>
    </row>
    <row r="90" spans="1:15" x14ac:dyDescent="0.2">
      <c r="A90" s="17">
        <v>82</v>
      </c>
      <c r="B90" s="33">
        <f>'2023'!L91</f>
        <v>9.6916825940459912</v>
      </c>
      <c r="C90" s="33">
        <f>'2022'!L91</f>
        <v>9.7523532596058171</v>
      </c>
      <c r="D90" s="33">
        <f>'2021'!L91</f>
        <v>9.8574106652767775</v>
      </c>
      <c r="E90" s="33">
        <f>'2020'!L91</f>
        <v>8.8566146279250582</v>
      </c>
      <c r="F90" s="33">
        <f>'2019'!L91</f>
        <v>9.3874216857531536</v>
      </c>
      <c r="G90" s="33">
        <f>'2018'!L91</f>
        <v>10.032450315113286</v>
      </c>
      <c r="H90" s="33">
        <f>'2017'!L91</f>
        <v>9.3317877850859592</v>
      </c>
      <c r="I90" s="33">
        <f>'2016'!L91</f>
        <v>8.971884520900991</v>
      </c>
      <c r="J90" s="33">
        <f>'2015'!L91</f>
        <v>8.7739102312683421</v>
      </c>
      <c r="K90" s="33">
        <f>'2014'!L91</f>
        <v>9.9544311864278612</v>
      </c>
      <c r="L90" s="33">
        <f>'2013'!L91</f>
        <v>9.4029511615534069</v>
      </c>
      <c r="M90" s="33">
        <f>'2012'!L91</f>
        <v>9.2792696490285422</v>
      </c>
      <c r="N90" s="33">
        <f>'2011'!L91</f>
        <v>9.510850621946652</v>
      </c>
      <c r="O90" s="33">
        <f>'2010'!L91</f>
        <v>9.0267041952153235</v>
      </c>
    </row>
    <row r="91" spans="1:15" x14ac:dyDescent="0.2">
      <c r="A91" s="17">
        <v>83</v>
      </c>
      <c r="B91" s="33">
        <f>'2023'!L92</f>
        <v>9.0050502988286745</v>
      </c>
      <c r="C91" s="33">
        <f>'2022'!L92</f>
        <v>9.0206512852765073</v>
      </c>
      <c r="D91" s="33">
        <f>'2021'!L92</f>
        <v>9.3602850302738396</v>
      </c>
      <c r="E91" s="33">
        <f>'2020'!L92</f>
        <v>8.2460997886991727</v>
      </c>
      <c r="F91" s="33">
        <f>'2019'!L92</f>
        <v>8.7949577771633489</v>
      </c>
      <c r="G91" s="33">
        <f>'2018'!L92</f>
        <v>9.230355857987611</v>
      </c>
      <c r="H91" s="33">
        <f>'2017'!L92</f>
        <v>8.7803498155917659</v>
      </c>
      <c r="I91" s="33">
        <f>'2016'!L92</f>
        <v>8.5308629507482188</v>
      </c>
      <c r="J91" s="33">
        <f>'2015'!L92</f>
        <v>8.2298229546725779</v>
      </c>
      <c r="K91" s="33">
        <f>'2014'!L92</f>
        <v>9.1709252271437656</v>
      </c>
      <c r="L91" s="33">
        <f>'2013'!L92</f>
        <v>8.9425239592233101</v>
      </c>
      <c r="M91" s="33">
        <f>'2012'!L92</f>
        <v>8.825697220544841</v>
      </c>
      <c r="N91" s="33">
        <f>'2011'!L92</f>
        <v>8.9344376169954263</v>
      </c>
      <c r="O91" s="33">
        <f>'2010'!L92</f>
        <v>8.3030325719121159</v>
      </c>
    </row>
    <row r="92" spans="1:15" x14ac:dyDescent="0.2">
      <c r="A92" s="17">
        <v>84</v>
      </c>
      <c r="B92" s="33">
        <f>'2023'!L93</f>
        <v>8.4353033243907518</v>
      </c>
      <c r="C92" s="33">
        <f>'2022'!L93</f>
        <v>8.4994553804762507</v>
      </c>
      <c r="D92" s="33">
        <f>'2021'!L93</f>
        <v>8.8703994346068775</v>
      </c>
      <c r="E92" s="33">
        <f>'2020'!L93</f>
        <v>7.5839011919328616</v>
      </c>
      <c r="F92" s="33">
        <f>'2019'!L93</f>
        <v>8.2053090452915729</v>
      </c>
      <c r="G92" s="33">
        <f>'2018'!L93</f>
        <v>8.6099365474653329</v>
      </c>
      <c r="H92" s="33">
        <f>'2017'!L93</f>
        <v>8.15874903941185</v>
      </c>
      <c r="I92" s="33">
        <f>'2016'!L93</f>
        <v>7.882513659332826</v>
      </c>
      <c r="J92" s="33">
        <f>'2015'!L93</f>
        <v>7.6722998645259395</v>
      </c>
      <c r="K92" s="33">
        <f>'2014'!L93</f>
        <v>8.6455890049514768</v>
      </c>
      <c r="L92" s="33">
        <f>'2013'!L93</f>
        <v>8.2624511829412448</v>
      </c>
      <c r="M92" s="33">
        <f>'2012'!L93</f>
        <v>8.2983350540255536</v>
      </c>
      <c r="N92" s="33">
        <f>'2011'!L93</f>
        <v>8.5048826732173399</v>
      </c>
      <c r="O92" s="33">
        <f>'2010'!L93</f>
        <v>7.651555118548389</v>
      </c>
    </row>
    <row r="93" spans="1:15" x14ac:dyDescent="0.2">
      <c r="A93" s="17">
        <v>85</v>
      </c>
      <c r="B93" s="37">
        <f>'2023'!L94</f>
        <v>7.7843190663871304</v>
      </c>
      <c r="C93" s="37">
        <f>'2022'!L94</f>
        <v>7.7366095720810408</v>
      </c>
      <c r="D93" s="37">
        <f>'2021'!L94</f>
        <v>8.2515055314980135</v>
      </c>
      <c r="E93" s="37">
        <f>'2020'!L94</f>
        <v>6.8167079840497573</v>
      </c>
      <c r="F93" s="37">
        <f>'2019'!L94</f>
        <v>7.7189963149776775</v>
      </c>
      <c r="G93" s="37">
        <f>'2018'!L94</f>
        <v>8.0633953651730721</v>
      </c>
      <c r="H93" s="37">
        <f>'2017'!L94</f>
        <v>7.6028430648663878</v>
      </c>
      <c r="I93" s="37">
        <f>'2016'!L94</f>
        <v>7.2887185540765378</v>
      </c>
      <c r="J93" s="37">
        <f>'2015'!L94</f>
        <v>7.1189155560078543</v>
      </c>
      <c r="K93" s="37">
        <f>'2014'!L94</f>
        <v>8.0788369897979955</v>
      </c>
      <c r="L93" s="37">
        <f>'2013'!L94</f>
        <v>7.6462128144574431</v>
      </c>
      <c r="M93" s="37">
        <f>'2012'!L94</f>
        <v>7.6902111873936709</v>
      </c>
      <c r="N93" s="37">
        <f>'2011'!L94</f>
        <v>7.9239864780978291</v>
      </c>
      <c r="O93" s="37">
        <f>'2010'!L94</f>
        <v>6.9930086785851833</v>
      </c>
    </row>
    <row r="94" spans="1:15" x14ac:dyDescent="0.2">
      <c r="A94" s="17">
        <v>86</v>
      </c>
      <c r="B94" s="33">
        <f>'2023'!L95</f>
        <v>7.3923213580959022</v>
      </c>
      <c r="C94" s="33">
        <f>'2022'!L95</f>
        <v>7.3017618031051192</v>
      </c>
      <c r="D94" s="33">
        <f>'2021'!L95</f>
        <v>7.5481877378818911</v>
      </c>
      <c r="E94" s="33">
        <f>'2020'!L95</f>
        <v>6.2865985282548156</v>
      </c>
      <c r="F94" s="33">
        <f>'2019'!L95</f>
        <v>7.2346389089046532</v>
      </c>
      <c r="G94" s="33">
        <f>'2018'!L95</f>
        <v>7.5111227863672507</v>
      </c>
      <c r="H94" s="33">
        <f>'2017'!L95</f>
        <v>6.9428806969862178</v>
      </c>
      <c r="I94" s="33">
        <f>'2016'!L95</f>
        <v>6.8712222063258697</v>
      </c>
      <c r="J94" s="33">
        <f>'2015'!L95</f>
        <v>6.5627794702368902</v>
      </c>
      <c r="K94" s="33">
        <f>'2014'!L95</f>
        <v>7.6299802000935317</v>
      </c>
      <c r="L94" s="33">
        <f>'2013'!L95</f>
        <v>7.1483791203382365</v>
      </c>
      <c r="M94" s="33">
        <f>'2012'!L95</f>
        <v>7.365534890077055</v>
      </c>
      <c r="N94" s="33">
        <f>'2011'!L95</f>
        <v>7.1714526940344232</v>
      </c>
      <c r="O94" s="33">
        <f>'2010'!L95</f>
        <v>6.4119124643003556</v>
      </c>
    </row>
    <row r="95" spans="1:15" x14ac:dyDescent="0.2">
      <c r="A95" s="17">
        <v>87</v>
      </c>
      <c r="B95" s="33">
        <f>'2023'!L96</f>
        <v>6.7452084465102926</v>
      </c>
      <c r="C95" s="33">
        <f>'2022'!L96</f>
        <v>6.7266482943664503</v>
      </c>
      <c r="D95" s="33">
        <f>'2021'!L96</f>
        <v>7.0123095897924896</v>
      </c>
      <c r="E95" s="33">
        <f>'2020'!L96</f>
        <v>5.6181890116329312</v>
      </c>
      <c r="F95" s="33">
        <f>'2019'!L96</f>
        <v>6.8097316696650516</v>
      </c>
      <c r="G95" s="33">
        <f>'2018'!L96</f>
        <v>6.9902427945472452</v>
      </c>
      <c r="H95" s="33">
        <f>'2017'!L96</f>
        <v>6.2290581928686493</v>
      </c>
      <c r="I95" s="33">
        <f>'2016'!L96</f>
        <v>6.297816184241543</v>
      </c>
      <c r="J95" s="33">
        <f>'2015'!L96</f>
        <v>6.1798688761834404</v>
      </c>
      <c r="K95" s="33">
        <f>'2014'!L96</f>
        <v>7.2606650695625543</v>
      </c>
      <c r="L95" s="33">
        <f>'2013'!L96</f>
        <v>6.5823979353158073</v>
      </c>
      <c r="M95" s="33">
        <f>'2012'!L96</f>
        <v>6.9606896173902362</v>
      </c>
      <c r="N95" s="33">
        <f>'2011'!L96</f>
        <v>6.8046753226207413</v>
      </c>
      <c r="O95" s="33">
        <f>'2010'!L96</f>
        <v>5.9401245745127591</v>
      </c>
    </row>
    <row r="96" spans="1:15" x14ac:dyDescent="0.2">
      <c r="A96" s="17">
        <v>88</v>
      </c>
      <c r="B96" s="33">
        <f>'2023'!L97</f>
        <v>6.0878254656855804</v>
      </c>
      <c r="C96" s="33">
        <f>'2022'!L97</f>
        <v>6.1339521809036555</v>
      </c>
      <c r="D96" s="33">
        <f>'2021'!L97</f>
        <v>6.5059201731110976</v>
      </c>
      <c r="E96" s="33">
        <f>'2020'!L97</f>
        <v>4.9609070476686608</v>
      </c>
      <c r="F96" s="33">
        <f>'2019'!L97</f>
        <v>6.3046125849328991</v>
      </c>
      <c r="G96" s="33">
        <f>'2018'!L97</f>
        <v>6.5108505053398043</v>
      </c>
      <c r="H96" s="33">
        <f>'2017'!L97</f>
        <v>5.7534926111873874</v>
      </c>
      <c r="I96" s="33">
        <f>'2016'!L97</f>
        <v>5.948892098996275</v>
      </c>
      <c r="J96" s="33">
        <f>'2015'!L97</f>
        <v>6.0097417867461935</v>
      </c>
      <c r="K96" s="33">
        <f>'2014'!L97</f>
        <v>6.5171156478747845</v>
      </c>
      <c r="L96" s="33">
        <f>'2013'!L97</f>
        <v>5.776104875930959</v>
      </c>
      <c r="M96" s="33">
        <f>'2012'!L97</f>
        <v>6.4340002120708384</v>
      </c>
      <c r="N96" s="33">
        <f>'2011'!L97</f>
        <v>6.2699650143270693</v>
      </c>
      <c r="O96" s="33">
        <f>'2010'!L97</f>
        <v>5.5995336138476386</v>
      </c>
    </row>
    <row r="97" spans="1:15" x14ac:dyDescent="0.2">
      <c r="A97" s="17">
        <v>89</v>
      </c>
      <c r="B97" s="33">
        <f>'2023'!L98</f>
        <v>5.7778391344279196</v>
      </c>
      <c r="C97" s="33">
        <f>'2022'!L98</f>
        <v>5.6809423460751853</v>
      </c>
      <c r="D97" s="33">
        <f>'2021'!L98</f>
        <v>5.9075721003226036</v>
      </c>
      <c r="E97" s="33">
        <f>'2020'!L98</f>
        <v>4.5781427333642197</v>
      </c>
      <c r="F97" s="33">
        <f>'2019'!L98</f>
        <v>5.824913993106156</v>
      </c>
      <c r="G97" s="33">
        <f>'2018'!L98</f>
        <v>6.0656982442942482</v>
      </c>
      <c r="H97" s="33">
        <f>'2017'!L98</f>
        <v>5.3976915578624043</v>
      </c>
      <c r="I97" s="33">
        <f>'2016'!L98</f>
        <v>5.6052796715801483</v>
      </c>
      <c r="J97" s="33">
        <f>'2015'!L98</f>
        <v>5.5510407386866296</v>
      </c>
      <c r="K97" s="33">
        <f>'2014'!L98</f>
        <v>5.9951514650995703</v>
      </c>
      <c r="L97" s="33">
        <f>'2013'!L98</f>
        <v>5.316178603388459</v>
      </c>
      <c r="M97" s="33">
        <f>'2012'!L98</f>
        <v>5.8768360487925433</v>
      </c>
      <c r="N97" s="33">
        <f>'2011'!L98</f>
        <v>5.6348639875651445</v>
      </c>
      <c r="O97" s="33">
        <f>'2010'!L98</f>
        <v>5.2691693409185403</v>
      </c>
    </row>
    <row r="98" spans="1:15" x14ac:dyDescent="0.2">
      <c r="A98" s="17">
        <v>90</v>
      </c>
      <c r="B98" s="37">
        <f>'2023'!L99</f>
        <v>5.4131780890051298</v>
      </c>
      <c r="C98" s="37">
        <f>'2022'!L99</f>
        <v>5.0249283178993291</v>
      </c>
      <c r="D98" s="37">
        <f>'2021'!L99</f>
        <v>5.6109062136058858</v>
      </c>
      <c r="E98" s="37">
        <f>'2020'!L99</f>
        <v>4.2726096058802812</v>
      </c>
      <c r="F98" s="37">
        <f>'2019'!L99</f>
        <v>5.469209636400139</v>
      </c>
      <c r="G98" s="37">
        <f>'2018'!L99</f>
        <v>5.6557015917459346</v>
      </c>
      <c r="H98" s="37">
        <f>'2017'!L99</f>
        <v>5.0327591779550369</v>
      </c>
      <c r="I98" s="37">
        <f>'2016'!L99</f>
        <v>5.0933494828897086</v>
      </c>
      <c r="J98" s="37">
        <f>'2015'!L99</f>
        <v>4.8788359205744758</v>
      </c>
      <c r="K98" s="37">
        <f>'2014'!L99</f>
        <v>5.2983550104239043</v>
      </c>
      <c r="L98" s="37">
        <f>'2013'!L99</f>
        <v>4.9284046970395341</v>
      </c>
      <c r="M98" s="37">
        <f>'2012'!L99</f>
        <v>5.4002448677015513</v>
      </c>
      <c r="N98" s="37">
        <f>'2011'!L99</f>
        <v>5.0192923074898079</v>
      </c>
      <c r="O98" s="37">
        <f>'2010'!L99</f>
        <v>4.768268457991411</v>
      </c>
    </row>
    <row r="99" spans="1:15" x14ac:dyDescent="0.2">
      <c r="A99" s="17">
        <v>91</v>
      </c>
      <c r="B99" s="33">
        <f>'2023'!L100</f>
        <v>5.0932470191193184</v>
      </c>
      <c r="C99" s="33">
        <f>'2022'!L100</f>
        <v>4.3922151977171193</v>
      </c>
      <c r="D99" s="33">
        <f>'2021'!L100</f>
        <v>5.2517939854926095</v>
      </c>
      <c r="E99" s="33">
        <f>'2020'!L100</f>
        <v>3.9554952793568603</v>
      </c>
      <c r="F99" s="33">
        <f>'2019'!L100</f>
        <v>4.9922843349685744</v>
      </c>
      <c r="G99" s="33">
        <f>'2018'!L100</f>
        <v>5.3730165958149358</v>
      </c>
      <c r="H99" s="33">
        <f>'2017'!L100</f>
        <v>4.5054064492684223</v>
      </c>
      <c r="I99" s="33">
        <f>'2016'!L100</f>
        <v>4.4586136386697541</v>
      </c>
      <c r="J99" s="33">
        <f>'2015'!L100</f>
        <v>4.536775479954275</v>
      </c>
      <c r="K99" s="33">
        <f>'2014'!L100</f>
        <v>4.5057754645799237</v>
      </c>
      <c r="L99" s="33">
        <f>'2013'!L100</f>
        <v>4.4155292137138824</v>
      </c>
      <c r="M99" s="33">
        <f>'2012'!L100</f>
        <v>4.9348170350871756</v>
      </c>
      <c r="N99" s="33">
        <f>'2011'!L100</f>
        <v>4.4122742472715295</v>
      </c>
      <c r="O99" s="33">
        <f>'2010'!L100</f>
        <v>4.2146233294153488</v>
      </c>
    </row>
    <row r="100" spans="1:15" x14ac:dyDescent="0.2">
      <c r="A100" s="17">
        <v>92</v>
      </c>
      <c r="B100" s="33">
        <f>'2023'!L101</f>
        <v>4.7135211444824758</v>
      </c>
      <c r="C100" s="33">
        <f>'2022'!L101</f>
        <v>4.0682896588204711</v>
      </c>
      <c r="D100" s="33">
        <f>'2021'!L101</f>
        <v>4.9987058516879381</v>
      </c>
      <c r="E100" s="33">
        <f>'2020'!L101</f>
        <v>3.6104580635732444</v>
      </c>
      <c r="F100" s="33">
        <f>'2019'!L101</f>
        <v>4.5719339265774233</v>
      </c>
      <c r="G100" s="33">
        <f>'2018'!L101</f>
        <v>5.0691618237884972</v>
      </c>
      <c r="H100" s="33">
        <f>'2017'!L101</f>
        <v>4.1241858018164343</v>
      </c>
      <c r="I100" s="33">
        <f>'2016'!L101</f>
        <v>3.911080923241248</v>
      </c>
      <c r="J100" s="33">
        <f>'2015'!L101</f>
        <v>3.9275618523662166</v>
      </c>
      <c r="K100" s="33">
        <f>'2014'!L101</f>
        <v>4.3185016795220212</v>
      </c>
      <c r="L100" s="33">
        <f>'2013'!L101</f>
        <v>4.1876053966997189</v>
      </c>
      <c r="M100" s="33">
        <f>'2012'!L101</f>
        <v>4.4741866744896699</v>
      </c>
      <c r="N100" s="33">
        <f>'2011'!L101</f>
        <v>3.904728348326687</v>
      </c>
      <c r="O100" s="33">
        <f>'2010'!L101</f>
        <v>3.890009389309049</v>
      </c>
    </row>
    <row r="101" spans="1:15" x14ac:dyDescent="0.2">
      <c r="A101" s="17">
        <v>93</v>
      </c>
      <c r="B101" s="33">
        <f>'2023'!L102</f>
        <v>4.3430654104582143</v>
      </c>
      <c r="C101" s="33">
        <f>'2022'!L102</f>
        <v>3.7536846219276683</v>
      </c>
      <c r="D101" s="33">
        <f>'2021'!L102</f>
        <v>4.5192257364591555</v>
      </c>
      <c r="E101" s="33">
        <f>'2020'!L102</f>
        <v>3.0546077327149481</v>
      </c>
      <c r="F101" s="33">
        <f>'2019'!L102</f>
        <v>3.9112617537922079</v>
      </c>
      <c r="G101" s="33">
        <f>'2018'!L102</f>
        <v>4.4130772298801046</v>
      </c>
      <c r="H101" s="33">
        <f>'2017'!L102</f>
        <v>3.6236901921204607</v>
      </c>
      <c r="I101" s="33">
        <f>'2016'!L102</f>
        <v>3.5608789905252687</v>
      </c>
      <c r="J101" s="33">
        <f>'2015'!L102</f>
        <v>3.5611745415342462</v>
      </c>
      <c r="K101" s="33">
        <f>'2014'!L102</f>
        <v>3.9095309594222787</v>
      </c>
      <c r="L101" s="33">
        <f>'2013'!L102</f>
        <v>3.5909372369637511</v>
      </c>
      <c r="M101" s="33">
        <f>'2012'!L102</f>
        <v>4.1310770339094498</v>
      </c>
      <c r="N101" s="33">
        <f>'2011'!L102</f>
        <v>3.5300866163866909</v>
      </c>
      <c r="O101" s="33">
        <f>'2010'!L102</f>
        <v>3.4687914801666921</v>
      </c>
    </row>
    <row r="102" spans="1:15" x14ac:dyDescent="0.2">
      <c r="A102" s="17">
        <v>94</v>
      </c>
      <c r="B102" s="33">
        <f>'2023'!L103</f>
        <v>4.0459909326489294</v>
      </c>
      <c r="C102" s="33">
        <f>'2022'!L103</f>
        <v>3.6139966856810628</v>
      </c>
      <c r="D102" s="33">
        <f>'2021'!L103</f>
        <v>3.8081991299871087</v>
      </c>
      <c r="E102" s="33">
        <f>'2020'!L103</f>
        <v>2.8452153005303495</v>
      </c>
      <c r="F102" s="33">
        <f>'2019'!L103</f>
        <v>3.6247282643892711</v>
      </c>
      <c r="G102" s="33">
        <f>'2018'!L103</f>
        <v>4.0694643781180577</v>
      </c>
      <c r="H102" s="33">
        <f>'2017'!L103</f>
        <v>3.5044975608491407</v>
      </c>
      <c r="I102" s="33">
        <f>'2016'!L103</f>
        <v>3.1786581462080128</v>
      </c>
      <c r="J102" s="33">
        <f>'2015'!L103</f>
        <v>3.3047933021614195</v>
      </c>
      <c r="K102" s="33">
        <f>'2014'!L103</f>
        <v>3.485265134409258</v>
      </c>
      <c r="L102" s="33">
        <f>'2013'!L103</f>
        <v>3.621249649285001</v>
      </c>
      <c r="M102" s="33">
        <f>'2012'!L103</f>
        <v>3.4728254606303386</v>
      </c>
      <c r="N102" s="33">
        <f>'2011'!L103</f>
        <v>2.7898083263626927</v>
      </c>
      <c r="O102" s="33">
        <f>'2010'!L103</f>
        <v>2.9086124401913875</v>
      </c>
    </row>
    <row r="103" spans="1:15" x14ac:dyDescent="0.2">
      <c r="A103" s="17">
        <v>95</v>
      </c>
      <c r="B103" s="37">
        <f>'2023'!L104</f>
        <v>3.374062031224851</v>
      </c>
      <c r="C103" s="37">
        <f>'2022'!L104</f>
        <v>3.361561877048362</v>
      </c>
      <c r="D103" s="37">
        <f>'2021'!L104</f>
        <v>3.3581699743334732</v>
      </c>
      <c r="E103" s="37">
        <f>'2020'!L104</f>
        <v>2.3771501559761634</v>
      </c>
      <c r="F103" s="37">
        <f>'2019'!L104</f>
        <v>3.1660197747559167</v>
      </c>
      <c r="G103" s="37">
        <f>'2018'!L104</f>
        <v>3.5040078676280824</v>
      </c>
      <c r="H103" s="37">
        <f>'2017'!L104</f>
        <v>2.965932535711882</v>
      </c>
      <c r="I103" s="37">
        <f>'2016'!L104</f>
        <v>2.9285912939086027</v>
      </c>
      <c r="J103" s="37">
        <f>'2015'!L104</f>
        <v>2.7650250529293512</v>
      </c>
      <c r="K103" s="37">
        <f>'2014'!L104</f>
        <v>3.0701407488125114</v>
      </c>
      <c r="L103" s="37">
        <f>'2013'!L104</f>
        <v>2.8850172252809174</v>
      </c>
      <c r="M103" s="37">
        <f>'2012'!L104</f>
        <v>3.1664847347774177</v>
      </c>
      <c r="N103" s="37">
        <f>'2011'!L104</f>
        <v>2.3223218906330865</v>
      </c>
      <c r="O103" s="37">
        <f>'2010'!L104</f>
        <v>2.5509090909090912</v>
      </c>
    </row>
    <row r="104" spans="1:15" x14ac:dyDescent="0.2">
      <c r="A104" s="17">
        <v>96</v>
      </c>
      <c r="B104" s="33">
        <f>'2023'!L105</f>
        <v>2.8403088538303849</v>
      </c>
      <c r="C104" s="33">
        <f>'2022'!L105</f>
        <v>2.9505733652011448</v>
      </c>
      <c r="D104" s="33">
        <f>'2021'!L105</f>
        <v>3.049369444068073</v>
      </c>
      <c r="E104" s="33">
        <f>'2020'!L105</f>
        <v>2.1900313487799719</v>
      </c>
      <c r="F104" s="33">
        <f>'2019'!L105</f>
        <v>2.7157145736746622</v>
      </c>
      <c r="G104" s="33">
        <f>'2018'!L105</f>
        <v>2.6898227872751801</v>
      </c>
      <c r="H104" s="33">
        <f>'2017'!L105</f>
        <v>2.8688042547789454</v>
      </c>
      <c r="I104" s="33">
        <f>'2016'!L105</f>
        <v>2.3329813485426723</v>
      </c>
      <c r="J104" s="33">
        <f>'2015'!L105</f>
        <v>2.1122382862107711</v>
      </c>
      <c r="K104" s="33">
        <f>'2014'!L105</f>
        <v>2.3408264395972518</v>
      </c>
      <c r="L104" s="33">
        <f>'2013'!L105</f>
        <v>2.7436234263820474</v>
      </c>
      <c r="M104" s="33">
        <f>'2012'!L105</f>
        <v>2.6235964035964034</v>
      </c>
      <c r="N104" s="33">
        <f>'2011'!L105</f>
        <v>2.4732620320855618</v>
      </c>
      <c r="O104" s="33">
        <f>'2010'!L105</f>
        <v>2.3200000000000003</v>
      </c>
    </row>
    <row r="105" spans="1:15" x14ac:dyDescent="0.2">
      <c r="A105" s="17">
        <v>97</v>
      </c>
      <c r="B105" s="33">
        <f>'2023'!L106</f>
        <v>2.2799271375823489</v>
      </c>
      <c r="C105" s="33">
        <f>'2022'!L106</f>
        <v>2.3662504009086254</v>
      </c>
      <c r="D105" s="33">
        <f>'2021'!L106</f>
        <v>2.3232694317354139</v>
      </c>
      <c r="E105" s="33">
        <f>'2020'!L106</f>
        <v>2.0780966550103823</v>
      </c>
      <c r="F105" s="33">
        <f>'2019'!L106</f>
        <v>2.1718911035488575</v>
      </c>
      <c r="G105" s="33">
        <f>'2018'!L106</f>
        <v>2.268266542404473</v>
      </c>
      <c r="H105" s="33">
        <f>'2017'!L106</f>
        <v>2.7310790776631659</v>
      </c>
      <c r="I105" s="33">
        <f>'2016'!L106</f>
        <v>1.6266536917772483</v>
      </c>
      <c r="J105" s="33">
        <f>'2015'!L106</f>
        <v>1.8443274633629541</v>
      </c>
      <c r="K105" s="33">
        <f>'2014'!L106</f>
        <v>2.3565502473115183</v>
      </c>
      <c r="L105" s="33">
        <f>'2013'!L106</f>
        <v>2.598337112622827</v>
      </c>
      <c r="M105" s="33">
        <f>'2012'!L106</f>
        <v>2.2942057942057938</v>
      </c>
      <c r="N105" s="33">
        <f>'2011'!L106</f>
        <v>2.4598930481283423</v>
      </c>
      <c r="O105" s="33">
        <f>'2010'!L106</f>
        <v>1.8800000000000001</v>
      </c>
    </row>
    <row r="106" spans="1:15" x14ac:dyDescent="0.2">
      <c r="A106" s="17">
        <v>98</v>
      </c>
      <c r="B106" s="33">
        <f>'2023'!L107</f>
        <v>1.8853419621475469</v>
      </c>
      <c r="C106" s="33">
        <f>'2022'!L107</f>
        <v>1.9861128117166542</v>
      </c>
      <c r="D106" s="33">
        <f>'2021'!L107</f>
        <v>1.7713388114583364</v>
      </c>
      <c r="E106" s="33">
        <f>'2020'!L107</f>
        <v>1.7809914836685217</v>
      </c>
      <c r="F106" s="33">
        <f>'2019'!L107</f>
        <v>1.7427807486631015</v>
      </c>
      <c r="G106" s="33">
        <f>'2018'!L107</f>
        <v>1.9418918918918917</v>
      </c>
      <c r="H106" s="33">
        <f>'2017'!L107</f>
        <v>2.4236937384762363</v>
      </c>
      <c r="I106" s="33">
        <f>'2016'!L107</f>
        <v>1.415179232138666</v>
      </c>
      <c r="J106" s="33">
        <f>'2015'!L107</f>
        <v>1.6482433365323306</v>
      </c>
      <c r="K106" s="33">
        <f>'2014'!L107</f>
        <v>1.7005442051794422</v>
      </c>
      <c r="L106" s="33">
        <f>'2013'!L107</f>
        <v>2.0920634920634922</v>
      </c>
      <c r="M106" s="33">
        <f>'2012'!L107</f>
        <v>1.9670329670329669</v>
      </c>
      <c r="N106" s="33">
        <f>'2011'!L107</f>
        <v>1.7212121212121212</v>
      </c>
      <c r="O106" s="33">
        <f>'2010'!L107</f>
        <v>1.8000000000000003</v>
      </c>
    </row>
    <row r="107" spans="1:15" x14ac:dyDescent="0.2">
      <c r="A107" s="17">
        <v>99</v>
      </c>
      <c r="B107" s="33">
        <f>'2023'!L108</f>
        <v>1.1809523128389336</v>
      </c>
      <c r="C107" s="33">
        <f>'2022'!L108</f>
        <v>1.4390243902439024</v>
      </c>
      <c r="D107" s="33">
        <f>'2021'!L108</f>
        <v>1.2030382662638002</v>
      </c>
      <c r="E107" s="33">
        <f>'2020'!L108</f>
        <v>1.243037849208928</v>
      </c>
      <c r="F107" s="33">
        <f>'2019'!L108</f>
        <v>1.053475935828877</v>
      </c>
      <c r="G107" s="33">
        <f>'2018'!L108</f>
        <v>1.1166666666666667</v>
      </c>
      <c r="H107" s="33">
        <f>'2017'!L108</f>
        <v>1.5555555555555556</v>
      </c>
      <c r="I107" s="33">
        <f>'2016'!L108</f>
        <v>0.93591585376879871</v>
      </c>
      <c r="J107" s="33">
        <f>'2015'!L108</f>
        <v>1.0638164268060659</v>
      </c>
      <c r="K107" s="33">
        <f>'2014'!L108</f>
        <v>1.2551143715471944</v>
      </c>
      <c r="L107" s="33">
        <f>'2013'!L108</f>
        <v>1.4666666666666668</v>
      </c>
      <c r="M107" s="33">
        <f>'2012'!L108</f>
        <v>0.96703296703296704</v>
      </c>
      <c r="N107" s="33">
        <f>'2011'!L108</f>
        <v>0.90909090909090906</v>
      </c>
      <c r="O107" s="33">
        <f>'2010'!L108</f>
        <v>1</v>
      </c>
    </row>
    <row r="108" spans="1:15" x14ac:dyDescent="0.2">
      <c r="A108" s="17" t="s">
        <v>28</v>
      </c>
      <c r="B108" s="37">
        <f>'2023'!L109</f>
        <v>0.56521739130434778</v>
      </c>
      <c r="C108" s="37">
        <f>'2022'!L109</f>
        <v>0.43902439024390244</v>
      </c>
      <c r="D108" s="37">
        <f>'2021'!L109</f>
        <v>0.2608695652173913</v>
      </c>
      <c r="E108" s="37">
        <f>'2020'!L109</f>
        <v>0.43902439024390238</v>
      </c>
      <c r="F108" s="37">
        <f>'2019'!L109</f>
        <v>0.29411764705882354</v>
      </c>
      <c r="G108" s="37">
        <f>'2018'!L109</f>
        <v>0.24</v>
      </c>
      <c r="H108" s="37">
        <f>'2017'!L109</f>
        <v>0.55555555555555558</v>
      </c>
      <c r="I108" s="37">
        <f>'2016'!L109</f>
        <v>0.42105263157894729</v>
      </c>
      <c r="J108" s="37">
        <f>'2015'!L109</f>
        <v>0.31578947368421051</v>
      </c>
      <c r="K108" s="37">
        <f>'2014'!L109</f>
        <v>0.4</v>
      </c>
      <c r="L108" s="37">
        <f>'2013'!L109</f>
        <v>0.61538461538461542</v>
      </c>
      <c r="M108" s="37">
        <f>'2012'!L109</f>
        <v>0.15384615384615385</v>
      </c>
      <c r="N108" s="37">
        <f>'2011'!L109</f>
        <v>0</v>
      </c>
      <c r="O108" s="37">
        <f>'2010'!L109</f>
        <v>0.2857142857142857</v>
      </c>
    </row>
    <row r="109" spans="1:15" x14ac:dyDescent="0.2">
      <c r="A109" s="28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x14ac:dyDescent="0.2">
      <c r="A110" s="14"/>
    </row>
    <row r="111" spans="1:15" x14ac:dyDescent="0.2">
      <c r="A111" s="14"/>
    </row>
    <row r="112" spans="1:15" x14ac:dyDescent="0.2">
      <c r="A112" s="34" t="s">
        <v>297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5" width="11.42578125" style="57"/>
    <col min="6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301</v>
      </c>
      <c r="B4" s="31"/>
      <c r="C4" s="31"/>
      <c r="D4" s="31"/>
      <c r="E4" s="56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02" x14ac:dyDescent="0.2">
      <c r="A6" s="88" t="s">
        <v>0</v>
      </c>
      <c r="B6" s="89" t="s">
        <v>285</v>
      </c>
      <c r="C6" s="100" t="s">
        <v>302</v>
      </c>
      <c r="D6" s="100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x14ac:dyDescent="0.2">
      <c r="A7" s="91"/>
      <c r="B7" s="92"/>
      <c r="C7" s="94">
        <v>44927</v>
      </c>
      <c r="D7" s="94">
        <v>45292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96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1</v>
      </c>
      <c r="C9" s="18">
        <v>616</v>
      </c>
      <c r="D9" s="18">
        <v>591</v>
      </c>
      <c r="E9" s="75">
        <v>0.21640000000000001</v>
      </c>
      <c r="F9" s="20">
        <f>B9/((C9+D9)/2)</f>
        <v>1.6570008285004142E-3</v>
      </c>
      <c r="G9" s="20">
        <f t="shared" ref="G9:G72" si="0">F9/((1+(1-E9)*F9))</f>
        <v>1.6548521257237494E-3</v>
      </c>
      <c r="H9" s="14">
        <v>100000</v>
      </c>
      <c r="I9" s="14">
        <f>H9*G9</f>
        <v>165.48521257237493</v>
      </c>
      <c r="J9" s="14">
        <f t="shared" ref="J9:J72" si="1">H10+I9*E9</f>
        <v>99870.325787428286</v>
      </c>
      <c r="K9" s="14">
        <f t="shared" ref="K9:K72" si="2">K10+J9</f>
        <v>8705958.7368498072</v>
      </c>
      <c r="L9" s="21">
        <f>K9/H9</f>
        <v>87.059587368498072</v>
      </c>
      <c r="M9" s="22"/>
    </row>
    <row r="10" spans="1:13" ht="15" x14ac:dyDescent="0.25">
      <c r="A10" s="17">
        <v>1</v>
      </c>
      <c r="B10" s="72">
        <v>0</v>
      </c>
      <c r="C10" s="18">
        <v>596</v>
      </c>
      <c r="D10" s="18">
        <v>625</v>
      </c>
      <c r="E10" s="75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99834.51478742763</v>
      </c>
      <c r="I10" s="14">
        <f t="shared" ref="I10:I73" si="4">H10*G10</f>
        <v>0</v>
      </c>
      <c r="J10" s="14">
        <f t="shared" si="1"/>
        <v>99834.51478742763</v>
      </c>
      <c r="K10" s="14">
        <f t="shared" si="2"/>
        <v>8606088.4110623784</v>
      </c>
      <c r="L10" s="23">
        <f t="shared" ref="L10:L73" si="5">K10/H10</f>
        <v>86.203538219090547</v>
      </c>
      <c r="M10" s="22"/>
    </row>
    <row r="11" spans="1:13" ht="15" x14ac:dyDescent="0.25">
      <c r="A11" s="17">
        <v>2</v>
      </c>
      <c r="B11" s="73">
        <v>0</v>
      </c>
      <c r="C11" s="18">
        <v>651</v>
      </c>
      <c r="D11" s="18">
        <v>578</v>
      </c>
      <c r="E11" s="75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99834.51478742763</v>
      </c>
      <c r="I11" s="14">
        <f t="shared" si="4"/>
        <v>0</v>
      </c>
      <c r="J11" s="14">
        <f t="shared" si="1"/>
        <v>99834.51478742763</v>
      </c>
      <c r="K11" s="14">
        <f t="shared" si="2"/>
        <v>8506253.8962749504</v>
      </c>
      <c r="L11" s="23">
        <f t="shared" si="5"/>
        <v>85.203538219090547</v>
      </c>
      <c r="M11" s="22"/>
    </row>
    <row r="12" spans="1:13" ht="15" x14ac:dyDescent="0.25">
      <c r="A12" s="17">
        <v>3</v>
      </c>
      <c r="B12" s="73">
        <v>0</v>
      </c>
      <c r="C12" s="18">
        <v>691</v>
      </c>
      <c r="D12" s="18">
        <v>647</v>
      </c>
      <c r="E12" s="75">
        <v>0</v>
      </c>
      <c r="F12" s="20">
        <f t="shared" si="3"/>
        <v>0</v>
      </c>
      <c r="G12" s="20">
        <f t="shared" si="0"/>
        <v>0</v>
      </c>
      <c r="H12" s="14">
        <f t="shared" si="6"/>
        <v>99834.51478742763</v>
      </c>
      <c r="I12" s="14">
        <f t="shared" si="4"/>
        <v>0</v>
      </c>
      <c r="J12" s="14">
        <f t="shared" si="1"/>
        <v>99834.51478742763</v>
      </c>
      <c r="K12" s="14">
        <f t="shared" si="2"/>
        <v>8406419.3814875223</v>
      </c>
      <c r="L12" s="23">
        <f t="shared" si="5"/>
        <v>84.203538219090547</v>
      </c>
      <c r="M12" s="22"/>
    </row>
    <row r="13" spans="1:13" ht="15" x14ac:dyDescent="0.25">
      <c r="A13" s="17">
        <v>4</v>
      </c>
      <c r="B13" s="73">
        <v>0</v>
      </c>
      <c r="C13" s="18">
        <v>700</v>
      </c>
      <c r="D13" s="18">
        <v>699</v>
      </c>
      <c r="E13" s="75">
        <v>0</v>
      </c>
      <c r="F13" s="20">
        <f t="shared" si="3"/>
        <v>0</v>
      </c>
      <c r="G13" s="20">
        <f t="shared" si="0"/>
        <v>0</v>
      </c>
      <c r="H13" s="14">
        <f t="shared" si="6"/>
        <v>99834.51478742763</v>
      </c>
      <c r="I13" s="14">
        <f t="shared" si="4"/>
        <v>0</v>
      </c>
      <c r="J13" s="14">
        <f t="shared" si="1"/>
        <v>99834.51478742763</v>
      </c>
      <c r="K13" s="14">
        <f t="shared" si="2"/>
        <v>8306584.8667000942</v>
      </c>
      <c r="L13" s="23">
        <f t="shared" si="5"/>
        <v>83.203538219090532</v>
      </c>
      <c r="M13" s="22"/>
    </row>
    <row r="14" spans="1:13" ht="15" x14ac:dyDescent="0.25">
      <c r="A14" s="17">
        <v>5</v>
      </c>
      <c r="B14" s="73">
        <v>0</v>
      </c>
      <c r="C14" s="18">
        <v>812</v>
      </c>
      <c r="D14" s="18">
        <v>695</v>
      </c>
      <c r="E14" s="75">
        <v>0</v>
      </c>
      <c r="F14" s="20">
        <f t="shared" si="3"/>
        <v>0</v>
      </c>
      <c r="G14" s="20">
        <f t="shared" si="0"/>
        <v>0</v>
      </c>
      <c r="H14" s="14">
        <f t="shared" si="6"/>
        <v>99834.51478742763</v>
      </c>
      <c r="I14" s="14">
        <f t="shared" si="4"/>
        <v>0</v>
      </c>
      <c r="J14" s="14">
        <f t="shared" si="1"/>
        <v>99834.51478742763</v>
      </c>
      <c r="K14" s="14">
        <f t="shared" si="2"/>
        <v>8206750.3519126661</v>
      </c>
      <c r="L14" s="23">
        <f t="shared" si="5"/>
        <v>82.203538219090532</v>
      </c>
      <c r="M14" s="22"/>
    </row>
    <row r="15" spans="1:13" ht="15" x14ac:dyDescent="0.25">
      <c r="A15" s="17">
        <v>6</v>
      </c>
      <c r="B15" s="73">
        <v>0</v>
      </c>
      <c r="C15" s="18">
        <v>896</v>
      </c>
      <c r="D15" s="18">
        <v>816</v>
      </c>
      <c r="E15" s="75">
        <v>0</v>
      </c>
      <c r="F15" s="20">
        <f t="shared" si="3"/>
        <v>0</v>
      </c>
      <c r="G15" s="20">
        <f t="shared" si="0"/>
        <v>0</v>
      </c>
      <c r="H15" s="14">
        <f t="shared" si="6"/>
        <v>99834.51478742763</v>
      </c>
      <c r="I15" s="14">
        <f t="shared" si="4"/>
        <v>0</v>
      </c>
      <c r="J15" s="14">
        <f t="shared" si="1"/>
        <v>99834.51478742763</v>
      </c>
      <c r="K15" s="14">
        <f t="shared" si="2"/>
        <v>8106915.837125238</v>
      </c>
      <c r="L15" s="23">
        <f t="shared" si="5"/>
        <v>81.203538219090532</v>
      </c>
      <c r="M15" s="22"/>
    </row>
    <row r="16" spans="1:13" ht="15" x14ac:dyDescent="0.25">
      <c r="A16" s="17">
        <v>7</v>
      </c>
      <c r="B16" s="73">
        <v>0</v>
      </c>
      <c r="C16" s="18">
        <v>817</v>
      </c>
      <c r="D16" s="18">
        <v>912</v>
      </c>
      <c r="E16" s="75">
        <v>0</v>
      </c>
      <c r="F16" s="20">
        <f t="shared" si="3"/>
        <v>0</v>
      </c>
      <c r="G16" s="20">
        <f t="shared" si="0"/>
        <v>0</v>
      </c>
      <c r="H16" s="14">
        <f t="shared" si="6"/>
        <v>99834.51478742763</v>
      </c>
      <c r="I16" s="14">
        <f t="shared" si="4"/>
        <v>0</v>
      </c>
      <c r="J16" s="14">
        <f t="shared" si="1"/>
        <v>99834.51478742763</v>
      </c>
      <c r="K16" s="14">
        <f t="shared" si="2"/>
        <v>8007081.32233781</v>
      </c>
      <c r="L16" s="23">
        <f t="shared" si="5"/>
        <v>80.203538219090518</v>
      </c>
      <c r="M16" s="22"/>
    </row>
    <row r="17" spans="1:13" ht="15" x14ac:dyDescent="0.25">
      <c r="A17" s="17">
        <v>8</v>
      </c>
      <c r="B17" s="73">
        <v>0</v>
      </c>
      <c r="C17" s="18">
        <v>913</v>
      </c>
      <c r="D17" s="18">
        <v>834</v>
      </c>
      <c r="E17" s="75">
        <v>0</v>
      </c>
      <c r="F17" s="20">
        <f t="shared" si="3"/>
        <v>0</v>
      </c>
      <c r="G17" s="20">
        <f t="shared" si="0"/>
        <v>0</v>
      </c>
      <c r="H17" s="14">
        <f t="shared" si="6"/>
        <v>99834.51478742763</v>
      </c>
      <c r="I17" s="14">
        <f t="shared" si="4"/>
        <v>0</v>
      </c>
      <c r="J17" s="14">
        <f t="shared" si="1"/>
        <v>99834.51478742763</v>
      </c>
      <c r="K17" s="14">
        <f t="shared" si="2"/>
        <v>7907246.8075503819</v>
      </c>
      <c r="L17" s="23">
        <f t="shared" si="5"/>
        <v>79.203538219090518</v>
      </c>
      <c r="M17" s="22"/>
    </row>
    <row r="18" spans="1:13" ht="15" x14ac:dyDescent="0.25">
      <c r="A18" s="17">
        <v>9</v>
      </c>
      <c r="B18" s="73">
        <v>0</v>
      </c>
      <c r="C18" s="18">
        <v>882</v>
      </c>
      <c r="D18" s="18">
        <v>930</v>
      </c>
      <c r="E18" s="75">
        <v>0</v>
      </c>
      <c r="F18" s="20">
        <f t="shared" si="3"/>
        <v>0</v>
      </c>
      <c r="G18" s="20">
        <f t="shared" si="0"/>
        <v>0</v>
      </c>
      <c r="H18" s="14">
        <f t="shared" si="6"/>
        <v>99834.51478742763</v>
      </c>
      <c r="I18" s="14">
        <f t="shared" si="4"/>
        <v>0</v>
      </c>
      <c r="J18" s="14">
        <f t="shared" si="1"/>
        <v>99834.51478742763</v>
      </c>
      <c r="K18" s="14">
        <f t="shared" si="2"/>
        <v>7807412.2927629538</v>
      </c>
      <c r="L18" s="23">
        <f t="shared" si="5"/>
        <v>78.203538219090518</v>
      </c>
      <c r="M18" s="22"/>
    </row>
    <row r="19" spans="1:13" ht="15" x14ac:dyDescent="0.25">
      <c r="A19" s="17">
        <v>10</v>
      </c>
      <c r="B19" s="73">
        <v>0</v>
      </c>
      <c r="C19" s="18">
        <v>918</v>
      </c>
      <c r="D19" s="18">
        <v>904</v>
      </c>
      <c r="E19" s="75">
        <v>0</v>
      </c>
      <c r="F19" s="20">
        <f t="shared" si="3"/>
        <v>0</v>
      </c>
      <c r="G19" s="20">
        <f t="shared" si="0"/>
        <v>0</v>
      </c>
      <c r="H19" s="14">
        <f t="shared" si="6"/>
        <v>99834.51478742763</v>
      </c>
      <c r="I19" s="14">
        <f t="shared" si="4"/>
        <v>0</v>
      </c>
      <c r="J19" s="14">
        <f t="shared" si="1"/>
        <v>99834.51478742763</v>
      </c>
      <c r="K19" s="14">
        <f t="shared" si="2"/>
        <v>7707577.7779755257</v>
      </c>
      <c r="L19" s="23">
        <f t="shared" si="5"/>
        <v>77.203538219090504</v>
      </c>
      <c r="M19" s="22"/>
    </row>
    <row r="20" spans="1:13" ht="15" x14ac:dyDescent="0.25">
      <c r="A20" s="17">
        <v>11</v>
      </c>
      <c r="B20" s="73">
        <v>0</v>
      </c>
      <c r="C20" s="18">
        <v>932</v>
      </c>
      <c r="D20" s="18">
        <v>935</v>
      </c>
      <c r="E20" s="75">
        <v>0</v>
      </c>
      <c r="F20" s="20">
        <f t="shared" si="3"/>
        <v>0</v>
      </c>
      <c r="G20" s="20">
        <f t="shared" si="0"/>
        <v>0</v>
      </c>
      <c r="H20" s="14">
        <f t="shared" si="6"/>
        <v>99834.51478742763</v>
      </c>
      <c r="I20" s="14">
        <f t="shared" si="4"/>
        <v>0</v>
      </c>
      <c r="J20" s="14">
        <f t="shared" si="1"/>
        <v>99834.51478742763</v>
      </c>
      <c r="K20" s="14">
        <f t="shared" si="2"/>
        <v>7607743.2631880976</v>
      </c>
      <c r="L20" s="23">
        <f t="shared" si="5"/>
        <v>76.203538219090504</v>
      </c>
      <c r="M20" s="22"/>
    </row>
    <row r="21" spans="1:13" ht="15" x14ac:dyDescent="0.25">
      <c r="A21" s="17">
        <v>12</v>
      </c>
      <c r="B21" s="73">
        <v>1</v>
      </c>
      <c r="C21" s="18">
        <v>1003</v>
      </c>
      <c r="D21" s="18">
        <v>946</v>
      </c>
      <c r="E21" s="75">
        <v>0.62190000000000001</v>
      </c>
      <c r="F21" s="20">
        <f t="shared" si="3"/>
        <v>1.026167265264238E-3</v>
      </c>
      <c r="G21" s="20">
        <f t="shared" si="0"/>
        <v>1.0257692731019394E-3</v>
      </c>
      <c r="H21" s="14">
        <f t="shared" si="6"/>
        <v>99834.51478742763</v>
      </c>
      <c r="I21" s="14">
        <f t="shared" si="4"/>
        <v>102.40717766398447</v>
      </c>
      <c r="J21" s="14">
        <f t="shared" si="1"/>
        <v>99795.794633552869</v>
      </c>
      <c r="K21" s="14">
        <f t="shared" si="2"/>
        <v>7507908.7484006695</v>
      </c>
      <c r="L21" s="23">
        <f t="shared" si="5"/>
        <v>75.203538219090504</v>
      </c>
      <c r="M21" s="22"/>
    </row>
    <row r="22" spans="1:13" ht="15" x14ac:dyDescent="0.25">
      <c r="A22" s="17">
        <v>13</v>
      </c>
      <c r="B22" s="73">
        <v>0</v>
      </c>
      <c r="C22" s="18">
        <v>1071</v>
      </c>
      <c r="D22" s="18">
        <v>1020</v>
      </c>
      <c r="E22" s="75">
        <v>0</v>
      </c>
      <c r="F22" s="20">
        <f t="shared" si="3"/>
        <v>0</v>
      </c>
      <c r="G22" s="20">
        <f t="shared" si="0"/>
        <v>0</v>
      </c>
      <c r="H22" s="14">
        <f t="shared" si="6"/>
        <v>99732.10760976364</v>
      </c>
      <c r="I22" s="14">
        <f t="shared" si="4"/>
        <v>0</v>
      </c>
      <c r="J22" s="14">
        <f t="shared" si="1"/>
        <v>99732.10760976364</v>
      </c>
      <c r="K22" s="14">
        <f t="shared" si="2"/>
        <v>7408112.9537671171</v>
      </c>
      <c r="L22" s="23">
        <f t="shared" si="5"/>
        <v>74.280120327486927</v>
      </c>
      <c r="M22" s="22"/>
    </row>
    <row r="23" spans="1:13" ht="15" x14ac:dyDescent="0.25">
      <c r="A23" s="17">
        <v>14</v>
      </c>
      <c r="B23" s="73">
        <v>0</v>
      </c>
      <c r="C23" s="18">
        <v>1121</v>
      </c>
      <c r="D23" s="18">
        <v>1090</v>
      </c>
      <c r="E23" s="75">
        <v>0</v>
      </c>
      <c r="F23" s="20">
        <f t="shared" si="3"/>
        <v>0</v>
      </c>
      <c r="G23" s="20">
        <f t="shared" si="0"/>
        <v>0</v>
      </c>
      <c r="H23" s="14">
        <f t="shared" si="6"/>
        <v>99732.10760976364</v>
      </c>
      <c r="I23" s="14">
        <f t="shared" si="4"/>
        <v>0</v>
      </c>
      <c r="J23" s="14">
        <f t="shared" si="1"/>
        <v>99732.10760976364</v>
      </c>
      <c r="K23" s="14">
        <f t="shared" si="2"/>
        <v>7308380.8461573534</v>
      </c>
      <c r="L23" s="23">
        <f t="shared" si="5"/>
        <v>73.280120327486912</v>
      </c>
      <c r="M23" s="22"/>
    </row>
    <row r="24" spans="1:13" x14ac:dyDescent="0.2">
      <c r="A24" s="17">
        <v>15</v>
      </c>
      <c r="B24" s="18">
        <v>0</v>
      </c>
      <c r="C24" s="18">
        <v>1080</v>
      </c>
      <c r="D24" s="18">
        <v>1131</v>
      </c>
      <c r="E24" s="75">
        <v>0</v>
      </c>
      <c r="F24" s="20">
        <f t="shared" si="3"/>
        <v>0</v>
      </c>
      <c r="G24" s="20">
        <f t="shared" si="0"/>
        <v>0</v>
      </c>
      <c r="H24" s="14">
        <f t="shared" si="6"/>
        <v>99732.10760976364</v>
      </c>
      <c r="I24" s="14">
        <f t="shared" si="4"/>
        <v>0</v>
      </c>
      <c r="J24" s="14">
        <f t="shared" si="1"/>
        <v>99732.10760976364</v>
      </c>
      <c r="K24" s="14">
        <f t="shared" si="2"/>
        <v>7208648.7385475896</v>
      </c>
      <c r="L24" s="23">
        <f t="shared" si="5"/>
        <v>72.280120327486912</v>
      </c>
      <c r="M24" s="22"/>
    </row>
    <row r="25" spans="1:13" x14ac:dyDescent="0.2">
      <c r="A25" s="17">
        <v>16</v>
      </c>
      <c r="B25" s="18">
        <v>0</v>
      </c>
      <c r="C25" s="18">
        <v>1083</v>
      </c>
      <c r="D25" s="18">
        <v>1098</v>
      </c>
      <c r="E25" s="75">
        <v>0</v>
      </c>
      <c r="F25" s="20">
        <f t="shared" si="3"/>
        <v>0</v>
      </c>
      <c r="G25" s="20">
        <f t="shared" si="0"/>
        <v>0</v>
      </c>
      <c r="H25" s="14">
        <f t="shared" si="6"/>
        <v>99732.10760976364</v>
      </c>
      <c r="I25" s="14">
        <f t="shared" si="4"/>
        <v>0</v>
      </c>
      <c r="J25" s="14">
        <f t="shared" si="1"/>
        <v>99732.10760976364</v>
      </c>
      <c r="K25" s="14">
        <f t="shared" si="2"/>
        <v>7108916.6309378259</v>
      </c>
      <c r="L25" s="23">
        <f t="shared" si="5"/>
        <v>71.280120327486912</v>
      </c>
      <c r="M25" s="22"/>
    </row>
    <row r="26" spans="1:13" x14ac:dyDescent="0.2">
      <c r="A26" s="17">
        <v>17</v>
      </c>
      <c r="B26" s="18">
        <v>0</v>
      </c>
      <c r="C26" s="18">
        <v>1075</v>
      </c>
      <c r="D26" s="18">
        <v>1089</v>
      </c>
      <c r="E26" s="75">
        <v>0</v>
      </c>
      <c r="F26" s="20">
        <f t="shared" si="3"/>
        <v>0</v>
      </c>
      <c r="G26" s="20">
        <f t="shared" si="0"/>
        <v>0</v>
      </c>
      <c r="H26" s="14">
        <f t="shared" si="6"/>
        <v>99732.10760976364</v>
      </c>
      <c r="I26" s="14">
        <f t="shared" si="4"/>
        <v>0</v>
      </c>
      <c r="J26" s="14">
        <f t="shared" si="1"/>
        <v>99732.10760976364</v>
      </c>
      <c r="K26" s="14">
        <f t="shared" si="2"/>
        <v>7009184.5233280621</v>
      </c>
      <c r="L26" s="23">
        <f t="shared" si="5"/>
        <v>70.280120327486912</v>
      </c>
      <c r="M26" s="22"/>
    </row>
    <row r="27" spans="1:13" x14ac:dyDescent="0.2">
      <c r="A27" s="17">
        <v>18</v>
      </c>
      <c r="B27" s="18">
        <v>1</v>
      </c>
      <c r="C27" s="18">
        <v>1086</v>
      </c>
      <c r="D27" s="18">
        <v>1102</v>
      </c>
      <c r="E27" s="75">
        <v>0.25750000000000001</v>
      </c>
      <c r="F27" s="20">
        <f t="shared" si="3"/>
        <v>9.1407678244972577E-4</v>
      </c>
      <c r="G27" s="20">
        <f t="shared" si="0"/>
        <v>9.1345681747077509E-4</v>
      </c>
      <c r="H27" s="14">
        <f t="shared" si="6"/>
        <v>99732.10760976364</v>
      </c>
      <c r="I27" s="14">
        <f t="shared" si="4"/>
        <v>91.100973616867563</v>
      </c>
      <c r="J27" s="14">
        <f t="shared" si="1"/>
        <v>99664.465136853119</v>
      </c>
      <c r="K27" s="14">
        <f t="shared" si="2"/>
        <v>6909452.4157182984</v>
      </c>
      <c r="L27" s="23">
        <f t="shared" si="5"/>
        <v>69.280120327486912</v>
      </c>
      <c r="M27" s="22"/>
    </row>
    <row r="28" spans="1:13" x14ac:dyDescent="0.2">
      <c r="A28" s="17">
        <v>19</v>
      </c>
      <c r="B28" s="18">
        <v>1</v>
      </c>
      <c r="C28" s="18">
        <v>1161</v>
      </c>
      <c r="D28" s="18">
        <v>1112</v>
      </c>
      <c r="E28" s="75">
        <v>0.25209999999999999</v>
      </c>
      <c r="F28" s="20">
        <f t="shared" si="3"/>
        <v>8.7989441267047959E-4</v>
      </c>
      <c r="G28" s="20">
        <f t="shared" si="0"/>
        <v>8.7931575868374883E-4</v>
      </c>
      <c r="H28" s="14">
        <f t="shared" si="6"/>
        <v>99641.006636146776</v>
      </c>
      <c r="I28" s="14">
        <f t="shared" si="4"/>
        <v>87.615907346275861</v>
      </c>
      <c r="J28" s="14">
        <f t="shared" si="1"/>
        <v>99575.478699042491</v>
      </c>
      <c r="K28" s="14">
        <f t="shared" si="2"/>
        <v>6809787.9505814454</v>
      </c>
      <c r="L28" s="23">
        <f t="shared" si="5"/>
        <v>68.343227155947446</v>
      </c>
      <c r="M28" s="22"/>
    </row>
    <row r="29" spans="1:13" x14ac:dyDescent="0.2">
      <c r="A29" s="17">
        <v>20</v>
      </c>
      <c r="B29" s="18">
        <v>0</v>
      </c>
      <c r="C29" s="18">
        <v>1095</v>
      </c>
      <c r="D29" s="18">
        <v>1177</v>
      </c>
      <c r="E29" s="75">
        <v>0</v>
      </c>
      <c r="F29" s="20">
        <f t="shared" si="3"/>
        <v>0</v>
      </c>
      <c r="G29" s="20">
        <f t="shared" si="0"/>
        <v>0</v>
      </c>
      <c r="H29" s="14">
        <f t="shared" si="6"/>
        <v>99553.390728800499</v>
      </c>
      <c r="I29" s="14">
        <f t="shared" si="4"/>
        <v>0</v>
      </c>
      <c r="J29" s="14">
        <f t="shared" si="1"/>
        <v>99553.390728800499</v>
      </c>
      <c r="K29" s="14">
        <f t="shared" si="2"/>
        <v>6710212.4718824029</v>
      </c>
      <c r="L29" s="23">
        <f t="shared" si="5"/>
        <v>67.403153451217989</v>
      </c>
      <c r="M29" s="22"/>
    </row>
    <row r="30" spans="1:13" x14ac:dyDescent="0.2">
      <c r="A30" s="17">
        <v>21</v>
      </c>
      <c r="B30" s="18">
        <v>0</v>
      </c>
      <c r="C30" s="18">
        <v>1074</v>
      </c>
      <c r="D30" s="18">
        <v>1126</v>
      </c>
      <c r="E30" s="75">
        <v>0</v>
      </c>
      <c r="F30" s="20">
        <f t="shared" si="3"/>
        <v>0</v>
      </c>
      <c r="G30" s="20">
        <f t="shared" si="0"/>
        <v>0</v>
      </c>
      <c r="H30" s="14">
        <f t="shared" si="6"/>
        <v>99553.390728800499</v>
      </c>
      <c r="I30" s="14">
        <f t="shared" si="4"/>
        <v>0</v>
      </c>
      <c r="J30" s="14">
        <f t="shared" si="1"/>
        <v>99553.390728800499</v>
      </c>
      <c r="K30" s="14">
        <f t="shared" si="2"/>
        <v>6610659.0811536023</v>
      </c>
      <c r="L30" s="23">
        <f t="shared" si="5"/>
        <v>66.403153451217989</v>
      </c>
      <c r="M30" s="22"/>
    </row>
    <row r="31" spans="1:13" x14ac:dyDescent="0.2">
      <c r="A31" s="17">
        <v>22</v>
      </c>
      <c r="B31" s="18">
        <v>0</v>
      </c>
      <c r="C31" s="18">
        <v>1058</v>
      </c>
      <c r="D31" s="18">
        <v>1096</v>
      </c>
      <c r="E31" s="75">
        <v>0</v>
      </c>
      <c r="F31" s="20">
        <f t="shared" si="3"/>
        <v>0</v>
      </c>
      <c r="G31" s="20">
        <f t="shared" si="0"/>
        <v>0</v>
      </c>
      <c r="H31" s="14">
        <f t="shared" si="6"/>
        <v>99553.390728800499</v>
      </c>
      <c r="I31" s="14">
        <f t="shared" si="4"/>
        <v>0</v>
      </c>
      <c r="J31" s="14">
        <f t="shared" si="1"/>
        <v>99553.390728800499</v>
      </c>
      <c r="K31" s="14">
        <f t="shared" si="2"/>
        <v>6511105.6904248018</v>
      </c>
      <c r="L31" s="23">
        <f t="shared" si="5"/>
        <v>65.403153451217989</v>
      </c>
      <c r="M31" s="22"/>
    </row>
    <row r="32" spans="1:13" x14ac:dyDescent="0.2">
      <c r="A32" s="17">
        <v>23</v>
      </c>
      <c r="B32" s="18">
        <v>0</v>
      </c>
      <c r="C32" s="18">
        <v>1085</v>
      </c>
      <c r="D32" s="18">
        <v>1099</v>
      </c>
      <c r="E32" s="75">
        <v>0</v>
      </c>
      <c r="F32" s="20">
        <f t="shared" si="3"/>
        <v>0</v>
      </c>
      <c r="G32" s="20">
        <f t="shared" si="0"/>
        <v>0</v>
      </c>
      <c r="H32" s="14">
        <f t="shared" si="6"/>
        <v>99553.390728800499</v>
      </c>
      <c r="I32" s="14">
        <f t="shared" si="4"/>
        <v>0</v>
      </c>
      <c r="J32" s="14">
        <f t="shared" si="1"/>
        <v>99553.390728800499</v>
      </c>
      <c r="K32" s="14">
        <f t="shared" si="2"/>
        <v>6411552.2996960012</v>
      </c>
      <c r="L32" s="23">
        <f t="shared" si="5"/>
        <v>64.403153451217989</v>
      </c>
      <c r="M32" s="22"/>
    </row>
    <row r="33" spans="1:13" x14ac:dyDescent="0.2">
      <c r="A33" s="17">
        <v>24</v>
      </c>
      <c r="B33" s="18">
        <v>0</v>
      </c>
      <c r="C33" s="18">
        <v>984</v>
      </c>
      <c r="D33" s="18">
        <v>1113</v>
      </c>
      <c r="E33" s="75">
        <v>0</v>
      </c>
      <c r="F33" s="20">
        <f t="shared" si="3"/>
        <v>0</v>
      </c>
      <c r="G33" s="20">
        <f t="shared" si="0"/>
        <v>0</v>
      </c>
      <c r="H33" s="14">
        <f t="shared" si="6"/>
        <v>99553.390728800499</v>
      </c>
      <c r="I33" s="14">
        <f t="shared" si="4"/>
        <v>0</v>
      </c>
      <c r="J33" s="14">
        <f t="shared" si="1"/>
        <v>99553.390728800499</v>
      </c>
      <c r="K33" s="14">
        <f t="shared" si="2"/>
        <v>6311998.9089672007</v>
      </c>
      <c r="L33" s="23">
        <f t="shared" si="5"/>
        <v>63.403153451217989</v>
      </c>
      <c r="M33" s="22"/>
    </row>
    <row r="34" spans="1:13" x14ac:dyDescent="0.2">
      <c r="A34" s="17">
        <v>25</v>
      </c>
      <c r="B34" s="18">
        <v>0</v>
      </c>
      <c r="C34" s="18">
        <v>943</v>
      </c>
      <c r="D34" s="18">
        <v>1015</v>
      </c>
      <c r="E34" s="75">
        <v>0</v>
      </c>
      <c r="F34" s="20">
        <f t="shared" si="3"/>
        <v>0</v>
      </c>
      <c r="G34" s="20">
        <f t="shared" si="0"/>
        <v>0</v>
      </c>
      <c r="H34" s="14">
        <f t="shared" si="6"/>
        <v>99553.390728800499</v>
      </c>
      <c r="I34" s="14">
        <f t="shared" si="4"/>
        <v>0</v>
      </c>
      <c r="J34" s="14">
        <f t="shared" si="1"/>
        <v>99553.390728800499</v>
      </c>
      <c r="K34" s="14">
        <f t="shared" si="2"/>
        <v>6212445.5182384001</v>
      </c>
      <c r="L34" s="23">
        <f t="shared" si="5"/>
        <v>62.403153451217989</v>
      </c>
      <c r="M34" s="22"/>
    </row>
    <row r="35" spans="1:13" x14ac:dyDescent="0.2">
      <c r="A35" s="17">
        <v>26</v>
      </c>
      <c r="B35" s="18">
        <v>0</v>
      </c>
      <c r="C35" s="18">
        <v>974</v>
      </c>
      <c r="D35" s="18">
        <v>965</v>
      </c>
      <c r="E35" s="75">
        <v>0</v>
      </c>
      <c r="F35" s="20">
        <f t="shared" si="3"/>
        <v>0</v>
      </c>
      <c r="G35" s="20">
        <f t="shared" si="0"/>
        <v>0</v>
      </c>
      <c r="H35" s="14">
        <f t="shared" si="6"/>
        <v>99553.390728800499</v>
      </c>
      <c r="I35" s="14">
        <f t="shared" si="4"/>
        <v>0</v>
      </c>
      <c r="J35" s="14">
        <f t="shared" si="1"/>
        <v>99553.390728800499</v>
      </c>
      <c r="K35" s="14">
        <f t="shared" si="2"/>
        <v>6112892.1275095996</v>
      </c>
      <c r="L35" s="23">
        <f t="shared" si="5"/>
        <v>61.403153451217989</v>
      </c>
      <c r="M35" s="22"/>
    </row>
    <row r="36" spans="1:13" x14ac:dyDescent="0.2">
      <c r="A36" s="17">
        <v>27</v>
      </c>
      <c r="B36" s="18">
        <v>0</v>
      </c>
      <c r="C36" s="18">
        <v>918</v>
      </c>
      <c r="D36" s="18">
        <v>995</v>
      </c>
      <c r="E36" s="75">
        <v>0</v>
      </c>
      <c r="F36" s="20">
        <f t="shared" si="3"/>
        <v>0</v>
      </c>
      <c r="G36" s="20">
        <f t="shared" si="0"/>
        <v>0</v>
      </c>
      <c r="H36" s="14">
        <f t="shared" si="6"/>
        <v>99553.390728800499</v>
      </c>
      <c r="I36" s="14">
        <f t="shared" si="4"/>
        <v>0</v>
      </c>
      <c r="J36" s="14">
        <f t="shared" si="1"/>
        <v>99553.390728800499</v>
      </c>
      <c r="K36" s="14">
        <f t="shared" si="2"/>
        <v>6013338.736780799</v>
      </c>
      <c r="L36" s="23">
        <f t="shared" si="5"/>
        <v>60.403153451217989</v>
      </c>
      <c r="M36" s="22"/>
    </row>
    <row r="37" spans="1:13" x14ac:dyDescent="0.2">
      <c r="A37" s="17">
        <v>28</v>
      </c>
      <c r="B37" s="18">
        <v>0</v>
      </c>
      <c r="C37" s="18">
        <v>965</v>
      </c>
      <c r="D37" s="18">
        <v>949</v>
      </c>
      <c r="E37" s="75">
        <v>0</v>
      </c>
      <c r="F37" s="20">
        <f t="shared" si="3"/>
        <v>0</v>
      </c>
      <c r="G37" s="20">
        <f t="shared" si="0"/>
        <v>0</v>
      </c>
      <c r="H37" s="14">
        <f t="shared" si="6"/>
        <v>99553.390728800499</v>
      </c>
      <c r="I37" s="14">
        <f t="shared" si="4"/>
        <v>0</v>
      </c>
      <c r="J37" s="14">
        <f t="shared" si="1"/>
        <v>99553.390728800499</v>
      </c>
      <c r="K37" s="14">
        <f t="shared" si="2"/>
        <v>5913785.3460519984</v>
      </c>
      <c r="L37" s="23">
        <f t="shared" si="5"/>
        <v>59.403153451217989</v>
      </c>
      <c r="M37" s="22"/>
    </row>
    <row r="38" spans="1:13" x14ac:dyDescent="0.2">
      <c r="A38" s="17">
        <v>29</v>
      </c>
      <c r="B38" s="18">
        <v>1</v>
      </c>
      <c r="C38" s="18">
        <v>1019</v>
      </c>
      <c r="D38" s="18">
        <v>964</v>
      </c>
      <c r="E38" s="75">
        <v>0.5726</v>
      </c>
      <c r="F38" s="20">
        <f t="shared" si="3"/>
        <v>1.0085728693898135E-3</v>
      </c>
      <c r="G38" s="20">
        <f t="shared" si="0"/>
        <v>1.0081382972181232E-3</v>
      </c>
      <c r="H38" s="14">
        <f t="shared" si="6"/>
        <v>99553.390728800499</v>
      </c>
      <c r="I38" s="14">
        <f t="shared" si="4"/>
        <v>100.36358581162342</v>
      </c>
      <c r="J38" s="14">
        <f t="shared" si="1"/>
        <v>99510.495332224615</v>
      </c>
      <c r="K38" s="14">
        <f t="shared" si="2"/>
        <v>5814231.9553231979</v>
      </c>
      <c r="L38" s="23">
        <f t="shared" si="5"/>
        <v>58.403153451217989</v>
      </c>
      <c r="M38" s="22"/>
    </row>
    <row r="39" spans="1:13" x14ac:dyDescent="0.2">
      <c r="A39" s="17">
        <v>30</v>
      </c>
      <c r="B39" s="18">
        <v>0</v>
      </c>
      <c r="C39" s="18">
        <v>1041</v>
      </c>
      <c r="D39" s="18">
        <v>1034</v>
      </c>
      <c r="E39" s="75">
        <v>0</v>
      </c>
      <c r="F39" s="20">
        <f t="shared" si="3"/>
        <v>0</v>
      </c>
      <c r="G39" s="20">
        <f t="shared" si="0"/>
        <v>0</v>
      </c>
      <c r="H39" s="14">
        <f t="shared" si="6"/>
        <v>99453.027142988882</v>
      </c>
      <c r="I39" s="14">
        <f t="shared" si="4"/>
        <v>0</v>
      </c>
      <c r="J39" s="14">
        <f t="shared" si="1"/>
        <v>99453.027142988882</v>
      </c>
      <c r="K39" s="14">
        <f t="shared" si="2"/>
        <v>5714721.4599909736</v>
      </c>
      <c r="L39" s="23">
        <f t="shared" si="5"/>
        <v>57.461513481883422</v>
      </c>
      <c r="M39" s="22"/>
    </row>
    <row r="40" spans="1:13" x14ac:dyDescent="0.2">
      <c r="A40" s="17">
        <v>31</v>
      </c>
      <c r="B40" s="18">
        <v>0</v>
      </c>
      <c r="C40" s="18">
        <v>1106</v>
      </c>
      <c r="D40" s="18">
        <v>1079</v>
      </c>
      <c r="E40" s="75">
        <v>0</v>
      </c>
      <c r="F40" s="20">
        <f t="shared" si="3"/>
        <v>0</v>
      </c>
      <c r="G40" s="20">
        <f t="shared" si="0"/>
        <v>0</v>
      </c>
      <c r="H40" s="14">
        <f t="shared" si="6"/>
        <v>99453.027142988882</v>
      </c>
      <c r="I40" s="14">
        <f t="shared" si="4"/>
        <v>0</v>
      </c>
      <c r="J40" s="14">
        <f t="shared" si="1"/>
        <v>99453.027142988882</v>
      </c>
      <c r="K40" s="14">
        <f t="shared" si="2"/>
        <v>5615268.4328479851</v>
      </c>
      <c r="L40" s="23">
        <f t="shared" si="5"/>
        <v>56.461513481883429</v>
      </c>
      <c r="M40" s="22"/>
    </row>
    <row r="41" spans="1:13" x14ac:dyDescent="0.2">
      <c r="A41" s="17">
        <v>32</v>
      </c>
      <c r="B41" s="18">
        <v>0</v>
      </c>
      <c r="C41" s="18">
        <v>1049</v>
      </c>
      <c r="D41" s="18">
        <v>1138</v>
      </c>
      <c r="E41" s="75">
        <v>0</v>
      </c>
      <c r="F41" s="20">
        <f t="shared" si="3"/>
        <v>0</v>
      </c>
      <c r="G41" s="20">
        <f t="shared" si="0"/>
        <v>0</v>
      </c>
      <c r="H41" s="14">
        <f t="shared" si="6"/>
        <v>99453.027142988882</v>
      </c>
      <c r="I41" s="14">
        <f t="shared" si="4"/>
        <v>0</v>
      </c>
      <c r="J41" s="14">
        <f t="shared" si="1"/>
        <v>99453.027142988882</v>
      </c>
      <c r="K41" s="14">
        <f t="shared" si="2"/>
        <v>5515815.4057049965</v>
      </c>
      <c r="L41" s="23">
        <f t="shared" si="5"/>
        <v>55.461513481883429</v>
      </c>
      <c r="M41" s="22"/>
    </row>
    <row r="42" spans="1:13" x14ac:dyDescent="0.2">
      <c r="A42" s="17">
        <v>33</v>
      </c>
      <c r="B42" s="18">
        <v>0</v>
      </c>
      <c r="C42" s="18">
        <v>1100</v>
      </c>
      <c r="D42" s="18">
        <v>1034</v>
      </c>
      <c r="E42" s="75">
        <v>0</v>
      </c>
      <c r="F42" s="20">
        <f t="shared" si="3"/>
        <v>0</v>
      </c>
      <c r="G42" s="20">
        <f t="shared" si="0"/>
        <v>0</v>
      </c>
      <c r="H42" s="14">
        <f t="shared" si="6"/>
        <v>99453.027142988882</v>
      </c>
      <c r="I42" s="14">
        <f t="shared" si="4"/>
        <v>0</v>
      </c>
      <c r="J42" s="14">
        <f t="shared" si="1"/>
        <v>99453.027142988882</v>
      </c>
      <c r="K42" s="14">
        <f t="shared" si="2"/>
        <v>5416362.378562008</v>
      </c>
      <c r="L42" s="23">
        <f t="shared" si="5"/>
        <v>54.461513481883436</v>
      </c>
      <c r="M42" s="22"/>
    </row>
    <row r="43" spans="1:13" x14ac:dyDescent="0.2">
      <c r="A43" s="17">
        <v>34</v>
      </c>
      <c r="B43" s="18">
        <v>0</v>
      </c>
      <c r="C43" s="18">
        <v>1136</v>
      </c>
      <c r="D43" s="18">
        <v>1090</v>
      </c>
      <c r="E43" s="75">
        <v>0</v>
      </c>
      <c r="F43" s="20">
        <f t="shared" si="3"/>
        <v>0</v>
      </c>
      <c r="G43" s="20">
        <f t="shared" si="0"/>
        <v>0</v>
      </c>
      <c r="H43" s="14">
        <f t="shared" si="6"/>
        <v>99453.027142988882</v>
      </c>
      <c r="I43" s="14">
        <f t="shared" si="4"/>
        <v>0</v>
      </c>
      <c r="J43" s="14">
        <f t="shared" si="1"/>
        <v>99453.027142988882</v>
      </c>
      <c r="K43" s="14">
        <f t="shared" si="2"/>
        <v>5316909.3514190195</v>
      </c>
      <c r="L43" s="23">
        <f t="shared" si="5"/>
        <v>53.461513481883436</v>
      </c>
      <c r="M43" s="22"/>
    </row>
    <row r="44" spans="1:13" x14ac:dyDescent="0.2">
      <c r="A44" s="17">
        <v>35</v>
      </c>
      <c r="B44" s="18">
        <v>1</v>
      </c>
      <c r="C44" s="18">
        <v>1214</v>
      </c>
      <c r="D44" s="18">
        <v>1154</v>
      </c>
      <c r="E44" s="75">
        <v>0.63839999999999997</v>
      </c>
      <c r="F44" s="20">
        <f t="shared" si="3"/>
        <v>8.4459459459459464E-4</v>
      </c>
      <c r="G44" s="20">
        <f t="shared" si="0"/>
        <v>8.4433672959339449E-4</v>
      </c>
      <c r="H44" s="14">
        <f t="shared" si="6"/>
        <v>99453.027142988882</v>
      </c>
      <c r="I44" s="14">
        <f t="shared" si="4"/>
        <v>83.971843686074322</v>
      </c>
      <c r="J44" s="14">
        <f t="shared" si="1"/>
        <v>99422.662924311997</v>
      </c>
      <c r="K44" s="14">
        <f t="shared" si="2"/>
        <v>5217456.324276031</v>
      </c>
      <c r="L44" s="23">
        <f t="shared" si="5"/>
        <v>52.461513481883443</v>
      </c>
      <c r="M44" s="22"/>
    </row>
    <row r="45" spans="1:13" x14ac:dyDescent="0.2">
      <c r="A45" s="17">
        <v>36</v>
      </c>
      <c r="B45" s="18">
        <v>1</v>
      </c>
      <c r="C45" s="18">
        <v>1306</v>
      </c>
      <c r="D45" s="18">
        <v>1219</v>
      </c>
      <c r="E45" s="75">
        <v>0.89590000000000003</v>
      </c>
      <c r="F45" s="20">
        <f t="shared" si="3"/>
        <v>7.9207920792079213E-4</v>
      </c>
      <c r="G45" s="20">
        <f t="shared" si="0"/>
        <v>7.9201390206162022E-4</v>
      </c>
      <c r="H45" s="14">
        <f t="shared" si="6"/>
        <v>99369.05529930281</v>
      </c>
      <c r="I45" s="14">
        <f t="shared" si="4"/>
        <v>78.701673231777747</v>
      </c>
      <c r="J45" s="14">
        <f t="shared" si="1"/>
        <v>99360.862455119393</v>
      </c>
      <c r="K45" s="14">
        <f t="shared" si="2"/>
        <v>5118033.6613517189</v>
      </c>
      <c r="L45" s="23">
        <f t="shared" si="5"/>
        <v>51.505306616189877</v>
      </c>
      <c r="M45" s="22"/>
    </row>
    <row r="46" spans="1:13" x14ac:dyDescent="0.2">
      <c r="A46" s="17">
        <v>37</v>
      </c>
      <c r="B46" s="18">
        <v>0</v>
      </c>
      <c r="C46" s="18">
        <v>1294</v>
      </c>
      <c r="D46" s="18">
        <v>1297</v>
      </c>
      <c r="E46" s="75">
        <v>0</v>
      </c>
      <c r="F46" s="20">
        <f t="shared" si="3"/>
        <v>0</v>
      </c>
      <c r="G46" s="20">
        <f t="shared" si="0"/>
        <v>0</v>
      </c>
      <c r="H46" s="14">
        <f t="shared" si="6"/>
        <v>99290.353626071039</v>
      </c>
      <c r="I46" s="14">
        <f t="shared" si="4"/>
        <v>0</v>
      </c>
      <c r="J46" s="14">
        <f t="shared" si="1"/>
        <v>99290.353626071039</v>
      </c>
      <c r="K46" s="14">
        <f t="shared" si="2"/>
        <v>5018672.7988965996</v>
      </c>
      <c r="L46" s="23">
        <f t="shared" si="5"/>
        <v>50.545421741541951</v>
      </c>
      <c r="M46" s="22"/>
    </row>
    <row r="47" spans="1:13" x14ac:dyDescent="0.2">
      <c r="A47" s="17">
        <v>38</v>
      </c>
      <c r="B47" s="18">
        <v>1</v>
      </c>
      <c r="C47" s="18">
        <v>1382</v>
      </c>
      <c r="D47" s="18">
        <v>1288</v>
      </c>
      <c r="E47" s="75">
        <v>0.18360000000000001</v>
      </c>
      <c r="F47" s="20">
        <f t="shared" si="3"/>
        <v>7.4906367041198505E-4</v>
      </c>
      <c r="G47" s="20">
        <f t="shared" si="0"/>
        <v>7.4860587128590438E-4</v>
      </c>
      <c r="H47" s="14">
        <f t="shared" si="6"/>
        <v>99290.353626071039</v>
      </c>
      <c r="I47" s="14">
        <f t="shared" si="4"/>
        <v>74.329341686530469</v>
      </c>
      <c r="J47" s="14">
        <f t="shared" si="1"/>
        <v>99229.671151518152</v>
      </c>
      <c r="K47" s="14">
        <f t="shared" si="2"/>
        <v>4919382.4452705281</v>
      </c>
      <c r="L47" s="23">
        <f t="shared" si="5"/>
        <v>49.545421741541944</v>
      </c>
      <c r="M47" s="22"/>
    </row>
    <row r="48" spans="1:13" x14ac:dyDescent="0.2">
      <c r="A48" s="17">
        <v>39</v>
      </c>
      <c r="B48" s="18">
        <v>0</v>
      </c>
      <c r="C48" s="18">
        <v>1401</v>
      </c>
      <c r="D48" s="18">
        <v>1394</v>
      </c>
      <c r="E48" s="75">
        <v>0</v>
      </c>
      <c r="F48" s="20">
        <f t="shared" si="3"/>
        <v>0</v>
      </c>
      <c r="G48" s="20">
        <f t="shared" si="0"/>
        <v>0</v>
      </c>
      <c r="H48" s="14">
        <f t="shared" si="6"/>
        <v>99216.024284384504</v>
      </c>
      <c r="I48" s="14">
        <f t="shared" si="4"/>
        <v>0</v>
      </c>
      <c r="J48" s="14">
        <f t="shared" si="1"/>
        <v>99216.024284384504</v>
      </c>
      <c r="K48" s="14">
        <f t="shared" si="2"/>
        <v>4820152.7741190102</v>
      </c>
      <c r="L48" s="23">
        <f t="shared" si="5"/>
        <v>48.582401974734722</v>
      </c>
      <c r="M48" s="22"/>
    </row>
    <row r="49" spans="1:13" x14ac:dyDescent="0.2">
      <c r="A49" s="17">
        <v>40</v>
      </c>
      <c r="B49" s="18">
        <v>0</v>
      </c>
      <c r="C49" s="18">
        <v>1484</v>
      </c>
      <c r="D49" s="18">
        <v>1401</v>
      </c>
      <c r="E49" s="75">
        <v>0</v>
      </c>
      <c r="F49" s="20">
        <f t="shared" si="3"/>
        <v>0</v>
      </c>
      <c r="G49" s="20">
        <f t="shared" si="0"/>
        <v>0</v>
      </c>
      <c r="H49" s="14">
        <f t="shared" si="6"/>
        <v>99216.024284384504</v>
      </c>
      <c r="I49" s="14">
        <f t="shared" si="4"/>
        <v>0</v>
      </c>
      <c r="J49" s="14">
        <f t="shared" si="1"/>
        <v>99216.024284384504</v>
      </c>
      <c r="K49" s="14">
        <f t="shared" si="2"/>
        <v>4720936.749834626</v>
      </c>
      <c r="L49" s="23">
        <f t="shared" si="5"/>
        <v>47.582401974734729</v>
      </c>
      <c r="M49" s="22"/>
    </row>
    <row r="50" spans="1:13" x14ac:dyDescent="0.2">
      <c r="A50" s="17">
        <v>41</v>
      </c>
      <c r="B50" s="18">
        <v>1</v>
      </c>
      <c r="C50" s="18">
        <v>1484</v>
      </c>
      <c r="D50" s="18">
        <v>1476</v>
      </c>
      <c r="E50" s="75">
        <v>0.21099999999999999</v>
      </c>
      <c r="F50" s="20">
        <f t="shared" si="3"/>
        <v>6.7567567567567571E-4</v>
      </c>
      <c r="G50" s="20">
        <f t="shared" si="0"/>
        <v>6.7531565942210536E-4</v>
      </c>
      <c r="H50" s="14">
        <f t="shared" si="6"/>
        <v>99216.024284384504</v>
      </c>
      <c r="I50" s="14">
        <f t="shared" si="4"/>
        <v>67.002134864848742</v>
      </c>
      <c r="J50" s="14">
        <f t="shared" si="1"/>
        <v>99163.159599976148</v>
      </c>
      <c r="K50" s="14">
        <f t="shared" si="2"/>
        <v>4621720.7255502418</v>
      </c>
      <c r="L50" s="23">
        <f t="shared" si="5"/>
        <v>46.582401974734729</v>
      </c>
      <c r="M50" s="22"/>
    </row>
    <row r="51" spans="1:13" x14ac:dyDescent="0.2">
      <c r="A51" s="17">
        <v>42</v>
      </c>
      <c r="B51" s="18">
        <v>1</v>
      </c>
      <c r="C51" s="18">
        <v>1693</v>
      </c>
      <c r="D51" s="18">
        <v>1519</v>
      </c>
      <c r="E51" s="75">
        <v>0.85750000000000004</v>
      </c>
      <c r="F51" s="20">
        <f t="shared" si="3"/>
        <v>6.2266500622665006E-4</v>
      </c>
      <c r="G51" s="20">
        <f t="shared" si="0"/>
        <v>6.2260976220976654E-4</v>
      </c>
      <c r="H51" s="14">
        <f t="shared" si="6"/>
        <v>99149.02214951966</v>
      </c>
      <c r="I51" s="14">
        <f t="shared" si="4"/>
        <v>61.731149103843308</v>
      </c>
      <c r="J51" s="14">
        <f t="shared" si="1"/>
        <v>99140.225460772359</v>
      </c>
      <c r="K51" s="14">
        <f t="shared" si="2"/>
        <v>4522557.5659502661</v>
      </c>
      <c r="L51" s="23">
        <f t="shared" si="5"/>
        <v>45.613738470664039</v>
      </c>
      <c r="M51" s="22"/>
    </row>
    <row r="52" spans="1:13" x14ac:dyDescent="0.2">
      <c r="A52" s="17">
        <v>43</v>
      </c>
      <c r="B52" s="18">
        <v>1</v>
      </c>
      <c r="C52" s="18">
        <v>1685</v>
      </c>
      <c r="D52" s="18">
        <v>1681</v>
      </c>
      <c r="E52" s="75">
        <v>0.96709999999999996</v>
      </c>
      <c r="F52" s="20">
        <f t="shared" si="3"/>
        <v>5.941770647653001E-4</v>
      </c>
      <c r="G52" s="20">
        <f t="shared" si="0"/>
        <v>5.9416544976631177E-4</v>
      </c>
      <c r="H52" s="14">
        <f t="shared" si="6"/>
        <v>99087.291000415818</v>
      </c>
      <c r="I52" s="14">
        <f t="shared" si="4"/>
        <v>58.874244823387478</v>
      </c>
      <c r="J52" s="14">
        <f t="shared" si="1"/>
        <v>99085.354037761135</v>
      </c>
      <c r="K52" s="14">
        <f t="shared" si="2"/>
        <v>4423417.3404894937</v>
      </c>
      <c r="L52" s="23">
        <f t="shared" si="5"/>
        <v>44.641621501903117</v>
      </c>
      <c r="M52" s="22"/>
    </row>
    <row r="53" spans="1:13" x14ac:dyDescent="0.2">
      <c r="A53" s="17">
        <v>44</v>
      </c>
      <c r="B53" s="18">
        <v>1</v>
      </c>
      <c r="C53" s="18">
        <v>1714</v>
      </c>
      <c r="D53" s="18">
        <v>1663</v>
      </c>
      <c r="E53" s="75">
        <v>0.3342</v>
      </c>
      <c r="F53" s="20">
        <f t="shared" si="3"/>
        <v>5.9224163458691142E-4</v>
      </c>
      <c r="G53" s="20">
        <f t="shared" si="0"/>
        <v>5.920081971823014E-4</v>
      </c>
      <c r="H53" s="14">
        <f t="shared" si="6"/>
        <v>99028.416755592436</v>
      </c>
      <c r="I53" s="14">
        <f t="shared" si="4"/>
        <v>58.625634473295889</v>
      </c>
      <c r="J53" s="14">
        <f t="shared" si="1"/>
        <v>98989.383808160113</v>
      </c>
      <c r="K53" s="14">
        <f t="shared" si="2"/>
        <v>4324331.9864517329</v>
      </c>
      <c r="L53" s="23">
        <f t="shared" si="5"/>
        <v>43.667586821310309</v>
      </c>
      <c r="M53" s="22"/>
    </row>
    <row r="54" spans="1:13" x14ac:dyDescent="0.2">
      <c r="A54" s="17">
        <v>45</v>
      </c>
      <c r="B54" s="18">
        <v>0</v>
      </c>
      <c r="C54" s="18">
        <v>1626</v>
      </c>
      <c r="D54" s="18">
        <v>1713</v>
      </c>
      <c r="E54" s="75">
        <v>0</v>
      </c>
      <c r="F54" s="20">
        <f t="shared" si="3"/>
        <v>0</v>
      </c>
      <c r="G54" s="20">
        <f t="shared" si="0"/>
        <v>0</v>
      </c>
      <c r="H54" s="14">
        <f t="shared" si="6"/>
        <v>98969.791121119139</v>
      </c>
      <c r="I54" s="14">
        <f t="shared" si="4"/>
        <v>0</v>
      </c>
      <c r="J54" s="14">
        <f t="shared" si="1"/>
        <v>98969.791121119139</v>
      </c>
      <c r="K54" s="14">
        <f t="shared" si="2"/>
        <v>4225342.6026435727</v>
      </c>
      <c r="L54" s="23">
        <f t="shared" si="5"/>
        <v>42.693255737729125</v>
      </c>
      <c r="M54" s="22"/>
    </row>
    <row r="55" spans="1:13" x14ac:dyDescent="0.2">
      <c r="A55" s="17">
        <v>46</v>
      </c>
      <c r="B55" s="18">
        <v>0</v>
      </c>
      <c r="C55" s="18">
        <v>1538</v>
      </c>
      <c r="D55" s="18">
        <v>1644</v>
      </c>
      <c r="E55" s="75">
        <v>0</v>
      </c>
      <c r="F55" s="20">
        <f t="shared" si="3"/>
        <v>0</v>
      </c>
      <c r="G55" s="20">
        <f t="shared" si="0"/>
        <v>0</v>
      </c>
      <c r="H55" s="14">
        <f t="shared" si="6"/>
        <v>98969.791121119139</v>
      </c>
      <c r="I55" s="14">
        <f t="shared" si="4"/>
        <v>0</v>
      </c>
      <c r="J55" s="14">
        <f t="shared" si="1"/>
        <v>98969.791121119139</v>
      </c>
      <c r="K55" s="14">
        <f t="shared" si="2"/>
        <v>4126372.8115224536</v>
      </c>
      <c r="L55" s="23">
        <f t="shared" si="5"/>
        <v>41.693255737729125</v>
      </c>
      <c r="M55" s="22"/>
    </row>
    <row r="56" spans="1:13" x14ac:dyDescent="0.2">
      <c r="A56" s="17">
        <v>47</v>
      </c>
      <c r="B56" s="18">
        <v>3</v>
      </c>
      <c r="C56" s="18">
        <v>1591</v>
      </c>
      <c r="D56" s="18">
        <v>1556</v>
      </c>
      <c r="E56" s="75">
        <v>0.4612</v>
      </c>
      <c r="F56" s="20">
        <f t="shared" si="3"/>
        <v>1.9065776930409914E-3</v>
      </c>
      <c r="G56" s="20">
        <f t="shared" si="0"/>
        <v>1.9046211441897246E-3</v>
      </c>
      <c r="H56" s="14">
        <f t="shared" si="6"/>
        <v>98969.791121119139</v>
      </c>
      <c r="I56" s="14">
        <f t="shared" si="4"/>
        <v>188.49995680532399</v>
      </c>
      <c r="J56" s="14">
        <f t="shared" si="1"/>
        <v>98868.227344392435</v>
      </c>
      <c r="K56" s="14">
        <f t="shared" si="2"/>
        <v>4027403.0204013344</v>
      </c>
      <c r="L56" s="23">
        <f t="shared" si="5"/>
        <v>40.693255737729125</v>
      </c>
      <c r="M56" s="22"/>
    </row>
    <row r="57" spans="1:13" x14ac:dyDescent="0.2">
      <c r="A57" s="17">
        <v>48</v>
      </c>
      <c r="B57" s="18">
        <v>2</v>
      </c>
      <c r="C57" s="18">
        <v>1641</v>
      </c>
      <c r="D57" s="18">
        <v>1590</v>
      </c>
      <c r="E57" s="75">
        <v>0.84930000000000005</v>
      </c>
      <c r="F57" s="20">
        <f t="shared" si="3"/>
        <v>1.2380068090374497E-3</v>
      </c>
      <c r="G57" s="20">
        <f t="shared" si="0"/>
        <v>1.237775880129823E-3</v>
      </c>
      <c r="H57" s="14">
        <f t="shared" si="6"/>
        <v>98781.291164313821</v>
      </c>
      <c r="I57" s="14">
        <f t="shared" si="4"/>
        <v>122.26909961126884</v>
      </c>
      <c r="J57" s="14">
        <f t="shared" si="1"/>
        <v>98762.865211002412</v>
      </c>
      <c r="K57" s="14">
        <f t="shared" si="2"/>
        <v>3928534.7930569421</v>
      </c>
      <c r="L57" s="23">
        <f t="shared" si="5"/>
        <v>39.770028785331185</v>
      </c>
      <c r="M57" s="22"/>
    </row>
    <row r="58" spans="1:13" x14ac:dyDescent="0.2">
      <c r="A58" s="17">
        <v>49</v>
      </c>
      <c r="B58" s="18">
        <v>2</v>
      </c>
      <c r="C58" s="18">
        <v>1548</v>
      </c>
      <c r="D58" s="18">
        <v>1639</v>
      </c>
      <c r="E58" s="75">
        <v>0.78220000000000001</v>
      </c>
      <c r="F58" s="20">
        <f t="shared" si="3"/>
        <v>1.2550988390335738E-3</v>
      </c>
      <c r="G58" s="20">
        <f t="shared" si="0"/>
        <v>1.254755838316178E-3</v>
      </c>
      <c r="H58" s="14">
        <f t="shared" si="6"/>
        <v>98659.022064702556</v>
      </c>
      <c r="I58" s="14">
        <f t="shared" si="4"/>
        <v>123.79298393825016</v>
      </c>
      <c r="J58" s="14">
        <f t="shared" si="1"/>
        <v>98632.059952800802</v>
      </c>
      <c r="K58" s="14">
        <f t="shared" si="2"/>
        <v>3829771.9278459395</v>
      </c>
      <c r="L58" s="23">
        <f t="shared" si="5"/>
        <v>38.818263628584305</v>
      </c>
      <c r="M58" s="22"/>
    </row>
    <row r="59" spans="1:13" x14ac:dyDescent="0.2">
      <c r="A59" s="17">
        <v>50</v>
      </c>
      <c r="B59" s="18">
        <v>2</v>
      </c>
      <c r="C59" s="18">
        <v>1538</v>
      </c>
      <c r="D59" s="18">
        <v>1556</v>
      </c>
      <c r="E59" s="75">
        <v>0.51780000000000004</v>
      </c>
      <c r="F59" s="20">
        <f t="shared" si="3"/>
        <v>1.2928248222365869E-3</v>
      </c>
      <c r="G59" s="20">
        <f t="shared" si="0"/>
        <v>1.2920193771898114E-3</v>
      </c>
      <c r="H59" s="14">
        <f t="shared" si="6"/>
        <v>98535.2290807643</v>
      </c>
      <c r="I59" s="14">
        <f t="shared" si="4"/>
        <v>127.30942530818449</v>
      </c>
      <c r="J59" s="14">
        <f t="shared" si="1"/>
        <v>98473.840475880701</v>
      </c>
      <c r="K59" s="14">
        <f t="shared" si="2"/>
        <v>3731139.8678931389</v>
      </c>
      <c r="L59" s="23">
        <f t="shared" si="5"/>
        <v>37.86604956116674</v>
      </c>
      <c r="M59" s="22"/>
    </row>
    <row r="60" spans="1:13" x14ac:dyDescent="0.2">
      <c r="A60" s="17">
        <v>51</v>
      </c>
      <c r="B60" s="18">
        <v>2</v>
      </c>
      <c r="C60" s="18">
        <v>1612</v>
      </c>
      <c r="D60" s="18">
        <v>1534</v>
      </c>
      <c r="E60" s="75">
        <v>0.4945</v>
      </c>
      <c r="F60" s="20">
        <f t="shared" si="3"/>
        <v>1.2714558169103624E-3</v>
      </c>
      <c r="G60" s="20">
        <f t="shared" si="0"/>
        <v>1.270639150552315E-3</v>
      </c>
      <c r="H60" s="14">
        <f t="shared" si="6"/>
        <v>98407.91965545612</v>
      </c>
      <c r="I60" s="14">
        <f t="shared" si="4"/>
        <v>125.04095543862923</v>
      </c>
      <c r="J60" s="14">
        <f t="shared" si="1"/>
        <v>98344.71145248189</v>
      </c>
      <c r="K60" s="14">
        <f t="shared" si="2"/>
        <v>3632666.0274172584</v>
      </c>
      <c r="L60" s="23">
        <f t="shared" si="5"/>
        <v>36.914366649918804</v>
      </c>
      <c r="M60" s="22"/>
    </row>
    <row r="61" spans="1:13" x14ac:dyDescent="0.2">
      <c r="A61" s="17">
        <v>52</v>
      </c>
      <c r="B61" s="18">
        <v>3</v>
      </c>
      <c r="C61" s="18">
        <v>1615</v>
      </c>
      <c r="D61" s="18">
        <v>1616</v>
      </c>
      <c r="E61" s="75">
        <v>0.58809999999999996</v>
      </c>
      <c r="F61" s="20">
        <f t="shared" si="3"/>
        <v>1.8570102135561746E-3</v>
      </c>
      <c r="G61" s="20">
        <f t="shared" si="0"/>
        <v>1.8555908674497631E-3</v>
      </c>
      <c r="H61" s="14">
        <f t="shared" si="6"/>
        <v>98282.878700017493</v>
      </c>
      <c r="I61" s="14">
        <f t="shared" si="4"/>
        <v>182.37281214242532</v>
      </c>
      <c r="J61" s="14">
        <f t="shared" si="1"/>
        <v>98207.759338696036</v>
      </c>
      <c r="K61" s="14">
        <f t="shared" si="2"/>
        <v>3534321.3159647766</v>
      </c>
      <c r="L61" s="23">
        <f t="shared" si="5"/>
        <v>35.960702033895018</v>
      </c>
      <c r="M61" s="22"/>
    </row>
    <row r="62" spans="1:13" x14ac:dyDescent="0.2">
      <c r="A62" s="17">
        <v>53</v>
      </c>
      <c r="B62" s="18">
        <v>3</v>
      </c>
      <c r="C62" s="18">
        <v>1563</v>
      </c>
      <c r="D62" s="18">
        <v>1602</v>
      </c>
      <c r="E62" s="75">
        <v>0.621</v>
      </c>
      <c r="F62" s="20">
        <f t="shared" si="3"/>
        <v>1.8957345971563982E-3</v>
      </c>
      <c r="G62" s="20">
        <f t="shared" si="0"/>
        <v>1.8943735212046703E-3</v>
      </c>
      <c r="H62" s="14">
        <f t="shared" si="6"/>
        <v>98100.505887875071</v>
      </c>
      <c r="I62" s="14">
        <f t="shared" si="4"/>
        <v>185.8390007707734</v>
      </c>
      <c r="J62" s="14">
        <f t="shared" si="1"/>
        <v>98030.072906582936</v>
      </c>
      <c r="K62" s="14">
        <f t="shared" si="2"/>
        <v>3436113.5566260805</v>
      </c>
      <c r="L62" s="23">
        <f t="shared" si="5"/>
        <v>35.026461133171118</v>
      </c>
      <c r="M62" s="22"/>
    </row>
    <row r="63" spans="1:13" x14ac:dyDescent="0.2">
      <c r="A63" s="17">
        <v>54</v>
      </c>
      <c r="B63" s="18">
        <v>4</v>
      </c>
      <c r="C63" s="18">
        <v>1634</v>
      </c>
      <c r="D63" s="18">
        <v>1560</v>
      </c>
      <c r="E63" s="75">
        <v>0.69730000000000003</v>
      </c>
      <c r="F63" s="20">
        <f t="shared" si="3"/>
        <v>2.5046963055729492E-3</v>
      </c>
      <c r="G63" s="20">
        <f t="shared" si="0"/>
        <v>2.5027987547074516E-3</v>
      </c>
      <c r="H63" s="14">
        <f t="shared" si="6"/>
        <v>97914.666887104293</v>
      </c>
      <c r="I63" s="14">
        <f t="shared" si="4"/>
        <v>245.06070635263956</v>
      </c>
      <c r="J63" s="14">
        <f t="shared" si="1"/>
        <v>97840.487011291349</v>
      </c>
      <c r="K63" s="14">
        <f t="shared" si="2"/>
        <v>3338083.4837194975</v>
      </c>
      <c r="L63" s="23">
        <f t="shared" si="5"/>
        <v>34.091761631261136</v>
      </c>
      <c r="M63" s="22"/>
    </row>
    <row r="64" spans="1:13" x14ac:dyDescent="0.2">
      <c r="A64" s="17">
        <v>55</v>
      </c>
      <c r="B64" s="18">
        <v>0</v>
      </c>
      <c r="C64" s="18">
        <v>1608</v>
      </c>
      <c r="D64" s="18">
        <v>1632</v>
      </c>
      <c r="E64" s="75">
        <v>0</v>
      </c>
      <c r="F64" s="20">
        <f t="shared" si="3"/>
        <v>0</v>
      </c>
      <c r="G64" s="20">
        <f t="shared" si="0"/>
        <v>0</v>
      </c>
      <c r="H64" s="14">
        <f t="shared" si="6"/>
        <v>97669.606180751653</v>
      </c>
      <c r="I64" s="14">
        <f t="shared" si="4"/>
        <v>0</v>
      </c>
      <c r="J64" s="14">
        <f t="shared" si="1"/>
        <v>97669.606180751653</v>
      </c>
      <c r="K64" s="14">
        <f t="shared" si="2"/>
        <v>3240242.9967082059</v>
      </c>
      <c r="L64" s="23">
        <f t="shared" si="5"/>
        <v>33.175550956063752</v>
      </c>
      <c r="M64" s="22"/>
    </row>
    <row r="65" spans="1:13" x14ac:dyDescent="0.2">
      <c r="A65" s="17">
        <v>56</v>
      </c>
      <c r="B65" s="18">
        <v>1</v>
      </c>
      <c r="C65" s="18">
        <v>1515</v>
      </c>
      <c r="D65" s="18">
        <v>1611</v>
      </c>
      <c r="E65" s="75">
        <v>0.62190000000000001</v>
      </c>
      <c r="F65" s="20">
        <f t="shared" si="3"/>
        <v>6.3979526551503517E-4</v>
      </c>
      <c r="G65" s="20">
        <f t="shared" si="0"/>
        <v>6.3964053225512108E-4</v>
      </c>
      <c r="H65" s="14">
        <f t="shared" si="6"/>
        <v>97669.606180751653</v>
      </c>
      <c r="I65" s="14">
        <f t="shared" si="4"/>
        <v>62.47343888260405</v>
      </c>
      <c r="J65" s="14">
        <f t="shared" si="1"/>
        <v>97645.984973510145</v>
      </c>
      <c r="K65" s="14">
        <f t="shared" si="2"/>
        <v>3142573.3905274542</v>
      </c>
      <c r="L65" s="23">
        <f t="shared" si="5"/>
        <v>32.175550956063752</v>
      </c>
      <c r="M65" s="22"/>
    </row>
    <row r="66" spans="1:13" x14ac:dyDescent="0.2">
      <c r="A66" s="17">
        <v>57</v>
      </c>
      <c r="B66" s="18">
        <v>2</v>
      </c>
      <c r="C66" s="18">
        <v>1419</v>
      </c>
      <c r="D66" s="18">
        <v>1519</v>
      </c>
      <c r="E66" s="75">
        <v>0.61509999999999998</v>
      </c>
      <c r="F66" s="20">
        <f t="shared" si="3"/>
        <v>1.3614703880190605E-3</v>
      </c>
      <c r="G66" s="20">
        <f t="shared" si="0"/>
        <v>1.3607573104305176E-3</v>
      </c>
      <c r="H66" s="14">
        <f t="shared" si="6"/>
        <v>97607.132741869049</v>
      </c>
      <c r="I66" s="14">
        <f t="shared" si="4"/>
        <v>132.81961942866025</v>
      </c>
      <c r="J66" s="14">
        <f t="shared" si="1"/>
        <v>97556.010470350957</v>
      </c>
      <c r="K66" s="14">
        <f t="shared" si="2"/>
        <v>3044927.4055539439</v>
      </c>
      <c r="L66" s="23">
        <f t="shared" si="5"/>
        <v>31.195746868279922</v>
      </c>
      <c r="M66" s="22"/>
    </row>
    <row r="67" spans="1:13" x14ac:dyDescent="0.2">
      <c r="A67" s="17">
        <v>58</v>
      </c>
      <c r="B67" s="18">
        <v>2</v>
      </c>
      <c r="C67" s="18">
        <v>1441</v>
      </c>
      <c r="D67" s="18">
        <v>1417</v>
      </c>
      <c r="E67" s="75">
        <v>0.83009999999999995</v>
      </c>
      <c r="F67" s="20">
        <f t="shared" si="3"/>
        <v>1.3995801259622112E-3</v>
      </c>
      <c r="G67" s="20">
        <f t="shared" si="0"/>
        <v>1.3992474007930092E-3</v>
      </c>
      <c r="H67" s="14">
        <f t="shared" si="6"/>
        <v>97474.313122440391</v>
      </c>
      <c r="I67" s="14">
        <f t="shared" si="4"/>
        <v>136.39067928065862</v>
      </c>
      <c r="J67" s="14">
        <f t="shared" si="1"/>
        <v>97451.140346030617</v>
      </c>
      <c r="K67" s="14">
        <f t="shared" si="2"/>
        <v>2947371.3950835932</v>
      </c>
      <c r="L67" s="23">
        <f t="shared" si="5"/>
        <v>30.237416409196051</v>
      </c>
      <c r="M67" s="22"/>
    </row>
    <row r="68" spans="1:13" x14ac:dyDescent="0.2">
      <c r="A68" s="17">
        <v>59</v>
      </c>
      <c r="B68" s="18">
        <v>3</v>
      </c>
      <c r="C68" s="18">
        <v>1401</v>
      </c>
      <c r="D68" s="18">
        <v>1453</v>
      </c>
      <c r="E68" s="75">
        <v>0.2</v>
      </c>
      <c r="F68" s="20">
        <f t="shared" si="3"/>
        <v>2.1023125437981782E-3</v>
      </c>
      <c r="G68" s="20">
        <f t="shared" si="0"/>
        <v>2.0987827060305023E-3</v>
      </c>
      <c r="H68" s="14">
        <f t="shared" si="6"/>
        <v>97337.922443159739</v>
      </c>
      <c r="I68" s="14">
        <f t="shared" si="4"/>
        <v>204.29114826464195</v>
      </c>
      <c r="J68" s="14">
        <f t="shared" si="1"/>
        <v>97174.489524548029</v>
      </c>
      <c r="K68" s="14">
        <f t="shared" si="2"/>
        <v>2849920.2547375625</v>
      </c>
      <c r="L68" s="23">
        <f t="shared" si="5"/>
        <v>29.278622177309845</v>
      </c>
      <c r="M68" s="22"/>
    </row>
    <row r="69" spans="1:13" x14ac:dyDescent="0.2">
      <c r="A69" s="17">
        <v>60</v>
      </c>
      <c r="B69" s="18">
        <v>3</v>
      </c>
      <c r="C69" s="18">
        <v>1380</v>
      </c>
      <c r="D69" s="18">
        <v>1399</v>
      </c>
      <c r="E69" s="75">
        <v>0.4128</v>
      </c>
      <c r="F69" s="20">
        <f t="shared" si="3"/>
        <v>2.1590500179920835E-3</v>
      </c>
      <c r="G69" s="20">
        <f t="shared" si="0"/>
        <v>2.1563162528168678E-3</v>
      </c>
      <c r="H69" s="14">
        <f t="shared" si="6"/>
        <v>97133.631294895094</v>
      </c>
      <c r="I69" s="14">
        <f t="shared" si="4"/>
        <v>209.45082785630345</v>
      </c>
      <c r="J69" s="14">
        <f t="shared" si="1"/>
        <v>97010.641768777874</v>
      </c>
      <c r="K69" s="14">
        <f t="shared" si="2"/>
        <v>2752745.7652130146</v>
      </c>
      <c r="L69" s="23">
        <f t="shared" si="5"/>
        <v>28.339780244143785</v>
      </c>
      <c r="M69" s="22"/>
    </row>
    <row r="70" spans="1:13" x14ac:dyDescent="0.2">
      <c r="A70" s="17">
        <v>61</v>
      </c>
      <c r="B70" s="18">
        <v>4</v>
      </c>
      <c r="C70" s="18">
        <v>1320</v>
      </c>
      <c r="D70" s="18">
        <v>1372</v>
      </c>
      <c r="E70" s="75">
        <v>0.64729999999999999</v>
      </c>
      <c r="F70" s="20">
        <f t="shared" si="3"/>
        <v>2.9717682020802376E-3</v>
      </c>
      <c r="G70" s="20">
        <f t="shared" si="0"/>
        <v>2.9686566264720458E-3</v>
      </c>
      <c r="H70" s="14">
        <f t="shared" si="6"/>
        <v>96924.180467038794</v>
      </c>
      <c r="I70" s="14">
        <f t="shared" si="4"/>
        <v>287.73461060884716</v>
      </c>
      <c r="J70" s="14">
        <f t="shared" si="1"/>
        <v>96822.696469877046</v>
      </c>
      <c r="K70" s="14">
        <f t="shared" si="2"/>
        <v>2655735.1234442368</v>
      </c>
      <c r="L70" s="23">
        <f t="shared" si="5"/>
        <v>27.400129778217501</v>
      </c>
      <c r="M70" s="22"/>
    </row>
    <row r="71" spans="1:13" x14ac:dyDescent="0.2">
      <c r="A71" s="17">
        <v>62</v>
      </c>
      <c r="B71" s="18">
        <v>9</v>
      </c>
      <c r="C71" s="18">
        <v>1584</v>
      </c>
      <c r="D71" s="18">
        <v>1308</v>
      </c>
      <c r="E71" s="75">
        <v>0.59819999999999995</v>
      </c>
      <c r="F71" s="20">
        <f t="shared" si="3"/>
        <v>6.2240663900414933E-3</v>
      </c>
      <c r="G71" s="20">
        <f t="shared" si="0"/>
        <v>6.2085398880062179E-3</v>
      </c>
      <c r="H71" s="14">
        <f t="shared" si="6"/>
        <v>96636.445856429942</v>
      </c>
      <c r="I71" s="14">
        <f t="shared" si="4"/>
        <v>599.9712287347985</v>
      </c>
      <c r="J71" s="14">
        <f t="shared" si="1"/>
        <v>96395.37741672431</v>
      </c>
      <c r="K71" s="14">
        <f t="shared" si="2"/>
        <v>2558912.4269743599</v>
      </c>
      <c r="L71" s="23">
        <f t="shared" si="5"/>
        <v>26.479786216228028</v>
      </c>
      <c r="M71" s="22"/>
    </row>
    <row r="72" spans="1:13" x14ac:dyDescent="0.2">
      <c r="A72" s="17">
        <v>63</v>
      </c>
      <c r="B72" s="18">
        <v>6</v>
      </c>
      <c r="C72" s="18">
        <v>1641</v>
      </c>
      <c r="D72" s="18">
        <v>1582</v>
      </c>
      <c r="E72" s="75">
        <v>0.56940000000000002</v>
      </c>
      <c r="F72" s="20">
        <f t="shared" si="3"/>
        <v>3.7232392181197642E-3</v>
      </c>
      <c r="G72" s="20">
        <f t="shared" si="0"/>
        <v>3.7172795758534443E-3</v>
      </c>
      <c r="H72" s="14">
        <f t="shared" si="6"/>
        <v>96036.474627695148</v>
      </c>
      <c r="I72" s="14">
        <f t="shared" si="4"/>
        <v>356.99442567049869</v>
      </c>
      <c r="J72" s="14">
        <f t="shared" si="1"/>
        <v>95882.752828001423</v>
      </c>
      <c r="K72" s="14">
        <f t="shared" si="2"/>
        <v>2462517.0495576356</v>
      </c>
      <c r="L72" s="23">
        <f t="shared" si="5"/>
        <v>25.641476939923937</v>
      </c>
      <c r="M72" s="22"/>
    </row>
    <row r="73" spans="1:13" x14ac:dyDescent="0.2">
      <c r="A73" s="17">
        <v>64</v>
      </c>
      <c r="B73" s="18">
        <v>5</v>
      </c>
      <c r="C73" s="18">
        <v>1626</v>
      </c>
      <c r="D73" s="18">
        <v>1639</v>
      </c>
      <c r="E73" s="75">
        <v>0.4647</v>
      </c>
      <c r="F73" s="20">
        <f t="shared" si="3"/>
        <v>3.0627871362940277E-3</v>
      </c>
      <c r="G73" s="20">
        <f t="shared" ref="G73:G108" si="7">F73/((1+(1-E73)*F73))</f>
        <v>3.0577738855713742E-3</v>
      </c>
      <c r="H73" s="14">
        <f t="shared" si="6"/>
        <v>95679.480202024642</v>
      </c>
      <c r="I73" s="14">
        <f t="shared" si="4"/>
        <v>292.56621594679427</v>
      </c>
      <c r="J73" s="14">
        <f t="shared" ref="J73:J108" si="8">H74+I73*E73</f>
        <v>95522.869506628325</v>
      </c>
      <c r="K73" s="14">
        <f t="shared" ref="K73:K97" si="9">K74+J73</f>
        <v>2366634.2967296341</v>
      </c>
      <c r="L73" s="23">
        <f t="shared" si="5"/>
        <v>24.735024602271558</v>
      </c>
      <c r="M73" s="22"/>
    </row>
    <row r="74" spans="1:13" x14ac:dyDescent="0.2">
      <c r="A74" s="17">
        <v>65</v>
      </c>
      <c r="B74" s="18">
        <v>13</v>
      </c>
      <c r="C74" s="18">
        <v>1745</v>
      </c>
      <c r="D74" s="18">
        <v>1618</v>
      </c>
      <c r="E74" s="75">
        <v>0.62129999999999996</v>
      </c>
      <c r="F74" s="20">
        <f t="shared" ref="F74:F108" si="10">B74/((C74+D74)/2)</f>
        <v>7.7311923877490338E-3</v>
      </c>
      <c r="G74" s="20">
        <f t="shared" si="7"/>
        <v>7.7086230614369549E-3</v>
      </c>
      <c r="H74" s="14">
        <f t="shared" si="6"/>
        <v>95386.913986077852</v>
      </c>
      <c r="I74" s="14">
        <f t="shared" ref="I74:I108" si="11">H74*G74</f>
        <v>735.30176491238296</v>
      </c>
      <c r="J74" s="14">
        <f t="shared" si="8"/>
        <v>95108.455207705541</v>
      </c>
      <c r="K74" s="14">
        <f t="shared" si="9"/>
        <v>2271111.4272230058</v>
      </c>
      <c r="L74" s="23">
        <f t="shared" ref="L74:L108" si="12">K74/H74</f>
        <v>23.809465390131866</v>
      </c>
      <c r="M74" s="22"/>
    </row>
    <row r="75" spans="1:13" x14ac:dyDescent="0.2">
      <c r="A75" s="17">
        <v>66</v>
      </c>
      <c r="B75" s="18">
        <v>8</v>
      </c>
      <c r="C75" s="18">
        <v>1684</v>
      </c>
      <c r="D75" s="18">
        <v>1735</v>
      </c>
      <c r="E75" s="75">
        <v>0.3654</v>
      </c>
      <c r="F75" s="20">
        <f t="shared" si="10"/>
        <v>4.6797309154723602E-3</v>
      </c>
      <c r="G75" s="20">
        <f t="shared" si="7"/>
        <v>4.6658744011933437E-3</v>
      </c>
      <c r="H75" s="14">
        <f t="shared" ref="H75:H108" si="13">H74-I74</f>
        <v>94651.612221165473</v>
      </c>
      <c r="I75" s="14">
        <f t="shared" si="11"/>
        <v>441.63253449441504</v>
      </c>
      <c r="J75" s="14">
        <f t="shared" si="8"/>
        <v>94371.35221477531</v>
      </c>
      <c r="K75" s="14">
        <f t="shared" si="9"/>
        <v>2176002.9720153003</v>
      </c>
      <c r="L75" s="23">
        <f t="shared" si="12"/>
        <v>22.989602828220125</v>
      </c>
      <c r="M75" s="22"/>
    </row>
    <row r="76" spans="1:13" x14ac:dyDescent="0.2">
      <c r="A76" s="17">
        <v>67</v>
      </c>
      <c r="B76" s="18">
        <v>10</v>
      </c>
      <c r="C76" s="18">
        <v>1528</v>
      </c>
      <c r="D76" s="18">
        <v>1685</v>
      </c>
      <c r="E76" s="75">
        <v>0.56899999999999995</v>
      </c>
      <c r="F76" s="20">
        <f t="shared" si="10"/>
        <v>6.2247121070650481E-3</v>
      </c>
      <c r="G76" s="20">
        <f t="shared" si="7"/>
        <v>6.2080568161359808E-3</v>
      </c>
      <c r="H76" s="14">
        <f t="shared" si="13"/>
        <v>94209.979686671053</v>
      </c>
      <c r="I76" s="14">
        <f t="shared" si="11"/>
        <v>584.86090654187058</v>
      </c>
      <c r="J76" s="14">
        <f t="shared" si="8"/>
        <v>93957.904635951505</v>
      </c>
      <c r="K76" s="14">
        <f t="shared" si="9"/>
        <v>2081631.6198005248</v>
      </c>
      <c r="L76" s="23">
        <f t="shared" si="12"/>
        <v>22.095659363516841</v>
      </c>
      <c r="M76" s="22"/>
    </row>
    <row r="77" spans="1:13" x14ac:dyDescent="0.2">
      <c r="A77" s="17">
        <v>68</v>
      </c>
      <c r="B77" s="18">
        <v>12</v>
      </c>
      <c r="C77" s="18">
        <v>1372</v>
      </c>
      <c r="D77" s="18">
        <v>1514</v>
      </c>
      <c r="E77" s="75">
        <v>0.64770000000000005</v>
      </c>
      <c r="F77" s="20">
        <f t="shared" si="10"/>
        <v>8.3160083160083165E-3</v>
      </c>
      <c r="G77" s="20">
        <f t="shared" si="7"/>
        <v>8.2917158296317746E-3</v>
      </c>
      <c r="H77" s="14">
        <f t="shared" si="13"/>
        <v>93625.118780129182</v>
      </c>
      <c r="I77" s="14">
        <f t="shared" si="11"/>
        <v>776.31287944035228</v>
      </c>
      <c r="J77" s="14">
        <f t="shared" si="8"/>
        <v>93351.623752702348</v>
      </c>
      <c r="K77" s="14">
        <f t="shared" si="9"/>
        <v>1987673.7151645732</v>
      </c>
      <c r="L77" s="23">
        <f t="shared" si="12"/>
        <v>21.230132907307279</v>
      </c>
      <c r="M77" s="22"/>
    </row>
    <row r="78" spans="1:13" x14ac:dyDescent="0.2">
      <c r="A78" s="17">
        <v>69</v>
      </c>
      <c r="B78" s="18">
        <v>7</v>
      </c>
      <c r="C78" s="18">
        <v>1223</v>
      </c>
      <c r="D78" s="18">
        <v>1373</v>
      </c>
      <c r="E78" s="75">
        <v>0.43090000000000001</v>
      </c>
      <c r="F78" s="20">
        <f t="shared" si="10"/>
        <v>5.3929121725731898E-3</v>
      </c>
      <c r="G78" s="20">
        <f t="shared" si="7"/>
        <v>5.3764113943976415E-3</v>
      </c>
      <c r="H78" s="14">
        <f t="shared" si="13"/>
        <v>92848.805900688836</v>
      </c>
      <c r="I78" s="14">
        <f t="shared" si="11"/>
        <v>499.19337800067842</v>
      </c>
      <c r="J78" s="14">
        <f t="shared" si="8"/>
        <v>92564.714949268644</v>
      </c>
      <c r="K78" s="14">
        <f t="shared" si="9"/>
        <v>1894322.0914118709</v>
      </c>
      <c r="L78" s="23">
        <f t="shared" si="12"/>
        <v>20.402223518502105</v>
      </c>
      <c r="M78" s="22"/>
    </row>
    <row r="79" spans="1:13" x14ac:dyDescent="0.2">
      <c r="A79" s="17">
        <v>70</v>
      </c>
      <c r="B79" s="18">
        <v>9</v>
      </c>
      <c r="C79" s="18">
        <v>1073</v>
      </c>
      <c r="D79" s="18">
        <v>1210</v>
      </c>
      <c r="E79" s="75">
        <v>0.56410000000000005</v>
      </c>
      <c r="F79" s="20">
        <f t="shared" si="10"/>
        <v>7.8843626806833107E-3</v>
      </c>
      <c r="G79" s="20">
        <f t="shared" si="7"/>
        <v>7.8573585603433343E-3</v>
      </c>
      <c r="H79" s="14">
        <f t="shared" si="13"/>
        <v>92349.612522688156</v>
      </c>
      <c r="I79" s="14">
        <f t="shared" si="11"/>
        <v>725.6240184995338</v>
      </c>
      <c r="J79" s="14">
        <f t="shared" si="8"/>
        <v>92033.313013024206</v>
      </c>
      <c r="K79" s="14">
        <f t="shared" si="9"/>
        <v>1801757.3764626023</v>
      </c>
      <c r="L79" s="23">
        <f t="shared" si="12"/>
        <v>19.510177977411139</v>
      </c>
      <c r="M79" s="22"/>
    </row>
    <row r="80" spans="1:13" x14ac:dyDescent="0.2">
      <c r="A80" s="17">
        <v>71</v>
      </c>
      <c r="B80" s="18">
        <v>6</v>
      </c>
      <c r="C80" s="18">
        <v>914</v>
      </c>
      <c r="D80" s="18">
        <v>1060</v>
      </c>
      <c r="E80" s="75">
        <v>0.47210000000000002</v>
      </c>
      <c r="F80" s="20">
        <f t="shared" si="10"/>
        <v>6.0790273556231003E-3</v>
      </c>
      <c r="G80" s="20">
        <f t="shared" si="7"/>
        <v>6.0595814404715807E-3</v>
      </c>
      <c r="H80" s="14">
        <f t="shared" si="13"/>
        <v>91623.988504188615</v>
      </c>
      <c r="I80" s="14">
        <f t="shared" si="11"/>
        <v>555.2030202419628</v>
      </c>
      <c r="J80" s="14">
        <f t="shared" si="8"/>
        <v>91330.896829802878</v>
      </c>
      <c r="K80" s="14">
        <f t="shared" si="9"/>
        <v>1709724.0634495781</v>
      </c>
      <c r="L80" s="23">
        <f t="shared" si="12"/>
        <v>18.660223063432973</v>
      </c>
      <c r="M80" s="22"/>
    </row>
    <row r="81" spans="1:13" x14ac:dyDescent="0.2">
      <c r="A81" s="17">
        <v>72</v>
      </c>
      <c r="B81" s="18">
        <v>10</v>
      </c>
      <c r="C81" s="18">
        <v>773</v>
      </c>
      <c r="D81" s="18">
        <v>904</v>
      </c>
      <c r="E81" s="75">
        <v>0.37730000000000002</v>
      </c>
      <c r="F81" s="20">
        <f t="shared" si="10"/>
        <v>1.1926058437686345E-2</v>
      </c>
      <c r="G81" s="20">
        <f t="shared" si="7"/>
        <v>1.1838144157816668E-2</v>
      </c>
      <c r="H81" s="14">
        <f t="shared" si="13"/>
        <v>91068.785483946645</v>
      </c>
      <c r="I81" s="14">
        <f t="shared" si="11"/>
        <v>1078.0854108362423</v>
      </c>
      <c r="J81" s="14">
        <f t="shared" si="8"/>
        <v>90397.461698618921</v>
      </c>
      <c r="K81" s="14">
        <f t="shared" si="9"/>
        <v>1618393.1666197754</v>
      </c>
      <c r="L81" s="23">
        <f t="shared" si="12"/>
        <v>17.77110738898633</v>
      </c>
      <c r="M81" s="22"/>
    </row>
    <row r="82" spans="1:13" x14ac:dyDescent="0.2">
      <c r="A82" s="17">
        <v>73</v>
      </c>
      <c r="B82" s="18">
        <v>5</v>
      </c>
      <c r="C82" s="18">
        <v>749</v>
      </c>
      <c r="D82" s="18">
        <v>777</v>
      </c>
      <c r="E82" s="75">
        <v>0.434</v>
      </c>
      <c r="F82" s="20">
        <f t="shared" si="10"/>
        <v>6.55307994757536E-3</v>
      </c>
      <c r="G82" s="20">
        <f t="shared" si="7"/>
        <v>6.5288641082224506E-3</v>
      </c>
      <c r="H82" s="14">
        <f t="shared" si="13"/>
        <v>89990.700073110405</v>
      </c>
      <c r="I82" s="14">
        <f t="shared" si="11"/>
        <v>587.53705178114194</v>
      </c>
      <c r="J82" s="14">
        <f t="shared" si="8"/>
        <v>89658.154101802284</v>
      </c>
      <c r="K82" s="14">
        <f t="shared" si="9"/>
        <v>1527995.7049211564</v>
      </c>
      <c r="L82" s="23">
        <f t="shared" si="12"/>
        <v>16.979484587627159</v>
      </c>
      <c r="M82" s="22"/>
    </row>
    <row r="83" spans="1:13" x14ac:dyDescent="0.2">
      <c r="A83" s="17">
        <v>74</v>
      </c>
      <c r="B83" s="18">
        <v>9</v>
      </c>
      <c r="C83" s="18">
        <v>752</v>
      </c>
      <c r="D83" s="18">
        <v>743</v>
      </c>
      <c r="E83" s="75">
        <v>0.42799999999999999</v>
      </c>
      <c r="F83" s="20">
        <f t="shared" si="10"/>
        <v>1.2040133779264214E-2</v>
      </c>
      <c r="G83" s="20">
        <f t="shared" si="7"/>
        <v>1.1957781061000627E-2</v>
      </c>
      <c r="H83" s="14">
        <f t="shared" si="13"/>
        <v>89403.163021329266</v>
      </c>
      <c r="I83" s="14">
        <f t="shared" si="11"/>
        <v>1069.0634495700026</v>
      </c>
      <c r="J83" s="14">
        <f t="shared" si="8"/>
        <v>88791.658728175214</v>
      </c>
      <c r="K83" s="14">
        <f t="shared" si="9"/>
        <v>1438337.5508193541</v>
      </c>
      <c r="L83" s="23">
        <f t="shared" si="12"/>
        <v>16.088217711896885</v>
      </c>
      <c r="M83" s="22"/>
    </row>
    <row r="84" spans="1:13" x14ac:dyDescent="0.2">
      <c r="A84" s="17">
        <v>75</v>
      </c>
      <c r="B84" s="18">
        <v>8</v>
      </c>
      <c r="C84" s="18">
        <v>590</v>
      </c>
      <c r="D84" s="18">
        <v>744</v>
      </c>
      <c r="E84" s="75">
        <v>0.34350000000000003</v>
      </c>
      <c r="F84" s="20">
        <f t="shared" si="10"/>
        <v>1.1994002998500749E-2</v>
      </c>
      <c r="G84" s="20">
        <f t="shared" si="7"/>
        <v>1.1900299292527207E-2</v>
      </c>
      <c r="H84" s="14">
        <f t="shared" si="13"/>
        <v>88334.09957175926</v>
      </c>
      <c r="I84" s="14">
        <f t="shared" si="11"/>
        <v>1051.2022226398346</v>
      </c>
      <c r="J84" s="14">
        <f t="shared" si="8"/>
        <v>87643.985312596196</v>
      </c>
      <c r="K84" s="14">
        <f t="shared" si="9"/>
        <v>1349545.8920911788</v>
      </c>
      <c r="L84" s="23">
        <f t="shared" si="12"/>
        <v>15.277745498439808</v>
      </c>
      <c r="M84" s="22"/>
    </row>
    <row r="85" spans="1:13" x14ac:dyDescent="0.2">
      <c r="A85" s="17">
        <v>76</v>
      </c>
      <c r="B85" s="18">
        <v>5</v>
      </c>
      <c r="C85" s="18">
        <v>509</v>
      </c>
      <c r="D85" s="18">
        <v>583</v>
      </c>
      <c r="E85" s="75">
        <v>0.40770000000000001</v>
      </c>
      <c r="F85" s="20">
        <f t="shared" si="10"/>
        <v>9.1575091575091579E-3</v>
      </c>
      <c r="G85" s="20">
        <f t="shared" si="7"/>
        <v>9.1081068526663519E-3</v>
      </c>
      <c r="H85" s="14">
        <f t="shared" si="13"/>
        <v>87282.897349119419</v>
      </c>
      <c r="I85" s="14">
        <f t="shared" si="11"/>
        <v>794.98195546608838</v>
      </c>
      <c r="J85" s="14">
        <f t="shared" si="8"/>
        <v>86812.029536896851</v>
      </c>
      <c r="K85" s="14">
        <f t="shared" si="9"/>
        <v>1261901.9067785826</v>
      </c>
      <c r="L85" s="23">
        <f t="shared" si="12"/>
        <v>14.457607906061492</v>
      </c>
      <c r="M85" s="22"/>
    </row>
    <row r="86" spans="1:13" x14ac:dyDescent="0.2">
      <c r="A86" s="17">
        <v>77</v>
      </c>
      <c r="B86" s="18">
        <v>5</v>
      </c>
      <c r="C86" s="18">
        <v>525</v>
      </c>
      <c r="D86" s="18">
        <v>502</v>
      </c>
      <c r="E86" s="75">
        <v>0.38579999999999998</v>
      </c>
      <c r="F86" s="20">
        <f t="shared" si="10"/>
        <v>9.7370983446932822E-3</v>
      </c>
      <c r="G86" s="20">
        <f t="shared" si="7"/>
        <v>9.6792115701423431E-3</v>
      </c>
      <c r="H86" s="14">
        <f t="shared" si="13"/>
        <v>86487.915393653326</v>
      </c>
      <c r="I86" s="14">
        <f t="shared" si="11"/>
        <v>837.13483135574131</v>
      </c>
      <c r="J86" s="14">
        <f t="shared" si="8"/>
        <v>85973.747180234626</v>
      </c>
      <c r="K86" s="14">
        <f t="shared" si="9"/>
        <v>1175089.8772416858</v>
      </c>
      <c r="L86" s="23">
        <f t="shared" si="12"/>
        <v>13.586752228831225</v>
      </c>
      <c r="M86" s="22"/>
    </row>
    <row r="87" spans="1:13" x14ac:dyDescent="0.2">
      <c r="A87" s="17">
        <v>78</v>
      </c>
      <c r="B87" s="18">
        <v>6</v>
      </c>
      <c r="C87" s="18">
        <v>485</v>
      </c>
      <c r="D87" s="18">
        <v>525</v>
      </c>
      <c r="E87" s="75">
        <v>0.58950000000000002</v>
      </c>
      <c r="F87" s="20">
        <f t="shared" si="10"/>
        <v>1.1881188118811881E-2</v>
      </c>
      <c r="G87" s="20">
        <f t="shared" si="7"/>
        <v>1.1823522109001051E-2</v>
      </c>
      <c r="H87" s="14">
        <f t="shared" si="13"/>
        <v>85650.780562297587</v>
      </c>
      <c r="I87" s="14">
        <f t="shared" si="11"/>
        <v>1012.693897631523</v>
      </c>
      <c r="J87" s="14">
        <f t="shared" si="8"/>
        <v>85235.069717319842</v>
      </c>
      <c r="K87" s="14">
        <f t="shared" si="9"/>
        <v>1089116.1300614511</v>
      </c>
      <c r="L87" s="23">
        <f t="shared" si="12"/>
        <v>12.715775885653359</v>
      </c>
      <c r="M87" s="22"/>
    </row>
    <row r="88" spans="1:13" x14ac:dyDescent="0.2">
      <c r="A88" s="17">
        <v>79</v>
      </c>
      <c r="B88" s="18">
        <v>12</v>
      </c>
      <c r="C88" s="18">
        <v>479</v>
      </c>
      <c r="D88" s="18">
        <v>481</v>
      </c>
      <c r="E88" s="75">
        <v>0.50570000000000004</v>
      </c>
      <c r="F88" s="20">
        <f t="shared" si="10"/>
        <v>2.5000000000000001E-2</v>
      </c>
      <c r="G88" s="20">
        <f t="shared" si="7"/>
        <v>2.4694833593863829E-2</v>
      </c>
      <c r="H88" s="14">
        <f t="shared" si="13"/>
        <v>84638.086664666058</v>
      </c>
      <c r="I88" s="14">
        <f t="shared" si="11"/>
        <v>2090.1234658869535</v>
      </c>
      <c r="J88" s="14">
        <f t="shared" si="8"/>
        <v>83604.938635478145</v>
      </c>
      <c r="K88" s="14">
        <f t="shared" si="9"/>
        <v>1003881.0603441312</v>
      </c>
      <c r="L88" s="23">
        <f t="shared" si="12"/>
        <v>11.860866660673491</v>
      </c>
      <c r="M88" s="22"/>
    </row>
    <row r="89" spans="1:13" x14ac:dyDescent="0.2">
      <c r="A89" s="17">
        <v>80</v>
      </c>
      <c r="B89" s="18">
        <v>13</v>
      </c>
      <c r="C89" s="18">
        <v>306</v>
      </c>
      <c r="D89" s="18">
        <v>468</v>
      </c>
      <c r="E89" s="75">
        <v>0.52749999999999997</v>
      </c>
      <c r="F89" s="20">
        <f t="shared" si="10"/>
        <v>3.3591731266149873E-2</v>
      </c>
      <c r="G89" s="20">
        <f t="shared" si="7"/>
        <v>3.3066890504079308E-2</v>
      </c>
      <c r="H89" s="14">
        <f t="shared" si="13"/>
        <v>82547.963198779107</v>
      </c>
      <c r="I89" s="14">
        <f t="shared" si="11"/>
        <v>2729.6044604287972</v>
      </c>
      <c r="J89" s="14">
        <f t="shared" si="8"/>
        <v>81258.225091226501</v>
      </c>
      <c r="K89" s="14">
        <f t="shared" si="9"/>
        <v>920276.12170865305</v>
      </c>
      <c r="L89" s="23">
        <f t="shared" si="12"/>
        <v>11.148380723732551</v>
      </c>
      <c r="M89" s="22"/>
    </row>
    <row r="90" spans="1:13" x14ac:dyDescent="0.2">
      <c r="A90" s="17">
        <v>81</v>
      </c>
      <c r="B90" s="18">
        <v>5</v>
      </c>
      <c r="C90" s="18">
        <v>262</v>
      </c>
      <c r="D90" s="18">
        <v>301</v>
      </c>
      <c r="E90" s="75">
        <v>0.45419999999999999</v>
      </c>
      <c r="F90" s="20">
        <f t="shared" si="10"/>
        <v>1.7761989342806393E-2</v>
      </c>
      <c r="G90" s="20">
        <f t="shared" si="7"/>
        <v>1.7591449148397945E-2</v>
      </c>
      <c r="H90" s="14">
        <f t="shared" si="13"/>
        <v>79818.358738350304</v>
      </c>
      <c r="I90" s="14">
        <f t="shared" si="11"/>
        <v>1404.1205988542742</v>
      </c>
      <c r="J90" s="14">
        <f t="shared" si="8"/>
        <v>79051.989715495642</v>
      </c>
      <c r="K90" s="14">
        <f t="shared" si="9"/>
        <v>839017.89661742654</v>
      </c>
      <c r="L90" s="23">
        <f t="shared" si="12"/>
        <v>10.511590439585222</v>
      </c>
      <c r="M90" s="22"/>
    </row>
    <row r="91" spans="1:13" x14ac:dyDescent="0.2">
      <c r="A91" s="17">
        <v>82</v>
      </c>
      <c r="B91" s="18">
        <v>10</v>
      </c>
      <c r="C91" s="18">
        <v>349</v>
      </c>
      <c r="D91" s="18">
        <v>251</v>
      </c>
      <c r="E91" s="75">
        <v>0.42330000000000001</v>
      </c>
      <c r="F91" s="20">
        <f t="shared" si="10"/>
        <v>3.3333333333333333E-2</v>
      </c>
      <c r="G91" s="20">
        <f t="shared" si="7"/>
        <v>3.2704641115620714E-2</v>
      </c>
      <c r="H91" s="14">
        <f t="shared" si="13"/>
        <v>78414.238139496025</v>
      </c>
      <c r="I91" s="14">
        <f t="shared" si="11"/>
        <v>2564.5095167070358</v>
      </c>
      <c r="J91" s="14">
        <f t="shared" si="8"/>
        <v>76935.285501211067</v>
      </c>
      <c r="K91" s="14">
        <f t="shared" si="9"/>
        <v>759965.90690193092</v>
      </c>
      <c r="L91" s="23">
        <f t="shared" si="12"/>
        <v>9.6916825940459912</v>
      </c>
      <c r="M91" s="22"/>
    </row>
    <row r="92" spans="1:13" x14ac:dyDescent="0.2">
      <c r="A92" s="17">
        <v>83</v>
      </c>
      <c r="B92" s="18">
        <v>13</v>
      </c>
      <c r="C92" s="18">
        <v>205</v>
      </c>
      <c r="D92" s="18">
        <v>325</v>
      </c>
      <c r="E92" s="75">
        <v>0.41160000000000002</v>
      </c>
      <c r="F92" s="20">
        <f t="shared" si="10"/>
        <v>4.9056603773584909E-2</v>
      </c>
      <c r="G92" s="20">
        <f t="shared" si="7"/>
        <v>4.7680315951779802E-2</v>
      </c>
      <c r="H92" s="14">
        <f t="shared" si="13"/>
        <v>75849.728622788985</v>
      </c>
      <c r="I92" s="14">
        <f t="shared" si="11"/>
        <v>3616.5390255913348</v>
      </c>
      <c r="J92" s="14">
        <f t="shared" si="8"/>
        <v>73721.757060131044</v>
      </c>
      <c r="K92" s="14">
        <f t="shared" si="9"/>
        <v>683030.62140071986</v>
      </c>
      <c r="L92" s="23">
        <f t="shared" si="12"/>
        <v>9.0050502988286745</v>
      </c>
      <c r="M92" s="22"/>
    </row>
    <row r="93" spans="1:13" x14ac:dyDescent="0.2">
      <c r="A93" s="17">
        <v>84</v>
      </c>
      <c r="B93" s="18">
        <v>9</v>
      </c>
      <c r="C93" s="18">
        <v>229</v>
      </c>
      <c r="D93" s="18">
        <v>195</v>
      </c>
      <c r="E93" s="75">
        <v>0.32879999999999998</v>
      </c>
      <c r="F93" s="20">
        <f t="shared" si="10"/>
        <v>4.2452830188679243E-2</v>
      </c>
      <c r="G93" s="20">
        <f t="shared" si="7"/>
        <v>4.127667849319943E-2</v>
      </c>
      <c r="H93" s="14">
        <f t="shared" si="13"/>
        <v>72233.189597197648</v>
      </c>
      <c r="I93" s="14">
        <f t="shared" si="11"/>
        <v>2981.5461435418451</v>
      </c>
      <c r="J93" s="14">
        <f t="shared" si="8"/>
        <v>70231.975825652364</v>
      </c>
      <c r="K93" s="14">
        <f t="shared" si="9"/>
        <v>609308.8643405888</v>
      </c>
      <c r="L93" s="23">
        <f t="shared" si="12"/>
        <v>8.4353033243907518</v>
      </c>
      <c r="M93" s="22"/>
    </row>
    <row r="94" spans="1:13" x14ac:dyDescent="0.2">
      <c r="A94" s="17">
        <v>85</v>
      </c>
      <c r="B94" s="18">
        <v>18</v>
      </c>
      <c r="C94" s="18">
        <v>234</v>
      </c>
      <c r="D94" s="18">
        <v>214</v>
      </c>
      <c r="E94" s="75">
        <v>0.55630000000000002</v>
      </c>
      <c r="F94" s="20">
        <f t="shared" si="10"/>
        <v>8.0357142857142863E-2</v>
      </c>
      <c r="G94" s="20">
        <f t="shared" si="7"/>
        <v>7.7590688427693663E-2</v>
      </c>
      <c r="H94" s="14">
        <f t="shared" si="13"/>
        <v>69251.643453655808</v>
      </c>
      <c r="I94" s="14">
        <f t="shared" si="11"/>
        <v>5373.2826903183395</v>
      </c>
      <c r="J94" s="14">
        <f t="shared" si="8"/>
        <v>66867.517923961568</v>
      </c>
      <c r="K94" s="14">
        <f t="shared" si="9"/>
        <v>539076.88851493644</v>
      </c>
      <c r="L94" s="23">
        <f t="shared" si="12"/>
        <v>7.7843190663871304</v>
      </c>
      <c r="M94" s="22"/>
    </row>
    <row r="95" spans="1:13" x14ac:dyDescent="0.2">
      <c r="A95" s="17">
        <v>86</v>
      </c>
      <c r="B95" s="18">
        <v>12</v>
      </c>
      <c r="C95" s="18">
        <v>255</v>
      </c>
      <c r="D95" s="18">
        <v>222</v>
      </c>
      <c r="E95" s="75">
        <v>0.58520000000000005</v>
      </c>
      <c r="F95" s="20">
        <f t="shared" si="10"/>
        <v>5.0314465408805034E-2</v>
      </c>
      <c r="G95" s="20">
        <f t="shared" si="7"/>
        <v>4.9285848061587603E-2</v>
      </c>
      <c r="H95" s="14">
        <f t="shared" si="13"/>
        <v>63878.36076333747</v>
      </c>
      <c r="I95" s="14">
        <f t="shared" si="11"/>
        <v>3148.2991830051296</v>
      </c>
      <c r="J95" s="14">
        <f t="shared" si="8"/>
        <v>62572.446262226942</v>
      </c>
      <c r="K95" s="14">
        <f t="shared" si="9"/>
        <v>472209.37059097487</v>
      </c>
      <c r="L95" s="23">
        <f t="shared" si="12"/>
        <v>7.3923213580959022</v>
      </c>
      <c r="M95" s="22"/>
    </row>
    <row r="96" spans="1:13" x14ac:dyDescent="0.2">
      <c r="A96" s="17">
        <v>87</v>
      </c>
      <c r="B96" s="18">
        <v>12</v>
      </c>
      <c r="C96" s="18">
        <v>220</v>
      </c>
      <c r="D96" s="18">
        <v>237</v>
      </c>
      <c r="E96" s="75">
        <v>0.33650000000000002</v>
      </c>
      <c r="F96" s="20">
        <f t="shared" si="10"/>
        <v>5.2516411378555797E-2</v>
      </c>
      <c r="G96" s="20">
        <f t="shared" si="7"/>
        <v>5.0748111747342069E-2</v>
      </c>
      <c r="H96" s="14">
        <f t="shared" si="13"/>
        <v>60730.061580332338</v>
      </c>
      <c r="I96" s="14">
        <f t="shared" si="11"/>
        <v>3081.9359515016708</v>
      </c>
      <c r="J96" s="14">
        <f t="shared" si="8"/>
        <v>58685.19707651098</v>
      </c>
      <c r="K96" s="14">
        <f t="shared" si="9"/>
        <v>409636.9243287479</v>
      </c>
      <c r="L96" s="23">
        <f t="shared" si="12"/>
        <v>6.7452084465102926</v>
      </c>
      <c r="M96" s="22"/>
    </row>
    <row r="97" spans="1:13" x14ac:dyDescent="0.2">
      <c r="A97" s="17">
        <v>88</v>
      </c>
      <c r="B97" s="18">
        <v>22</v>
      </c>
      <c r="C97" s="18">
        <v>167</v>
      </c>
      <c r="D97" s="18">
        <v>212</v>
      </c>
      <c r="E97" s="75">
        <v>0.46550000000000002</v>
      </c>
      <c r="F97" s="20">
        <f t="shared" si="10"/>
        <v>0.11609498680738786</v>
      </c>
      <c r="G97" s="20">
        <f t="shared" si="7"/>
        <v>0.10931188170466911</v>
      </c>
      <c r="H97" s="14">
        <f t="shared" si="13"/>
        <v>57648.125628830669</v>
      </c>
      <c r="I97" s="14">
        <f t="shared" si="11"/>
        <v>6301.6250892346416</v>
      </c>
      <c r="J97" s="14">
        <f t="shared" si="8"/>
        <v>54279.907018634753</v>
      </c>
      <c r="K97" s="14">
        <f t="shared" si="9"/>
        <v>350951.72725223692</v>
      </c>
      <c r="L97" s="23">
        <f t="shared" si="12"/>
        <v>6.0878254656855804</v>
      </c>
      <c r="M97" s="22"/>
    </row>
    <row r="98" spans="1:13" x14ac:dyDescent="0.2">
      <c r="A98" s="17">
        <v>89</v>
      </c>
      <c r="B98" s="18">
        <v>19</v>
      </c>
      <c r="C98" s="18">
        <v>177</v>
      </c>
      <c r="D98" s="18">
        <v>156</v>
      </c>
      <c r="E98" s="75">
        <v>0.5766</v>
      </c>
      <c r="F98" s="20">
        <f t="shared" si="10"/>
        <v>0.11411411411411411</v>
      </c>
      <c r="G98" s="20">
        <f t="shared" si="7"/>
        <v>0.10885469960113346</v>
      </c>
      <c r="H98" s="14">
        <f t="shared" si="13"/>
        <v>51346.500539596025</v>
      </c>
      <c r="I98" s="14">
        <f t="shared" si="11"/>
        <v>5589.3078918071624</v>
      </c>
      <c r="J98" s="14">
        <f t="shared" si="8"/>
        <v>48979.987578204869</v>
      </c>
      <c r="K98" s="14">
        <f>K99+J98</f>
        <v>296671.82023360219</v>
      </c>
      <c r="L98" s="23">
        <f t="shared" si="12"/>
        <v>5.7778391344279196</v>
      </c>
      <c r="M98" s="22"/>
    </row>
    <row r="99" spans="1:13" x14ac:dyDescent="0.2">
      <c r="A99" s="17">
        <v>90</v>
      </c>
      <c r="B99" s="18">
        <v>20</v>
      </c>
      <c r="C99" s="18">
        <v>154</v>
      </c>
      <c r="D99" s="18">
        <v>155</v>
      </c>
      <c r="E99" s="75">
        <v>0.499</v>
      </c>
      <c r="F99" s="25">
        <f t="shared" si="10"/>
        <v>0.12944983818770225</v>
      </c>
      <c r="G99" s="25">
        <f t="shared" si="7"/>
        <v>0.12156576707999026</v>
      </c>
      <c r="H99" s="26">
        <f t="shared" si="13"/>
        <v>45757.192647788863</v>
      </c>
      <c r="I99" s="26">
        <f t="shared" si="11"/>
        <v>5562.5082236553435</v>
      </c>
      <c r="J99" s="26">
        <f t="shared" si="8"/>
        <v>42970.37602773754</v>
      </c>
      <c r="K99" s="26">
        <f t="shared" ref="K99:K108" si="14">K100+J99</f>
        <v>247691.8326553973</v>
      </c>
      <c r="L99" s="27">
        <f t="shared" si="12"/>
        <v>5.4131780890051298</v>
      </c>
      <c r="M99" s="22"/>
    </row>
    <row r="100" spans="1:13" x14ac:dyDescent="0.2">
      <c r="A100" s="17">
        <v>91</v>
      </c>
      <c r="B100" s="18">
        <v>18</v>
      </c>
      <c r="C100" s="18">
        <v>141</v>
      </c>
      <c r="D100" s="18">
        <v>142</v>
      </c>
      <c r="E100" s="75">
        <v>0.57199999999999995</v>
      </c>
      <c r="F100" s="25">
        <f t="shared" si="10"/>
        <v>0.12720848056537101</v>
      </c>
      <c r="G100" s="25">
        <f t="shared" si="7"/>
        <v>0.12064019731374492</v>
      </c>
      <c r="H100" s="26">
        <f t="shared" si="13"/>
        <v>40194.68442413352</v>
      </c>
      <c r="I100" s="26">
        <f t="shared" si="11"/>
        <v>4849.0946598911778</v>
      </c>
      <c r="J100" s="26">
        <f t="shared" si="8"/>
        <v>38119.271909700095</v>
      </c>
      <c r="K100" s="26">
        <f t="shared" si="14"/>
        <v>204721.45662765976</v>
      </c>
      <c r="L100" s="27">
        <f t="shared" si="12"/>
        <v>5.0932470191193184</v>
      </c>
      <c r="M100" s="22"/>
    </row>
    <row r="101" spans="1:13" x14ac:dyDescent="0.2">
      <c r="A101" s="17">
        <v>92</v>
      </c>
      <c r="B101" s="18">
        <v>15</v>
      </c>
      <c r="C101" s="18">
        <v>95</v>
      </c>
      <c r="D101" s="18">
        <v>120</v>
      </c>
      <c r="E101" s="75">
        <v>0.54469999999999996</v>
      </c>
      <c r="F101" s="25">
        <f t="shared" si="10"/>
        <v>0.13953488372093023</v>
      </c>
      <c r="G101" s="25">
        <f t="shared" si="7"/>
        <v>0.13119973410187222</v>
      </c>
      <c r="H101" s="26">
        <f t="shared" si="13"/>
        <v>35345.589764242344</v>
      </c>
      <c r="I101" s="26">
        <f t="shared" si="11"/>
        <v>4637.3319787424516</v>
      </c>
      <c r="J101" s="26">
        <f t="shared" si="8"/>
        <v>33234.212514320905</v>
      </c>
      <c r="K101" s="26">
        <f t="shared" si="14"/>
        <v>166602.18471795967</v>
      </c>
      <c r="L101" s="27">
        <f t="shared" si="12"/>
        <v>4.7135211444824758</v>
      </c>
      <c r="M101" s="22"/>
    </row>
    <row r="102" spans="1:13" x14ac:dyDescent="0.2">
      <c r="A102" s="17">
        <v>93</v>
      </c>
      <c r="B102" s="18">
        <v>14</v>
      </c>
      <c r="C102" s="18">
        <v>80</v>
      </c>
      <c r="D102" s="18">
        <v>87</v>
      </c>
      <c r="E102" s="75">
        <v>0.50700000000000001</v>
      </c>
      <c r="F102" s="25">
        <f t="shared" si="10"/>
        <v>0.16766467065868262</v>
      </c>
      <c r="G102" s="25">
        <f t="shared" si="7"/>
        <v>0.15486383044622906</v>
      </c>
      <c r="H102" s="26">
        <f t="shared" si="13"/>
        <v>30708.257785499893</v>
      </c>
      <c r="I102" s="26">
        <f t="shared" si="11"/>
        <v>4755.5984269927485</v>
      </c>
      <c r="J102" s="26">
        <f t="shared" si="8"/>
        <v>28363.747760992468</v>
      </c>
      <c r="K102" s="26">
        <f t="shared" si="14"/>
        <v>133367.97220363875</v>
      </c>
      <c r="L102" s="27">
        <f t="shared" si="12"/>
        <v>4.3430654104582143</v>
      </c>
      <c r="M102" s="22"/>
    </row>
    <row r="103" spans="1:13" x14ac:dyDescent="0.2">
      <c r="A103" s="17">
        <v>94</v>
      </c>
      <c r="B103" s="18">
        <v>6</v>
      </c>
      <c r="C103" s="18">
        <v>71</v>
      </c>
      <c r="D103" s="18">
        <v>71</v>
      </c>
      <c r="E103" s="75">
        <v>0.24379999999999999</v>
      </c>
      <c r="F103" s="25">
        <f t="shared" si="10"/>
        <v>8.4507042253521125E-2</v>
      </c>
      <c r="G103" s="25">
        <f t="shared" si="7"/>
        <v>7.943106178147985E-2</v>
      </c>
      <c r="H103" s="26">
        <f t="shared" si="13"/>
        <v>25952.659358507146</v>
      </c>
      <c r="I103" s="26">
        <f t="shared" si="11"/>
        <v>2061.4472888992823</v>
      </c>
      <c r="J103" s="26">
        <f t="shared" si="8"/>
        <v>24393.792918641509</v>
      </c>
      <c r="K103" s="26">
        <f t="shared" si="14"/>
        <v>105004.2244426463</v>
      </c>
      <c r="L103" s="27">
        <f t="shared" si="12"/>
        <v>4.0459909326489294</v>
      </c>
      <c r="M103" s="22"/>
    </row>
    <row r="104" spans="1:13" x14ac:dyDescent="0.2">
      <c r="A104" s="17">
        <v>95</v>
      </c>
      <c r="B104" s="18">
        <v>8</v>
      </c>
      <c r="C104" s="18">
        <v>55</v>
      </c>
      <c r="D104" s="18">
        <v>54</v>
      </c>
      <c r="E104" s="75">
        <v>0.3705</v>
      </c>
      <c r="F104" s="25">
        <f t="shared" si="10"/>
        <v>0.14678899082568808</v>
      </c>
      <c r="G104" s="25">
        <f t="shared" si="7"/>
        <v>0.13437248051599035</v>
      </c>
      <c r="H104" s="26">
        <f t="shared" si="13"/>
        <v>23891.212069607864</v>
      </c>
      <c r="I104" s="26">
        <f t="shared" si="11"/>
        <v>3210.3214283267762</v>
      </c>
      <c r="J104" s="26">
        <f t="shared" si="8"/>
        <v>21870.314730476159</v>
      </c>
      <c r="K104" s="26">
        <f t="shared" si="14"/>
        <v>80610.431524004787</v>
      </c>
      <c r="L104" s="27">
        <f t="shared" si="12"/>
        <v>3.374062031224851</v>
      </c>
      <c r="M104" s="22"/>
    </row>
    <row r="105" spans="1:13" x14ac:dyDescent="0.2">
      <c r="A105" s="17">
        <v>96</v>
      </c>
      <c r="B105" s="18">
        <v>8</v>
      </c>
      <c r="C105" s="18">
        <v>49</v>
      </c>
      <c r="D105" s="18">
        <v>45</v>
      </c>
      <c r="E105" s="75">
        <v>0.45960000000000001</v>
      </c>
      <c r="F105" s="25">
        <f t="shared" si="10"/>
        <v>0.1702127659574468</v>
      </c>
      <c r="G105" s="25">
        <f t="shared" si="7"/>
        <v>0.15587492595941016</v>
      </c>
      <c r="H105" s="26">
        <f t="shared" si="13"/>
        <v>20680.890641281087</v>
      </c>
      <c r="I105" s="26">
        <f t="shared" si="11"/>
        <v>3223.6322974843479</v>
      </c>
      <c r="J105" s="26">
        <f t="shared" si="8"/>
        <v>18938.839747720547</v>
      </c>
      <c r="K105" s="26">
        <f t="shared" si="14"/>
        <v>58740.116793528621</v>
      </c>
      <c r="L105" s="27">
        <f t="shared" si="12"/>
        <v>2.8403088538303849</v>
      </c>
      <c r="M105" s="22"/>
    </row>
    <row r="106" spans="1:13" x14ac:dyDescent="0.2">
      <c r="A106" s="17">
        <v>97</v>
      </c>
      <c r="B106" s="18">
        <v>9</v>
      </c>
      <c r="C106" s="18">
        <v>29</v>
      </c>
      <c r="D106" s="18">
        <v>33</v>
      </c>
      <c r="E106" s="75">
        <v>0.49320000000000003</v>
      </c>
      <c r="F106" s="25">
        <f t="shared" si="10"/>
        <v>0.29032258064516131</v>
      </c>
      <c r="G106" s="25">
        <f t="shared" si="7"/>
        <v>0.25308482278438299</v>
      </c>
      <c r="H106" s="26">
        <f t="shared" si="13"/>
        <v>17457.258343796741</v>
      </c>
      <c r="I106" s="26">
        <f t="shared" si="11"/>
        <v>4418.1671342409891</v>
      </c>
      <c r="J106" s="26">
        <f t="shared" si="8"/>
        <v>15218.131240163406</v>
      </c>
      <c r="K106" s="26">
        <f t="shared" si="14"/>
        <v>39801.277045808078</v>
      </c>
      <c r="L106" s="27">
        <f t="shared" si="12"/>
        <v>2.2799271375823489</v>
      </c>
      <c r="M106" s="22"/>
    </row>
    <row r="107" spans="1:13" x14ac:dyDescent="0.2">
      <c r="A107" s="17">
        <v>98</v>
      </c>
      <c r="B107" s="18">
        <v>4</v>
      </c>
      <c r="C107" s="18">
        <v>22</v>
      </c>
      <c r="D107" s="18">
        <v>20</v>
      </c>
      <c r="E107" s="75">
        <v>0.4733</v>
      </c>
      <c r="F107" s="25">
        <f t="shared" si="10"/>
        <v>0.19047619047619047</v>
      </c>
      <c r="G107" s="25">
        <f t="shared" si="7"/>
        <v>0.17310921460349335</v>
      </c>
      <c r="H107" s="26">
        <f t="shared" si="13"/>
        <v>13039.091209555751</v>
      </c>
      <c r="I107" s="26">
        <f t="shared" si="11"/>
        <v>2257.1868384295103</v>
      </c>
      <c r="J107" s="26">
        <f t="shared" si="8"/>
        <v>11850.230901754927</v>
      </c>
      <c r="K107" s="26">
        <f t="shared" si="14"/>
        <v>24583.145805644668</v>
      </c>
      <c r="L107" s="27">
        <f t="shared" si="12"/>
        <v>1.8853419621475469</v>
      </c>
      <c r="M107" s="22"/>
    </row>
    <row r="108" spans="1:13" x14ac:dyDescent="0.2">
      <c r="A108" s="17">
        <v>99</v>
      </c>
      <c r="B108" s="18">
        <v>8</v>
      </c>
      <c r="C108" s="18">
        <v>16</v>
      </c>
      <c r="D108" s="18">
        <v>17</v>
      </c>
      <c r="E108" s="75">
        <v>0.63080000000000003</v>
      </c>
      <c r="F108" s="25">
        <f t="shared" si="10"/>
        <v>0.48484848484848486</v>
      </c>
      <c r="G108" s="25">
        <f t="shared" si="7"/>
        <v>0.41123493852037668</v>
      </c>
      <c r="H108" s="26">
        <f t="shared" si="13"/>
        <v>10781.90437112624</v>
      </c>
      <c r="I108" s="26">
        <f t="shared" si="11"/>
        <v>4433.8957811926803</v>
      </c>
      <c r="J108" s="26">
        <f t="shared" si="8"/>
        <v>9144.9100487099022</v>
      </c>
      <c r="K108" s="26">
        <f t="shared" si="14"/>
        <v>12732.914903889741</v>
      </c>
      <c r="L108" s="27">
        <f t="shared" si="12"/>
        <v>1.1809523128389336</v>
      </c>
      <c r="M108" s="22"/>
    </row>
    <row r="109" spans="1:13" x14ac:dyDescent="0.2">
      <c r="A109" s="17" t="s">
        <v>28</v>
      </c>
      <c r="B109" s="26">
        <v>13</v>
      </c>
      <c r="C109" s="62">
        <v>23</v>
      </c>
      <c r="D109" s="62">
        <v>23</v>
      </c>
      <c r="E109" s="24">
        <v>0.56859999999999999</v>
      </c>
      <c r="F109" s="25">
        <f>B109/((C109+D109)/2)</f>
        <v>0.56521739130434778</v>
      </c>
      <c r="G109" s="25">
        <v>1</v>
      </c>
      <c r="H109" s="26">
        <f>H108-I108</f>
        <v>6348.00858993356</v>
      </c>
      <c r="I109" s="26">
        <f>H109*G109</f>
        <v>6348.00858993356</v>
      </c>
      <c r="J109" s="26">
        <f>H109*F109</f>
        <v>3588.0048551798382</v>
      </c>
      <c r="K109" s="26">
        <f>J109</f>
        <v>3588.0048551798382</v>
      </c>
      <c r="L109" s="27">
        <f>K109/H109</f>
        <v>0.56521739130434778</v>
      </c>
      <c r="M109" s="22"/>
    </row>
    <row r="110" spans="1:13" x14ac:dyDescent="0.2">
      <c r="A110" s="28"/>
      <c r="B110" s="28"/>
      <c r="C110" s="28"/>
      <c r="D110" s="28"/>
      <c r="E110" s="97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98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/>
      <c r="B112" s="14"/>
      <c r="C112" s="14"/>
      <c r="D112" s="14"/>
      <c r="E112" s="98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99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99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99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99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99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99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99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99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99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99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99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98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0.85546875" style="55"/>
    <col min="8" max="11" width="10.85546875" style="54"/>
    <col min="12" max="256" width="10.85546875" style="55"/>
    <col min="257" max="257" width="8.7109375" style="55" customWidth="1"/>
    <col min="258" max="260" width="12.7109375" style="55" customWidth="1"/>
    <col min="261" max="512" width="10.85546875" style="55"/>
    <col min="513" max="513" width="8.7109375" style="55" customWidth="1"/>
    <col min="514" max="516" width="12.7109375" style="55" customWidth="1"/>
    <col min="517" max="768" width="10.85546875" style="55"/>
    <col min="769" max="769" width="8.7109375" style="55" customWidth="1"/>
    <col min="770" max="772" width="12.7109375" style="55" customWidth="1"/>
    <col min="773" max="1024" width="10.85546875" style="55"/>
    <col min="1025" max="1025" width="8.7109375" style="55" customWidth="1"/>
    <col min="1026" max="1028" width="12.7109375" style="55" customWidth="1"/>
    <col min="1029" max="1280" width="10.85546875" style="55"/>
    <col min="1281" max="1281" width="8.7109375" style="55" customWidth="1"/>
    <col min="1282" max="1284" width="12.7109375" style="55" customWidth="1"/>
    <col min="1285" max="1536" width="10.85546875" style="55"/>
    <col min="1537" max="1537" width="8.7109375" style="55" customWidth="1"/>
    <col min="1538" max="1540" width="12.7109375" style="55" customWidth="1"/>
    <col min="1541" max="1792" width="10.85546875" style="55"/>
    <col min="1793" max="1793" width="8.7109375" style="55" customWidth="1"/>
    <col min="1794" max="1796" width="12.7109375" style="55" customWidth="1"/>
    <col min="1797" max="2048" width="10.85546875" style="55"/>
    <col min="2049" max="2049" width="8.7109375" style="55" customWidth="1"/>
    <col min="2050" max="2052" width="12.7109375" style="55" customWidth="1"/>
    <col min="2053" max="2304" width="10.85546875" style="55"/>
    <col min="2305" max="2305" width="8.7109375" style="55" customWidth="1"/>
    <col min="2306" max="2308" width="12.7109375" style="55" customWidth="1"/>
    <col min="2309" max="2560" width="10.85546875" style="55"/>
    <col min="2561" max="2561" width="8.7109375" style="55" customWidth="1"/>
    <col min="2562" max="2564" width="12.7109375" style="55" customWidth="1"/>
    <col min="2565" max="2816" width="10.85546875" style="55"/>
    <col min="2817" max="2817" width="8.7109375" style="55" customWidth="1"/>
    <col min="2818" max="2820" width="12.7109375" style="55" customWidth="1"/>
    <col min="2821" max="3072" width="10.85546875" style="55"/>
    <col min="3073" max="3073" width="8.7109375" style="55" customWidth="1"/>
    <col min="3074" max="3076" width="12.7109375" style="55" customWidth="1"/>
    <col min="3077" max="3328" width="10.85546875" style="55"/>
    <col min="3329" max="3329" width="8.7109375" style="55" customWidth="1"/>
    <col min="3330" max="3332" width="12.7109375" style="55" customWidth="1"/>
    <col min="3333" max="3584" width="10.85546875" style="55"/>
    <col min="3585" max="3585" width="8.7109375" style="55" customWidth="1"/>
    <col min="3586" max="3588" width="12.7109375" style="55" customWidth="1"/>
    <col min="3589" max="3840" width="10.85546875" style="55"/>
    <col min="3841" max="3841" width="8.7109375" style="55" customWidth="1"/>
    <col min="3842" max="3844" width="12.7109375" style="55" customWidth="1"/>
    <col min="3845" max="4096" width="10.85546875" style="55"/>
    <col min="4097" max="4097" width="8.7109375" style="55" customWidth="1"/>
    <col min="4098" max="4100" width="12.7109375" style="55" customWidth="1"/>
    <col min="4101" max="4352" width="10.85546875" style="55"/>
    <col min="4353" max="4353" width="8.7109375" style="55" customWidth="1"/>
    <col min="4354" max="4356" width="12.7109375" style="55" customWidth="1"/>
    <col min="4357" max="4608" width="10.85546875" style="55"/>
    <col min="4609" max="4609" width="8.7109375" style="55" customWidth="1"/>
    <col min="4610" max="4612" width="12.7109375" style="55" customWidth="1"/>
    <col min="4613" max="4864" width="10.85546875" style="55"/>
    <col min="4865" max="4865" width="8.7109375" style="55" customWidth="1"/>
    <col min="4866" max="4868" width="12.7109375" style="55" customWidth="1"/>
    <col min="4869" max="5120" width="10.85546875" style="55"/>
    <col min="5121" max="5121" width="8.7109375" style="55" customWidth="1"/>
    <col min="5122" max="5124" width="12.7109375" style="55" customWidth="1"/>
    <col min="5125" max="5376" width="10.85546875" style="55"/>
    <col min="5377" max="5377" width="8.7109375" style="55" customWidth="1"/>
    <col min="5378" max="5380" width="12.7109375" style="55" customWidth="1"/>
    <col min="5381" max="5632" width="10.85546875" style="55"/>
    <col min="5633" max="5633" width="8.7109375" style="55" customWidth="1"/>
    <col min="5634" max="5636" width="12.7109375" style="55" customWidth="1"/>
    <col min="5637" max="5888" width="10.85546875" style="55"/>
    <col min="5889" max="5889" width="8.7109375" style="55" customWidth="1"/>
    <col min="5890" max="5892" width="12.7109375" style="55" customWidth="1"/>
    <col min="5893" max="6144" width="10.85546875" style="55"/>
    <col min="6145" max="6145" width="8.7109375" style="55" customWidth="1"/>
    <col min="6146" max="6148" width="12.7109375" style="55" customWidth="1"/>
    <col min="6149" max="6400" width="10.85546875" style="55"/>
    <col min="6401" max="6401" width="8.7109375" style="55" customWidth="1"/>
    <col min="6402" max="6404" width="12.7109375" style="55" customWidth="1"/>
    <col min="6405" max="6656" width="10.85546875" style="55"/>
    <col min="6657" max="6657" width="8.7109375" style="55" customWidth="1"/>
    <col min="6658" max="6660" width="12.7109375" style="55" customWidth="1"/>
    <col min="6661" max="6912" width="10.85546875" style="55"/>
    <col min="6913" max="6913" width="8.7109375" style="55" customWidth="1"/>
    <col min="6914" max="6916" width="12.7109375" style="55" customWidth="1"/>
    <col min="6917" max="7168" width="10.85546875" style="55"/>
    <col min="7169" max="7169" width="8.7109375" style="55" customWidth="1"/>
    <col min="7170" max="7172" width="12.7109375" style="55" customWidth="1"/>
    <col min="7173" max="7424" width="10.85546875" style="55"/>
    <col min="7425" max="7425" width="8.7109375" style="55" customWidth="1"/>
    <col min="7426" max="7428" width="12.7109375" style="55" customWidth="1"/>
    <col min="7429" max="7680" width="10.85546875" style="55"/>
    <col min="7681" max="7681" width="8.7109375" style="55" customWidth="1"/>
    <col min="7682" max="7684" width="12.7109375" style="55" customWidth="1"/>
    <col min="7685" max="7936" width="10.85546875" style="55"/>
    <col min="7937" max="7937" width="8.7109375" style="55" customWidth="1"/>
    <col min="7938" max="7940" width="12.7109375" style="55" customWidth="1"/>
    <col min="7941" max="8192" width="10.85546875" style="55"/>
    <col min="8193" max="8193" width="8.7109375" style="55" customWidth="1"/>
    <col min="8194" max="8196" width="12.7109375" style="55" customWidth="1"/>
    <col min="8197" max="8448" width="10.85546875" style="55"/>
    <col min="8449" max="8449" width="8.7109375" style="55" customWidth="1"/>
    <col min="8450" max="8452" width="12.7109375" style="55" customWidth="1"/>
    <col min="8453" max="8704" width="10.85546875" style="55"/>
    <col min="8705" max="8705" width="8.7109375" style="55" customWidth="1"/>
    <col min="8706" max="8708" width="12.7109375" style="55" customWidth="1"/>
    <col min="8709" max="8960" width="10.85546875" style="55"/>
    <col min="8961" max="8961" width="8.7109375" style="55" customWidth="1"/>
    <col min="8962" max="8964" width="12.7109375" style="55" customWidth="1"/>
    <col min="8965" max="9216" width="10.85546875" style="55"/>
    <col min="9217" max="9217" width="8.7109375" style="55" customWidth="1"/>
    <col min="9218" max="9220" width="12.7109375" style="55" customWidth="1"/>
    <col min="9221" max="9472" width="10.85546875" style="55"/>
    <col min="9473" max="9473" width="8.7109375" style="55" customWidth="1"/>
    <col min="9474" max="9476" width="12.7109375" style="55" customWidth="1"/>
    <col min="9477" max="9728" width="10.85546875" style="55"/>
    <col min="9729" max="9729" width="8.7109375" style="55" customWidth="1"/>
    <col min="9730" max="9732" width="12.7109375" style="55" customWidth="1"/>
    <col min="9733" max="9984" width="10.85546875" style="55"/>
    <col min="9985" max="9985" width="8.7109375" style="55" customWidth="1"/>
    <col min="9986" max="9988" width="12.7109375" style="55" customWidth="1"/>
    <col min="9989" max="10240" width="10.85546875" style="55"/>
    <col min="10241" max="10241" width="8.7109375" style="55" customWidth="1"/>
    <col min="10242" max="10244" width="12.7109375" style="55" customWidth="1"/>
    <col min="10245" max="10496" width="10.85546875" style="55"/>
    <col min="10497" max="10497" width="8.7109375" style="55" customWidth="1"/>
    <col min="10498" max="10500" width="12.7109375" style="55" customWidth="1"/>
    <col min="10501" max="10752" width="10.85546875" style="55"/>
    <col min="10753" max="10753" width="8.7109375" style="55" customWidth="1"/>
    <col min="10754" max="10756" width="12.7109375" style="55" customWidth="1"/>
    <col min="10757" max="11008" width="10.85546875" style="55"/>
    <col min="11009" max="11009" width="8.7109375" style="55" customWidth="1"/>
    <col min="11010" max="11012" width="12.7109375" style="55" customWidth="1"/>
    <col min="11013" max="11264" width="10.85546875" style="55"/>
    <col min="11265" max="11265" width="8.7109375" style="55" customWidth="1"/>
    <col min="11266" max="11268" width="12.7109375" style="55" customWidth="1"/>
    <col min="11269" max="11520" width="10.85546875" style="55"/>
    <col min="11521" max="11521" width="8.7109375" style="55" customWidth="1"/>
    <col min="11522" max="11524" width="12.7109375" style="55" customWidth="1"/>
    <col min="11525" max="11776" width="10.85546875" style="55"/>
    <col min="11777" max="11777" width="8.7109375" style="55" customWidth="1"/>
    <col min="11778" max="11780" width="12.7109375" style="55" customWidth="1"/>
    <col min="11781" max="12032" width="10.85546875" style="55"/>
    <col min="12033" max="12033" width="8.7109375" style="55" customWidth="1"/>
    <col min="12034" max="12036" width="12.7109375" style="55" customWidth="1"/>
    <col min="12037" max="12288" width="10.85546875" style="55"/>
    <col min="12289" max="12289" width="8.7109375" style="55" customWidth="1"/>
    <col min="12290" max="12292" width="12.7109375" style="55" customWidth="1"/>
    <col min="12293" max="12544" width="10.85546875" style="55"/>
    <col min="12545" max="12545" width="8.7109375" style="55" customWidth="1"/>
    <col min="12546" max="12548" width="12.7109375" style="55" customWidth="1"/>
    <col min="12549" max="12800" width="10.85546875" style="55"/>
    <col min="12801" max="12801" width="8.7109375" style="55" customWidth="1"/>
    <col min="12802" max="12804" width="12.7109375" style="55" customWidth="1"/>
    <col min="12805" max="13056" width="10.85546875" style="55"/>
    <col min="13057" max="13057" width="8.7109375" style="55" customWidth="1"/>
    <col min="13058" max="13060" width="12.7109375" style="55" customWidth="1"/>
    <col min="13061" max="13312" width="10.85546875" style="55"/>
    <col min="13313" max="13313" width="8.7109375" style="55" customWidth="1"/>
    <col min="13314" max="13316" width="12.7109375" style="55" customWidth="1"/>
    <col min="13317" max="13568" width="10.85546875" style="55"/>
    <col min="13569" max="13569" width="8.7109375" style="55" customWidth="1"/>
    <col min="13570" max="13572" width="12.7109375" style="55" customWidth="1"/>
    <col min="13573" max="13824" width="10.85546875" style="55"/>
    <col min="13825" max="13825" width="8.7109375" style="55" customWidth="1"/>
    <col min="13826" max="13828" width="12.7109375" style="55" customWidth="1"/>
    <col min="13829" max="14080" width="10.85546875" style="55"/>
    <col min="14081" max="14081" width="8.7109375" style="55" customWidth="1"/>
    <col min="14082" max="14084" width="12.7109375" style="55" customWidth="1"/>
    <col min="14085" max="14336" width="10.85546875" style="55"/>
    <col min="14337" max="14337" width="8.7109375" style="55" customWidth="1"/>
    <col min="14338" max="14340" width="12.7109375" style="55" customWidth="1"/>
    <col min="14341" max="14592" width="10.85546875" style="55"/>
    <col min="14593" max="14593" width="8.7109375" style="55" customWidth="1"/>
    <col min="14594" max="14596" width="12.7109375" style="55" customWidth="1"/>
    <col min="14597" max="14848" width="10.85546875" style="55"/>
    <col min="14849" max="14849" width="8.7109375" style="55" customWidth="1"/>
    <col min="14850" max="14852" width="12.7109375" style="55" customWidth="1"/>
    <col min="14853" max="15104" width="10.85546875" style="55"/>
    <col min="15105" max="15105" width="8.7109375" style="55" customWidth="1"/>
    <col min="15106" max="15108" width="12.7109375" style="55" customWidth="1"/>
    <col min="15109" max="15360" width="10.85546875" style="55"/>
    <col min="15361" max="15361" width="8.7109375" style="55" customWidth="1"/>
    <col min="15362" max="15364" width="12.7109375" style="55" customWidth="1"/>
    <col min="15365" max="15616" width="10.85546875" style="55"/>
    <col min="15617" max="15617" width="8.7109375" style="55" customWidth="1"/>
    <col min="15618" max="15620" width="12.7109375" style="55" customWidth="1"/>
    <col min="15621" max="15872" width="10.85546875" style="55"/>
    <col min="15873" max="15873" width="8.7109375" style="55" customWidth="1"/>
    <col min="15874" max="15876" width="12.7109375" style="55" customWidth="1"/>
    <col min="15877" max="16128" width="10.85546875" style="55"/>
    <col min="16129" max="16129" width="8.7109375" style="55" customWidth="1"/>
    <col min="16130" max="16132" width="12.7109375" style="55" customWidth="1"/>
    <col min="16133" max="16384" width="10.8554687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300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14.75" x14ac:dyDescent="0.2">
      <c r="A6" s="88" t="s">
        <v>0</v>
      </c>
      <c r="B6" s="89" t="s">
        <v>285</v>
      </c>
      <c r="C6" s="100" t="s">
        <v>294</v>
      </c>
      <c r="D6" s="100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x14ac:dyDescent="0.2">
      <c r="A7" s="91"/>
      <c r="B7" s="92"/>
      <c r="C7" s="94">
        <v>44562</v>
      </c>
      <c r="D7" s="94">
        <v>44927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2</v>
      </c>
      <c r="C9" s="18">
        <v>587</v>
      </c>
      <c r="D9" s="18">
        <v>616</v>
      </c>
      <c r="E9" s="74">
        <v>3.4200000000000001E-2</v>
      </c>
      <c r="F9" s="20">
        <f>B9/((C9+D9)/2)</f>
        <v>3.3250207813798837E-3</v>
      </c>
      <c r="G9" s="20">
        <f t="shared" ref="G9:G72" si="0">F9/((1+(1-E9)*F9))</f>
        <v>3.3143773047351185E-3</v>
      </c>
      <c r="H9" s="14">
        <v>100000</v>
      </c>
      <c r="I9" s="14">
        <f>H9*G9</f>
        <v>331.43773047351186</v>
      </c>
      <c r="J9" s="14">
        <f t="shared" ref="J9:J72" si="1">H10+I9*E9</f>
        <v>99679.897439908687</v>
      </c>
      <c r="K9" s="14">
        <f t="shared" ref="K9:K72" si="2">K10+J9</f>
        <v>8663801.1660725772</v>
      </c>
      <c r="L9" s="21">
        <f>K9/H9</f>
        <v>86.638011660725766</v>
      </c>
      <c r="M9" s="22"/>
    </row>
    <row r="10" spans="1:13" ht="15" x14ac:dyDescent="0.25">
      <c r="A10" s="17">
        <v>1</v>
      </c>
      <c r="B10" s="72">
        <v>0</v>
      </c>
      <c r="C10" s="18">
        <v>669</v>
      </c>
      <c r="D10" s="18">
        <v>596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99668.56226952649</v>
      </c>
      <c r="I10" s="14">
        <f t="shared" ref="I10:I73" si="4">H10*G10</f>
        <v>0</v>
      </c>
      <c r="J10" s="14">
        <f t="shared" si="1"/>
        <v>99668.56226952649</v>
      </c>
      <c r="K10" s="14">
        <f t="shared" si="2"/>
        <v>8564121.268632669</v>
      </c>
      <c r="L10" s="23">
        <f t="shared" ref="L10:L73" si="5">K10/H10</f>
        <v>85.926003883484697</v>
      </c>
      <c r="M10" s="22"/>
    </row>
    <row r="11" spans="1:13" ht="15" x14ac:dyDescent="0.25">
      <c r="A11" s="17">
        <v>2</v>
      </c>
      <c r="B11" s="73">
        <v>0</v>
      </c>
      <c r="C11" s="18">
        <v>688</v>
      </c>
      <c r="D11" s="18">
        <v>651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99668.56226952649</v>
      </c>
      <c r="I11" s="14">
        <f t="shared" si="4"/>
        <v>0</v>
      </c>
      <c r="J11" s="14">
        <f t="shared" si="1"/>
        <v>99668.56226952649</v>
      </c>
      <c r="K11" s="14">
        <f t="shared" si="2"/>
        <v>8464452.7063631434</v>
      </c>
      <c r="L11" s="23">
        <f t="shared" si="5"/>
        <v>84.926003883484697</v>
      </c>
      <c r="M11" s="22"/>
    </row>
    <row r="12" spans="1:13" ht="15" x14ac:dyDescent="0.25">
      <c r="A12" s="17">
        <v>3</v>
      </c>
      <c r="B12" s="73">
        <v>0</v>
      </c>
      <c r="C12" s="18">
        <v>703</v>
      </c>
      <c r="D12" s="18">
        <v>691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99668.56226952649</v>
      </c>
      <c r="I12" s="14">
        <f t="shared" si="4"/>
        <v>0</v>
      </c>
      <c r="J12" s="14">
        <f t="shared" si="1"/>
        <v>99668.56226952649</v>
      </c>
      <c r="K12" s="14">
        <f t="shared" si="2"/>
        <v>8364784.1440936178</v>
      </c>
      <c r="L12" s="23">
        <f t="shared" si="5"/>
        <v>83.926003883484711</v>
      </c>
      <c r="M12" s="22"/>
    </row>
    <row r="13" spans="1:13" ht="15" x14ac:dyDescent="0.25">
      <c r="A13" s="17">
        <v>4</v>
      </c>
      <c r="B13" s="73">
        <v>0</v>
      </c>
      <c r="C13" s="18">
        <v>826</v>
      </c>
      <c r="D13" s="18">
        <v>700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99668.56226952649</v>
      </c>
      <c r="I13" s="14">
        <f t="shared" si="4"/>
        <v>0</v>
      </c>
      <c r="J13" s="14">
        <f t="shared" si="1"/>
        <v>99668.56226952649</v>
      </c>
      <c r="K13" s="14">
        <f t="shared" si="2"/>
        <v>8265115.5818240913</v>
      </c>
      <c r="L13" s="23">
        <f t="shared" si="5"/>
        <v>82.926003883484711</v>
      </c>
      <c r="M13" s="22"/>
    </row>
    <row r="14" spans="1:13" ht="15" x14ac:dyDescent="0.25">
      <c r="A14" s="17">
        <v>5</v>
      </c>
      <c r="B14" s="73">
        <v>0</v>
      </c>
      <c r="C14" s="18">
        <v>902</v>
      </c>
      <c r="D14" s="18">
        <v>812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99668.56226952649</v>
      </c>
      <c r="I14" s="14">
        <f t="shared" si="4"/>
        <v>0</v>
      </c>
      <c r="J14" s="14">
        <f t="shared" si="1"/>
        <v>99668.56226952649</v>
      </c>
      <c r="K14" s="14">
        <f t="shared" si="2"/>
        <v>8165447.0195545647</v>
      </c>
      <c r="L14" s="23">
        <f t="shared" si="5"/>
        <v>81.926003883484711</v>
      </c>
      <c r="M14" s="22"/>
    </row>
    <row r="15" spans="1:13" ht="15" x14ac:dyDescent="0.25">
      <c r="A15" s="17">
        <v>6</v>
      </c>
      <c r="B15" s="73">
        <v>0</v>
      </c>
      <c r="C15" s="18">
        <v>805</v>
      </c>
      <c r="D15" s="18">
        <v>896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99668.56226952649</v>
      </c>
      <c r="I15" s="14">
        <f t="shared" si="4"/>
        <v>0</v>
      </c>
      <c r="J15" s="14">
        <f t="shared" si="1"/>
        <v>99668.56226952649</v>
      </c>
      <c r="K15" s="14">
        <f t="shared" si="2"/>
        <v>8065778.4572850382</v>
      </c>
      <c r="L15" s="23">
        <f t="shared" si="5"/>
        <v>80.926003883484711</v>
      </c>
      <c r="M15" s="22"/>
    </row>
    <row r="16" spans="1:13" ht="15" x14ac:dyDescent="0.25">
      <c r="A16" s="17">
        <v>7</v>
      </c>
      <c r="B16" s="73">
        <v>0</v>
      </c>
      <c r="C16" s="18">
        <v>917</v>
      </c>
      <c r="D16" s="18">
        <v>817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99668.56226952649</v>
      </c>
      <c r="I16" s="14">
        <f t="shared" si="4"/>
        <v>0</v>
      </c>
      <c r="J16" s="14">
        <f t="shared" si="1"/>
        <v>99668.56226952649</v>
      </c>
      <c r="K16" s="14">
        <f t="shared" si="2"/>
        <v>7966109.8950155117</v>
      </c>
      <c r="L16" s="23">
        <f t="shared" si="5"/>
        <v>79.926003883484711</v>
      </c>
      <c r="M16" s="22"/>
    </row>
    <row r="17" spans="1:13" ht="15" x14ac:dyDescent="0.25">
      <c r="A17" s="17">
        <v>8</v>
      </c>
      <c r="B17" s="73">
        <v>0</v>
      </c>
      <c r="C17" s="18">
        <v>880</v>
      </c>
      <c r="D17" s="18">
        <v>913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99668.56226952649</v>
      </c>
      <c r="I17" s="14">
        <f t="shared" si="4"/>
        <v>0</v>
      </c>
      <c r="J17" s="14">
        <f t="shared" si="1"/>
        <v>99668.56226952649</v>
      </c>
      <c r="K17" s="14">
        <f t="shared" si="2"/>
        <v>7866441.3327459851</v>
      </c>
      <c r="L17" s="23">
        <f t="shared" si="5"/>
        <v>78.926003883484711</v>
      </c>
      <c r="M17" s="22"/>
    </row>
    <row r="18" spans="1:13" ht="15" x14ac:dyDescent="0.25">
      <c r="A18" s="17">
        <v>9</v>
      </c>
      <c r="B18" s="73">
        <v>0</v>
      </c>
      <c r="C18" s="18">
        <v>912</v>
      </c>
      <c r="D18" s="18">
        <v>882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99668.56226952649</v>
      </c>
      <c r="I18" s="14">
        <f t="shared" si="4"/>
        <v>0</v>
      </c>
      <c r="J18" s="14">
        <f t="shared" si="1"/>
        <v>99668.56226952649</v>
      </c>
      <c r="K18" s="14">
        <f t="shared" si="2"/>
        <v>7766772.7704764586</v>
      </c>
      <c r="L18" s="23">
        <f t="shared" si="5"/>
        <v>77.926003883484711</v>
      </c>
      <c r="M18" s="22"/>
    </row>
    <row r="19" spans="1:13" ht="15" x14ac:dyDescent="0.25">
      <c r="A19" s="17">
        <v>10</v>
      </c>
      <c r="B19" s="73">
        <v>0</v>
      </c>
      <c r="C19" s="18">
        <v>920</v>
      </c>
      <c r="D19" s="18">
        <v>918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99668.56226952649</v>
      </c>
      <c r="I19" s="14">
        <f t="shared" si="4"/>
        <v>0</v>
      </c>
      <c r="J19" s="14">
        <f t="shared" si="1"/>
        <v>99668.56226952649</v>
      </c>
      <c r="K19" s="14">
        <f t="shared" si="2"/>
        <v>7667104.2082069321</v>
      </c>
      <c r="L19" s="23">
        <f t="shared" si="5"/>
        <v>76.926003883484711</v>
      </c>
      <c r="M19" s="22"/>
    </row>
    <row r="20" spans="1:13" ht="15" x14ac:dyDescent="0.25">
      <c r="A20" s="17">
        <v>11</v>
      </c>
      <c r="B20" s="73">
        <v>0</v>
      </c>
      <c r="C20" s="18">
        <v>1005</v>
      </c>
      <c r="D20" s="18">
        <v>932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99668.56226952649</v>
      </c>
      <c r="I20" s="14">
        <f t="shared" si="4"/>
        <v>0</v>
      </c>
      <c r="J20" s="14">
        <f t="shared" si="1"/>
        <v>99668.56226952649</v>
      </c>
      <c r="K20" s="14">
        <f t="shared" si="2"/>
        <v>7567435.6459374055</v>
      </c>
      <c r="L20" s="23">
        <f t="shared" si="5"/>
        <v>75.926003883484711</v>
      </c>
      <c r="M20" s="22"/>
    </row>
    <row r="21" spans="1:13" ht="15" x14ac:dyDescent="0.25">
      <c r="A21" s="17">
        <v>12</v>
      </c>
      <c r="B21" s="73">
        <v>0</v>
      </c>
      <c r="C21" s="18">
        <v>1065</v>
      </c>
      <c r="D21" s="18">
        <v>1003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99668.56226952649</v>
      </c>
      <c r="I21" s="14">
        <f t="shared" si="4"/>
        <v>0</v>
      </c>
      <c r="J21" s="14">
        <f t="shared" si="1"/>
        <v>99668.56226952649</v>
      </c>
      <c r="K21" s="14">
        <f t="shared" si="2"/>
        <v>7467767.083667879</v>
      </c>
      <c r="L21" s="23">
        <f t="shared" si="5"/>
        <v>74.926003883484711</v>
      </c>
      <c r="M21" s="22"/>
    </row>
    <row r="22" spans="1:13" ht="15" x14ac:dyDescent="0.25">
      <c r="A22" s="17">
        <v>13</v>
      </c>
      <c r="B22" s="73">
        <v>0</v>
      </c>
      <c r="C22" s="18">
        <v>1118</v>
      </c>
      <c r="D22" s="18">
        <v>1071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99668.56226952649</v>
      </c>
      <c r="I22" s="14">
        <f t="shared" si="4"/>
        <v>0</v>
      </c>
      <c r="J22" s="14">
        <f t="shared" si="1"/>
        <v>99668.56226952649</v>
      </c>
      <c r="K22" s="14">
        <f t="shared" si="2"/>
        <v>7368098.5213983525</v>
      </c>
      <c r="L22" s="23">
        <f t="shared" si="5"/>
        <v>73.926003883484711</v>
      </c>
      <c r="M22" s="22"/>
    </row>
    <row r="23" spans="1:13" ht="15" x14ac:dyDescent="0.25">
      <c r="A23" s="17">
        <v>14</v>
      </c>
      <c r="B23" s="73">
        <v>0</v>
      </c>
      <c r="C23" s="18">
        <v>1065</v>
      </c>
      <c r="D23" s="18">
        <v>1121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99668.56226952649</v>
      </c>
      <c r="I23" s="14">
        <f t="shared" si="4"/>
        <v>0</v>
      </c>
      <c r="J23" s="14">
        <f t="shared" si="1"/>
        <v>99668.56226952649</v>
      </c>
      <c r="K23" s="14">
        <f t="shared" si="2"/>
        <v>7268429.9591288259</v>
      </c>
      <c r="L23" s="23">
        <f t="shared" si="5"/>
        <v>72.926003883484711</v>
      </c>
      <c r="M23" s="22"/>
    </row>
    <row r="24" spans="1:13" x14ac:dyDescent="0.2">
      <c r="A24" s="17">
        <v>15</v>
      </c>
      <c r="B24" s="18">
        <v>1</v>
      </c>
      <c r="C24" s="18">
        <v>1093</v>
      </c>
      <c r="D24" s="18">
        <v>1080</v>
      </c>
      <c r="E24" s="74">
        <v>0.71230000000000004</v>
      </c>
      <c r="F24" s="20">
        <f t="shared" si="3"/>
        <v>9.2038656235618964E-4</v>
      </c>
      <c r="G24" s="20">
        <f t="shared" si="0"/>
        <v>9.2014291291666272E-4</v>
      </c>
      <c r="H24" s="14">
        <f t="shared" si="6"/>
        <v>99668.56226952649</v>
      </c>
      <c r="I24" s="14">
        <f t="shared" si="4"/>
        <v>91.709321212897891</v>
      </c>
      <c r="J24" s="14">
        <f t="shared" si="1"/>
        <v>99642.177497813536</v>
      </c>
      <c r="K24" s="14">
        <f t="shared" si="2"/>
        <v>7168761.3968592994</v>
      </c>
      <c r="L24" s="23">
        <f t="shared" si="5"/>
        <v>71.926003883484711</v>
      </c>
      <c r="M24" s="22"/>
    </row>
    <row r="25" spans="1:13" x14ac:dyDescent="0.2">
      <c r="A25" s="17">
        <v>16</v>
      </c>
      <c r="B25" s="18">
        <v>0</v>
      </c>
      <c r="C25" s="18">
        <v>1082</v>
      </c>
      <c r="D25" s="18">
        <v>1083</v>
      </c>
      <c r="E25" s="74">
        <v>0</v>
      </c>
      <c r="F25" s="20">
        <f t="shared" si="3"/>
        <v>0</v>
      </c>
      <c r="G25" s="20">
        <f t="shared" si="0"/>
        <v>0</v>
      </c>
      <c r="H25" s="14">
        <f t="shared" si="6"/>
        <v>99576.852948313594</v>
      </c>
      <c r="I25" s="14">
        <f t="shared" si="4"/>
        <v>0</v>
      </c>
      <c r="J25" s="14">
        <f t="shared" si="1"/>
        <v>99576.852948313594</v>
      </c>
      <c r="K25" s="14">
        <f t="shared" si="2"/>
        <v>7069119.2193614859</v>
      </c>
      <c r="L25" s="23">
        <f t="shared" si="5"/>
        <v>70.991591017952601</v>
      </c>
      <c r="M25" s="22"/>
    </row>
    <row r="26" spans="1:13" x14ac:dyDescent="0.2">
      <c r="A26" s="17">
        <v>17</v>
      </c>
      <c r="B26" s="18">
        <v>0</v>
      </c>
      <c r="C26" s="18">
        <v>1054</v>
      </c>
      <c r="D26" s="18">
        <v>1075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99576.852948313594</v>
      </c>
      <c r="I26" s="14">
        <f t="shared" si="4"/>
        <v>0</v>
      </c>
      <c r="J26" s="14">
        <f t="shared" si="1"/>
        <v>99576.852948313594</v>
      </c>
      <c r="K26" s="14">
        <f t="shared" si="2"/>
        <v>6969542.3664131723</v>
      </c>
      <c r="L26" s="23">
        <f t="shared" si="5"/>
        <v>69.991591017952601</v>
      </c>
      <c r="M26" s="22"/>
    </row>
    <row r="27" spans="1:13" x14ac:dyDescent="0.2">
      <c r="A27" s="17">
        <v>18</v>
      </c>
      <c r="B27" s="18">
        <v>0</v>
      </c>
      <c r="C27" s="18">
        <v>1138</v>
      </c>
      <c r="D27" s="18">
        <v>1086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99576.852948313594</v>
      </c>
      <c r="I27" s="14">
        <f t="shared" si="4"/>
        <v>0</v>
      </c>
      <c r="J27" s="14">
        <f t="shared" si="1"/>
        <v>99576.852948313594</v>
      </c>
      <c r="K27" s="14">
        <f t="shared" si="2"/>
        <v>6869965.5134648588</v>
      </c>
      <c r="L27" s="23">
        <f t="shared" si="5"/>
        <v>68.991591017952601</v>
      </c>
      <c r="M27" s="22"/>
    </row>
    <row r="28" spans="1:13" x14ac:dyDescent="0.2">
      <c r="A28" s="17">
        <v>19</v>
      </c>
      <c r="B28" s="18">
        <v>0</v>
      </c>
      <c r="C28" s="18">
        <v>1076</v>
      </c>
      <c r="D28" s="18">
        <v>1161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99576.852948313594</v>
      </c>
      <c r="I28" s="14">
        <f t="shared" si="4"/>
        <v>0</v>
      </c>
      <c r="J28" s="14">
        <f t="shared" si="1"/>
        <v>99576.852948313594</v>
      </c>
      <c r="K28" s="14">
        <f t="shared" si="2"/>
        <v>6770388.6605165452</v>
      </c>
      <c r="L28" s="23">
        <f t="shared" si="5"/>
        <v>67.991591017952601</v>
      </c>
      <c r="M28" s="22"/>
    </row>
    <row r="29" spans="1:13" x14ac:dyDescent="0.2">
      <c r="A29" s="17">
        <v>20</v>
      </c>
      <c r="B29" s="18">
        <v>1</v>
      </c>
      <c r="C29" s="18">
        <v>1090</v>
      </c>
      <c r="D29" s="18">
        <v>1095</v>
      </c>
      <c r="E29" s="74">
        <v>0.56440000000000001</v>
      </c>
      <c r="F29" s="20">
        <f t="shared" si="3"/>
        <v>9.1533180778032041E-4</v>
      </c>
      <c r="G29" s="20">
        <f t="shared" si="0"/>
        <v>9.149669934806773E-4</v>
      </c>
      <c r="H29" s="14">
        <f t="shared" si="6"/>
        <v>99576.852948313594</v>
      </c>
      <c r="I29" s="14">
        <f t="shared" si="4"/>
        <v>91.109533762386008</v>
      </c>
      <c r="J29" s="14">
        <f t="shared" si="1"/>
        <v>99537.165635406694</v>
      </c>
      <c r="K29" s="14">
        <f t="shared" si="2"/>
        <v>6670811.8075682316</v>
      </c>
      <c r="L29" s="23">
        <f t="shared" si="5"/>
        <v>66.991591017952601</v>
      </c>
      <c r="M29" s="22"/>
    </row>
    <row r="30" spans="1:13" x14ac:dyDescent="0.2">
      <c r="A30" s="17">
        <v>21</v>
      </c>
      <c r="B30" s="18">
        <v>0</v>
      </c>
      <c r="C30" s="18">
        <v>1055</v>
      </c>
      <c r="D30" s="18">
        <v>1074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99485.743414551209</v>
      </c>
      <c r="I30" s="14">
        <f t="shared" si="4"/>
        <v>0</v>
      </c>
      <c r="J30" s="14">
        <f t="shared" si="1"/>
        <v>99485.743414551209</v>
      </c>
      <c r="K30" s="14">
        <f t="shared" si="2"/>
        <v>6571274.6419328246</v>
      </c>
      <c r="L30" s="23">
        <f t="shared" si="5"/>
        <v>66.05242536662476</v>
      </c>
      <c r="M30" s="22"/>
    </row>
    <row r="31" spans="1:13" x14ac:dyDescent="0.2">
      <c r="A31" s="17">
        <v>22</v>
      </c>
      <c r="B31" s="18">
        <v>0</v>
      </c>
      <c r="C31" s="18">
        <v>1075</v>
      </c>
      <c r="D31" s="18">
        <v>1058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99485.743414551209</v>
      </c>
      <c r="I31" s="14">
        <f t="shared" si="4"/>
        <v>0</v>
      </c>
      <c r="J31" s="14">
        <f t="shared" si="1"/>
        <v>99485.743414551209</v>
      </c>
      <c r="K31" s="14">
        <f t="shared" si="2"/>
        <v>6471788.8985182736</v>
      </c>
      <c r="L31" s="23">
        <f t="shared" si="5"/>
        <v>65.05242536662476</v>
      </c>
      <c r="M31" s="22"/>
    </row>
    <row r="32" spans="1:13" x14ac:dyDescent="0.2">
      <c r="A32" s="17">
        <v>23</v>
      </c>
      <c r="B32" s="18">
        <v>1</v>
      </c>
      <c r="C32" s="18">
        <v>957</v>
      </c>
      <c r="D32" s="18">
        <v>1085</v>
      </c>
      <c r="E32" s="74">
        <v>0.74250000000000005</v>
      </c>
      <c r="F32" s="20">
        <f t="shared" si="3"/>
        <v>9.7943192948090111E-4</v>
      </c>
      <c r="G32" s="20">
        <f t="shared" si="0"/>
        <v>9.791849753857378E-4</v>
      </c>
      <c r="H32" s="14">
        <f t="shared" si="6"/>
        <v>99485.743414551209</v>
      </c>
      <c r="I32" s="14">
        <f t="shared" si="4"/>
        <v>97.414945216609155</v>
      </c>
      <c r="J32" s="14">
        <f t="shared" si="1"/>
        <v>99460.659066157939</v>
      </c>
      <c r="K32" s="14">
        <f t="shared" si="2"/>
        <v>6372303.1551037226</v>
      </c>
      <c r="L32" s="23">
        <f t="shared" si="5"/>
        <v>64.05242536662476</v>
      </c>
      <c r="M32" s="22"/>
    </row>
    <row r="33" spans="1:13" x14ac:dyDescent="0.2">
      <c r="A33" s="17">
        <v>24</v>
      </c>
      <c r="B33" s="18">
        <v>0</v>
      </c>
      <c r="C33" s="18">
        <v>942</v>
      </c>
      <c r="D33" s="18">
        <v>984</v>
      </c>
      <c r="E33" s="74">
        <v>0</v>
      </c>
      <c r="F33" s="20">
        <f t="shared" si="3"/>
        <v>0</v>
      </c>
      <c r="G33" s="20">
        <f t="shared" si="0"/>
        <v>0</v>
      </c>
      <c r="H33" s="14">
        <f t="shared" si="6"/>
        <v>99388.328469334607</v>
      </c>
      <c r="I33" s="14">
        <f t="shared" si="4"/>
        <v>0</v>
      </c>
      <c r="J33" s="14">
        <f t="shared" si="1"/>
        <v>99388.328469334607</v>
      </c>
      <c r="K33" s="14">
        <f t="shared" si="2"/>
        <v>6272842.4960375642</v>
      </c>
      <c r="L33" s="23">
        <f t="shared" si="5"/>
        <v>63.114478255593106</v>
      </c>
      <c r="M33" s="22"/>
    </row>
    <row r="34" spans="1:13" x14ac:dyDescent="0.2">
      <c r="A34" s="17">
        <v>25</v>
      </c>
      <c r="B34" s="18">
        <v>0</v>
      </c>
      <c r="C34" s="18">
        <v>996</v>
      </c>
      <c r="D34" s="18">
        <v>943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99388.328469334607</v>
      </c>
      <c r="I34" s="14">
        <f t="shared" si="4"/>
        <v>0</v>
      </c>
      <c r="J34" s="14">
        <f t="shared" si="1"/>
        <v>99388.328469334607</v>
      </c>
      <c r="K34" s="14">
        <f t="shared" si="2"/>
        <v>6173454.1675682301</v>
      </c>
      <c r="L34" s="23">
        <f t="shared" si="5"/>
        <v>62.114478255593113</v>
      </c>
      <c r="M34" s="22"/>
    </row>
    <row r="35" spans="1:13" x14ac:dyDescent="0.2">
      <c r="A35" s="17">
        <v>26</v>
      </c>
      <c r="B35" s="18">
        <v>0</v>
      </c>
      <c r="C35" s="18">
        <v>924</v>
      </c>
      <c r="D35" s="18">
        <v>974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99388.328469334607</v>
      </c>
      <c r="I35" s="14">
        <f t="shared" si="4"/>
        <v>0</v>
      </c>
      <c r="J35" s="14">
        <f t="shared" si="1"/>
        <v>99388.328469334607</v>
      </c>
      <c r="K35" s="14">
        <f t="shared" si="2"/>
        <v>6074065.8390988959</v>
      </c>
      <c r="L35" s="23">
        <f t="shared" si="5"/>
        <v>61.114478255593113</v>
      </c>
      <c r="M35" s="22"/>
    </row>
    <row r="36" spans="1:13" x14ac:dyDescent="0.2">
      <c r="A36" s="17">
        <v>27</v>
      </c>
      <c r="B36" s="18">
        <v>0</v>
      </c>
      <c r="C36" s="18">
        <v>991</v>
      </c>
      <c r="D36" s="18">
        <v>918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99388.328469334607</v>
      </c>
      <c r="I36" s="14">
        <f t="shared" si="4"/>
        <v>0</v>
      </c>
      <c r="J36" s="14">
        <f t="shared" si="1"/>
        <v>99388.328469334607</v>
      </c>
      <c r="K36" s="14">
        <f t="shared" si="2"/>
        <v>5974677.5106295617</v>
      </c>
      <c r="L36" s="23">
        <f t="shared" si="5"/>
        <v>60.11447825559312</v>
      </c>
      <c r="M36" s="22"/>
    </row>
    <row r="37" spans="1:13" x14ac:dyDescent="0.2">
      <c r="A37" s="17">
        <v>28</v>
      </c>
      <c r="B37" s="18">
        <v>1</v>
      </c>
      <c r="C37" s="18">
        <v>1036</v>
      </c>
      <c r="D37" s="18">
        <v>965</v>
      </c>
      <c r="E37" s="74">
        <v>0.64380000000000004</v>
      </c>
      <c r="F37" s="20">
        <f t="shared" si="3"/>
        <v>9.9950024987506244E-4</v>
      </c>
      <c r="G37" s="20">
        <f t="shared" si="0"/>
        <v>9.9914453245131501E-4</v>
      </c>
      <c r="H37" s="14">
        <f t="shared" si="6"/>
        <v>99388.328469334607</v>
      </c>
      <c r="I37" s="14">
        <f t="shared" si="4"/>
        <v>99.303304979611042</v>
      </c>
      <c r="J37" s="14">
        <f t="shared" si="1"/>
        <v>99352.956632100875</v>
      </c>
      <c r="K37" s="14">
        <f t="shared" si="2"/>
        <v>5875289.1821602276</v>
      </c>
      <c r="L37" s="23">
        <f t="shared" si="5"/>
        <v>59.11447825559312</v>
      </c>
      <c r="M37" s="22"/>
    </row>
    <row r="38" spans="1:13" x14ac:dyDescent="0.2">
      <c r="A38" s="17">
        <v>29</v>
      </c>
      <c r="B38" s="18">
        <v>0</v>
      </c>
      <c r="C38" s="18">
        <v>1063</v>
      </c>
      <c r="D38" s="18">
        <v>1019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99289.025164355</v>
      </c>
      <c r="I38" s="14">
        <f t="shared" si="4"/>
        <v>0</v>
      </c>
      <c r="J38" s="14">
        <f t="shared" si="1"/>
        <v>99289.025164355</v>
      </c>
      <c r="K38" s="14">
        <f t="shared" si="2"/>
        <v>5775936.2255281266</v>
      </c>
      <c r="L38" s="23">
        <f t="shared" si="5"/>
        <v>58.172957343141505</v>
      </c>
      <c r="M38" s="22"/>
    </row>
    <row r="39" spans="1:13" x14ac:dyDescent="0.2">
      <c r="A39" s="17">
        <v>30</v>
      </c>
      <c r="B39" s="18">
        <v>0</v>
      </c>
      <c r="C39" s="18">
        <v>1104</v>
      </c>
      <c r="D39" s="18">
        <v>1041</v>
      </c>
      <c r="E39" s="74">
        <v>0</v>
      </c>
      <c r="F39" s="20">
        <f t="shared" si="3"/>
        <v>0</v>
      </c>
      <c r="G39" s="20">
        <f t="shared" si="0"/>
        <v>0</v>
      </c>
      <c r="H39" s="14">
        <f t="shared" si="6"/>
        <v>99289.025164355</v>
      </c>
      <c r="I39" s="14">
        <f t="shared" si="4"/>
        <v>0</v>
      </c>
      <c r="J39" s="14">
        <f t="shared" si="1"/>
        <v>99289.025164355</v>
      </c>
      <c r="K39" s="14">
        <f t="shared" si="2"/>
        <v>5676647.200363772</v>
      </c>
      <c r="L39" s="23">
        <f t="shared" si="5"/>
        <v>57.172957343141505</v>
      </c>
      <c r="M39" s="22"/>
    </row>
    <row r="40" spans="1:13" x14ac:dyDescent="0.2">
      <c r="A40" s="17">
        <v>31</v>
      </c>
      <c r="B40" s="18">
        <v>2</v>
      </c>
      <c r="C40" s="18">
        <v>1054</v>
      </c>
      <c r="D40" s="18">
        <v>1106</v>
      </c>
      <c r="E40" s="74">
        <v>0.51229999999999998</v>
      </c>
      <c r="F40" s="20">
        <f t="shared" si="3"/>
        <v>1.8518518518518519E-3</v>
      </c>
      <c r="G40" s="20">
        <f t="shared" si="0"/>
        <v>1.8501808644304026E-3</v>
      </c>
      <c r="H40" s="14">
        <f t="shared" si="6"/>
        <v>99289.025164355</v>
      </c>
      <c r="I40" s="14">
        <f t="shared" si="4"/>
        <v>183.70265440703832</v>
      </c>
      <c r="J40" s="14">
        <f t="shared" si="1"/>
        <v>99199.433379800685</v>
      </c>
      <c r="K40" s="14">
        <f t="shared" si="2"/>
        <v>5577358.1751994174</v>
      </c>
      <c r="L40" s="23">
        <f t="shared" si="5"/>
        <v>56.172957343141512</v>
      </c>
      <c r="M40" s="22"/>
    </row>
    <row r="41" spans="1:13" x14ac:dyDescent="0.2">
      <c r="A41" s="17">
        <v>32</v>
      </c>
      <c r="B41" s="18">
        <v>1</v>
      </c>
      <c r="C41" s="18">
        <v>1109</v>
      </c>
      <c r="D41" s="18">
        <v>1049</v>
      </c>
      <c r="E41" s="74">
        <v>0.70679999999999998</v>
      </c>
      <c r="F41" s="20">
        <f t="shared" si="3"/>
        <v>9.2678405931417981E-4</v>
      </c>
      <c r="G41" s="20">
        <f t="shared" si="0"/>
        <v>9.2653228983560721E-4</v>
      </c>
      <c r="H41" s="14">
        <f t="shared" si="6"/>
        <v>99105.32250994796</v>
      </c>
      <c r="I41" s="14">
        <f t="shared" si="4"/>
        <v>91.82428140003843</v>
      </c>
      <c r="J41" s="14">
        <f t="shared" si="1"/>
        <v>99078.399630641463</v>
      </c>
      <c r="K41" s="14">
        <f t="shared" si="2"/>
        <v>5478158.7418196164</v>
      </c>
      <c r="L41" s="23">
        <f t="shared" si="5"/>
        <v>55.276130515288237</v>
      </c>
      <c r="M41" s="22"/>
    </row>
    <row r="42" spans="1:13" x14ac:dyDescent="0.2">
      <c r="A42" s="17">
        <v>33</v>
      </c>
      <c r="B42" s="18">
        <v>0</v>
      </c>
      <c r="C42" s="18">
        <v>1174</v>
      </c>
      <c r="D42" s="18">
        <v>1100</v>
      </c>
      <c r="E42" s="74">
        <v>0</v>
      </c>
      <c r="F42" s="20">
        <f t="shared" si="3"/>
        <v>0</v>
      </c>
      <c r="G42" s="20">
        <f t="shared" si="0"/>
        <v>0</v>
      </c>
      <c r="H42" s="14">
        <f t="shared" si="6"/>
        <v>99013.49822854792</v>
      </c>
      <c r="I42" s="14">
        <f t="shared" si="4"/>
        <v>0</v>
      </c>
      <c r="J42" s="14">
        <f t="shared" si="1"/>
        <v>99013.49822854792</v>
      </c>
      <c r="K42" s="14">
        <f t="shared" si="2"/>
        <v>5379080.3421889748</v>
      </c>
      <c r="L42" s="23">
        <f t="shared" si="5"/>
        <v>54.326737651190868</v>
      </c>
      <c r="M42" s="22"/>
    </row>
    <row r="43" spans="1:13" x14ac:dyDescent="0.2">
      <c r="A43" s="17">
        <v>34</v>
      </c>
      <c r="B43" s="18">
        <v>0</v>
      </c>
      <c r="C43" s="18">
        <v>1235</v>
      </c>
      <c r="D43" s="18">
        <v>1136</v>
      </c>
      <c r="E43" s="74">
        <v>0</v>
      </c>
      <c r="F43" s="20">
        <f t="shared" si="3"/>
        <v>0</v>
      </c>
      <c r="G43" s="20">
        <f t="shared" si="0"/>
        <v>0</v>
      </c>
      <c r="H43" s="14">
        <f t="shared" si="6"/>
        <v>99013.49822854792</v>
      </c>
      <c r="I43" s="14">
        <f t="shared" si="4"/>
        <v>0</v>
      </c>
      <c r="J43" s="14">
        <f t="shared" si="1"/>
        <v>99013.49822854792</v>
      </c>
      <c r="K43" s="14">
        <f t="shared" si="2"/>
        <v>5280066.8439604267</v>
      </c>
      <c r="L43" s="23">
        <f t="shared" si="5"/>
        <v>53.326737651190868</v>
      </c>
      <c r="M43" s="22"/>
    </row>
    <row r="44" spans="1:13" x14ac:dyDescent="0.2">
      <c r="A44" s="17">
        <v>35</v>
      </c>
      <c r="B44" s="18">
        <v>0</v>
      </c>
      <c r="C44" s="18">
        <v>1293</v>
      </c>
      <c r="D44" s="18">
        <v>1214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99013.49822854792</v>
      </c>
      <c r="I44" s="14">
        <f t="shared" si="4"/>
        <v>0</v>
      </c>
      <c r="J44" s="14">
        <f t="shared" si="1"/>
        <v>99013.49822854792</v>
      </c>
      <c r="K44" s="14">
        <f t="shared" si="2"/>
        <v>5181053.3457318787</v>
      </c>
      <c r="L44" s="23">
        <f t="shared" si="5"/>
        <v>52.326737651190868</v>
      </c>
      <c r="M44" s="22"/>
    </row>
    <row r="45" spans="1:13" x14ac:dyDescent="0.2">
      <c r="A45" s="17">
        <v>36</v>
      </c>
      <c r="B45" s="18">
        <v>0</v>
      </c>
      <c r="C45" s="18">
        <v>1280</v>
      </c>
      <c r="D45" s="18">
        <v>1306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99013.49822854792</v>
      </c>
      <c r="I45" s="14">
        <f t="shared" si="4"/>
        <v>0</v>
      </c>
      <c r="J45" s="14">
        <f t="shared" si="1"/>
        <v>99013.49822854792</v>
      </c>
      <c r="K45" s="14">
        <f t="shared" si="2"/>
        <v>5082039.8475033306</v>
      </c>
      <c r="L45" s="23">
        <f t="shared" si="5"/>
        <v>51.326737651190868</v>
      </c>
      <c r="M45" s="22"/>
    </row>
    <row r="46" spans="1:13" x14ac:dyDescent="0.2">
      <c r="A46" s="17">
        <v>37</v>
      </c>
      <c r="B46" s="18">
        <v>0</v>
      </c>
      <c r="C46" s="18">
        <v>1401</v>
      </c>
      <c r="D46" s="18">
        <v>1294</v>
      </c>
      <c r="E46" s="74">
        <v>0</v>
      </c>
      <c r="F46" s="20">
        <f t="shared" si="3"/>
        <v>0</v>
      </c>
      <c r="G46" s="20">
        <f t="shared" si="0"/>
        <v>0</v>
      </c>
      <c r="H46" s="14">
        <f t="shared" si="6"/>
        <v>99013.49822854792</v>
      </c>
      <c r="I46" s="14">
        <f t="shared" si="4"/>
        <v>0</v>
      </c>
      <c r="J46" s="14">
        <f t="shared" si="1"/>
        <v>99013.49822854792</v>
      </c>
      <c r="K46" s="14">
        <f t="shared" si="2"/>
        <v>4983026.3492747825</v>
      </c>
      <c r="L46" s="23">
        <f t="shared" si="5"/>
        <v>50.326737651190861</v>
      </c>
      <c r="M46" s="22"/>
    </row>
    <row r="47" spans="1:13" x14ac:dyDescent="0.2">
      <c r="A47" s="17">
        <v>38</v>
      </c>
      <c r="B47" s="18">
        <v>0</v>
      </c>
      <c r="C47" s="18">
        <v>1415</v>
      </c>
      <c r="D47" s="18">
        <v>1382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99013.49822854792</v>
      </c>
      <c r="I47" s="14">
        <f t="shared" si="4"/>
        <v>0</v>
      </c>
      <c r="J47" s="14">
        <f t="shared" si="1"/>
        <v>99013.49822854792</v>
      </c>
      <c r="K47" s="14">
        <f t="shared" si="2"/>
        <v>4884012.8510462344</v>
      </c>
      <c r="L47" s="23">
        <f t="shared" si="5"/>
        <v>49.326737651190861</v>
      </c>
      <c r="M47" s="22"/>
    </row>
    <row r="48" spans="1:13" x14ac:dyDescent="0.2">
      <c r="A48" s="17">
        <v>39</v>
      </c>
      <c r="B48" s="18">
        <v>0</v>
      </c>
      <c r="C48" s="18">
        <v>1473</v>
      </c>
      <c r="D48" s="18">
        <v>1401</v>
      </c>
      <c r="E48" s="74">
        <v>0</v>
      </c>
      <c r="F48" s="20">
        <f t="shared" si="3"/>
        <v>0</v>
      </c>
      <c r="G48" s="20">
        <f t="shared" si="0"/>
        <v>0</v>
      </c>
      <c r="H48" s="14">
        <f t="shared" si="6"/>
        <v>99013.49822854792</v>
      </c>
      <c r="I48" s="14">
        <f t="shared" si="4"/>
        <v>0</v>
      </c>
      <c r="J48" s="14">
        <f t="shared" si="1"/>
        <v>99013.49822854792</v>
      </c>
      <c r="K48" s="14">
        <f t="shared" si="2"/>
        <v>4784999.3528176863</v>
      </c>
      <c r="L48" s="23">
        <f t="shared" si="5"/>
        <v>48.326737651190861</v>
      </c>
      <c r="M48" s="22"/>
    </row>
    <row r="49" spans="1:13" x14ac:dyDescent="0.2">
      <c r="A49" s="17">
        <v>40</v>
      </c>
      <c r="B49" s="18">
        <v>0</v>
      </c>
      <c r="C49" s="18">
        <v>1494</v>
      </c>
      <c r="D49" s="18">
        <v>1484</v>
      </c>
      <c r="E49" s="74">
        <v>0</v>
      </c>
      <c r="F49" s="20">
        <f t="shared" si="3"/>
        <v>0</v>
      </c>
      <c r="G49" s="20">
        <f t="shared" si="0"/>
        <v>0</v>
      </c>
      <c r="H49" s="14">
        <f t="shared" si="6"/>
        <v>99013.49822854792</v>
      </c>
      <c r="I49" s="14">
        <f t="shared" si="4"/>
        <v>0</v>
      </c>
      <c r="J49" s="14">
        <f t="shared" si="1"/>
        <v>99013.49822854792</v>
      </c>
      <c r="K49" s="14">
        <f t="shared" si="2"/>
        <v>4685985.8545891382</v>
      </c>
      <c r="L49" s="23">
        <f t="shared" si="5"/>
        <v>47.326737651190861</v>
      </c>
      <c r="M49" s="22"/>
    </row>
    <row r="50" spans="1:13" x14ac:dyDescent="0.2">
      <c r="A50" s="17">
        <v>41</v>
      </c>
      <c r="B50" s="18">
        <v>2</v>
      </c>
      <c r="C50" s="18">
        <v>1697</v>
      </c>
      <c r="D50" s="18">
        <v>1484</v>
      </c>
      <c r="E50" s="74">
        <v>0.76300000000000001</v>
      </c>
      <c r="F50" s="20">
        <f t="shared" si="3"/>
        <v>1.2574662055957245E-3</v>
      </c>
      <c r="G50" s="20">
        <f t="shared" si="0"/>
        <v>1.2570915678068904E-3</v>
      </c>
      <c r="H50" s="14">
        <f t="shared" si="6"/>
        <v>99013.49822854792</v>
      </c>
      <c r="I50" s="14">
        <f t="shared" si="4"/>
        <v>124.46903372217007</v>
      </c>
      <c r="J50" s="14">
        <f t="shared" si="1"/>
        <v>98983.999067555764</v>
      </c>
      <c r="K50" s="14">
        <f t="shared" si="2"/>
        <v>4586972.3563605901</v>
      </c>
      <c r="L50" s="23">
        <f t="shared" si="5"/>
        <v>46.326737651190854</v>
      </c>
      <c r="M50" s="22"/>
    </row>
    <row r="51" spans="1:13" x14ac:dyDescent="0.2">
      <c r="A51" s="17">
        <v>42</v>
      </c>
      <c r="B51" s="18">
        <v>0</v>
      </c>
      <c r="C51" s="18">
        <v>1684</v>
      </c>
      <c r="D51" s="18">
        <v>1693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98889.029194825751</v>
      </c>
      <c r="I51" s="14">
        <f t="shared" si="4"/>
        <v>0</v>
      </c>
      <c r="J51" s="14">
        <f t="shared" si="1"/>
        <v>98889.029194825751</v>
      </c>
      <c r="K51" s="14">
        <f t="shared" si="2"/>
        <v>4487988.357293034</v>
      </c>
      <c r="L51" s="23">
        <f t="shared" si="5"/>
        <v>45.384087535646096</v>
      </c>
      <c r="M51" s="22"/>
    </row>
    <row r="52" spans="1:13" x14ac:dyDescent="0.2">
      <c r="A52" s="17">
        <v>43</v>
      </c>
      <c r="B52" s="18">
        <v>1</v>
      </c>
      <c r="C52" s="18">
        <v>1746</v>
      </c>
      <c r="D52" s="18">
        <v>1685</v>
      </c>
      <c r="E52" s="74">
        <v>0.1452</v>
      </c>
      <c r="F52" s="20">
        <f t="shared" si="3"/>
        <v>5.8292043136111925E-4</v>
      </c>
      <c r="G52" s="20">
        <f t="shared" si="0"/>
        <v>5.8263011820166785E-4</v>
      </c>
      <c r="H52" s="14">
        <f t="shared" si="6"/>
        <v>98889.029194825751</v>
      </c>
      <c r="I52" s="14">
        <f t="shared" si="4"/>
        <v>57.615726768629507</v>
      </c>
      <c r="J52" s="14">
        <f t="shared" si="1"/>
        <v>98839.779271583917</v>
      </c>
      <c r="K52" s="14">
        <f t="shared" si="2"/>
        <v>4389099.3280982086</v>
      </c>
      <c r="L52" s="23">
        <f t="shared" si="5"/>
        <v>44.384087535646096</v>
      </c>
      <c r="M52" s="22"/>
    </row>
    <row r="53" spans="1:13" x14ac:dyDescent="0.2">
      <c r="A53" s="17">
        <v>44</v>
      </c>
      <c r="B53" s="18">
        <v>2</v>
      </c>
      <c r="C53" s="18">
        <v>1629</v>
      </c>
      <c r="D53" s="18">
        <v>1714</v>
      </c>
      <c r="E53" s="74">
        <v>0.58630000000000004</v>
      </c>
      <c r="F53" s="20">
        <f t="shared" si="3"/>
        <v>1.1965300628178283E-3</v>
      </c>
      <c r="G53" s="20">
        <f t="shared" si="0"/>
        <v>1.1959380681079554E-3</v>
      </c>
      <c r="H53" s="14">
        <f t="shared" si="6"/>
        <v>98831.413468057115</v>
      </c>
      <c r="I53" s="14">
        <f t="shared" si="4"/>
        <v>118.19624969136679</v>
      </c>
      <c r="J53" s="14">
        <f t="shared" si="1"/>
        <v>98782.515679559801</v>
      </c>
      <c r="K53" s="14">
        <f t="shared" si="2"/>
        <v>4290259.5488266246</v>
      </c>
      <c r="L53" s="23">
        <f t="shared" si="5"/>
        <v>43.409877469912551</v>
      </c>
      <c r="M53" s="22"/>
    </row>
    <row r="54" spans="1:13" x14ac:dyDescent="0.2">
      <c r="A54" s="17">
        <v>45</v>
      </c>
      <c r="B54" s="18">
        <v>1</v>
      </c>
      <c r="C54" s="18">
        <v>1549</v>
      </c>
      <c r="D54" s="18">
        <v>1626</v>
      </c>
      <c r="E54" s="74">
        <v>5.21E-2</v>
      </c>
      <c r="F54" s="20">
        <f t="shared" si="3"/>
        <v>6.2992125984251965E-4</v>
      </c>
      <c r="G54" s="20">
        <f t="shared" si="0"/>
        <v>6.295453568228457E-4</v>
      </c>
      <c r="H54" s="14">
        <f t="shared" si="6"/>
        <v>98713.217218365753</v>
      </c>
      <c r="I54" s="14">
        <f t="shared" si="4"/>
        <v>62.144447556867142</v>
      </c>
      <c r="J54" s="14">
        <f t="shared" si="1"/>
        <v>98654.310496526596</v>
      </c>
      <c r="K54" s="14">
        <f t="shared" si="2"/>
        <v>4191477.0331470645</v>
      </c>
      <c r="L54" s="23">
        <f t="shared" si="5"/>
        <v>42.461153138945953</v>
      </c>
      <c r="M54" s="22"/>
    </row>
    <row r="55" spans="1:13" x14ac:dyDescent="0.2">
      <c r="A55" s="17">
        <v>46</v>
      </c>
      <c r="B55" s="18">
        <v>1</v>
      </c>
      <c r="C55" s="18">
        <v>1596</v>
      </c>
      <c r="D55" s="18">
        <v>1538</v>
      </c>
      <c r="E55" s="74">
        <v>0.99729999999999996</v>
      </c>
      <c r="F55" s="20">
        <f t="shared" si="3"/>
        <v>6.3816209317166565E-4</v>
      </c>
      <c r="G55" s="20">
        <f t="shared" si="0"/>
        <v>6.3816099359624589E-4</v>
      </c>
      <c r="H55" s="14">
        <f t="shared" si="6"/>
        <v>98651.072770808882</v>
      </c>
      <c r="I55" s="14">
        <f t="shared" si="4"/>
        <v>62.955266618754955</v>
      </c>
      <c r="J55" s="14">
        <f t="shared" si="1"/>
        <v>98650.902791589018</v>
      </c>
      <c r="K55" s="14">
        <f t="shared" si="2"/>
        <v>4092822.7226505377</v>
      </c>
      <c r="L55" s="23">
        <f t="shared" si="5"/>
        <v>41.487868379892724</v>
      </c>
      <c r="M55" s="22"/>
    </row>
    <row r="56" spans="1:13" x14ac:dyDescent="0.2">
      <c r="A56" s="17">
        <v>47</v>
      </c>
      <c r="B56" s="18">
        <v>2</v>
      </c>
      <c r="C56" s="18">
        <v>1644</v>
      </c>
      <c r="D56" s="18">
        <v>1591</v>
      </c>
      <c r="E56" s="74">
        <v>0.67669999999999997</v>
      </c>
      <c r="F56" s="20">
        <f t="shared" si="3"/>
        <v>1.2364760432766616E-3</v>
      </c>
      <c r="G56" s="20">
        <f t="shared" si="0"/>
        <v>1.2359819561466186E-3</v>
      </c>
      <c r="H56" s="14">
        <f t="shared" si="6"/>
        <v>98588.11750419013</v>
      </c>
      <c r="I56" s="14">
        <f t="shared" si="4"/>
        <v>121.85313432564161</v>
      </c>
      <c r="J56" s="14">
        <f t="shared" si="1"/>
        <v>98548.722385862638</v>
      </c>
      <c r="K56" s="14">
        <f t="shared" si="2"/>
        <v>3994171.8198589487</v>
      </c>
      <c r="L56" s="23">
        <f t="shared" si="5"/>
        <v>40.513724381533009</v>
      </c>
      <c r="M56" s="22"/>
    </row>
    <row r="57" spans="1:13" x14ac:dyDescent="0.2">
      <c r="A57" s="17">
        <v>48</v>
      </c>
      <c r="B57" s="18">
        <v>1</v>
      </c>
      <c r="C57" s="18">
        <v>1570</v>
      </c>
      <c r="D57" s="18">
        <v>1641</v>
      </c>
      <c r="E57" s="74">
        <v>0.34520000000000001</v>
      </c>
      <c r="F57" s="20">
        <f t="shared" si="3"/>
        <v>6.228589224540642E-4</v>
      </c>
      <c r="G57" s="20">
        <f t="shared" si="0"/>
        <v>6.226049942384134E-4</v>
      </c>
      <c r="H57" s="14">
        <f t="shared" si="6"/>
        <v>98466.264369864482</v>
      </c>
      <c r="I57" s="14">
        <f t="shared" si="4"/>
        <v>61.30558796067757</v>
      </c>
      <c r="J57" s="14">
        <f t="shared" si="1"/>
        <v>98426.121470867831</v>
      </c>
      <c r="K57" s="14">
        <f t="shared" si="2"/>
        <v>3895623.0974730859</v>
      </c>
      <c r="L57" s="23">
        <f t="shared" si="5"/>
        <v>39.563023157252402</v>
      </c>
      <c r="M57" s="22"/>
    </row>
    <row r="58" spans="1:13" x14ac:dyDescent="0.2">
      <c r="A58" s="17">
        <v>49</v>
      </c>
      <c r="B58" s="18">
        <v>0</v>
      </c>
      <c r="C58" s="18">
        <v>1542</v>
      </c>
      <c r="D58" s="18">
        <v>1548</v>
      </c>
      <c r="E58" s="74">
        <v>0</v>
      </c>
      <c r="F58" s="20">
        <f t="shared" si="3"/>
        <v>0</v>
      </c>
      <c r="G58" s="20">
        <f t="shared" si="0"/>
        <v>0</v>
      </c>
      <c r="H58" s="14">
        <f t="shared" si="6"/>
        <v>98404.958781903799</v>
      </c>
      <c r="I58" s="14">
        <f t="shared" si="4"/>
        <v>0</v>
      </c>
      <c r="J58" s="14">
        <f t="shared" si="1"/>
        <v>98404.958781903799</v>
      </c>
      <c r="K58" s="14">
        <f t="shared" si="2"/>
        <v>3797196.9760022182</v>
      </c>
      <c r="L58" s="23">
        <f t="shared" si="5"/>
        <v>38.587455581562672</v>
      </c>
      <c r="M58" s="22"/>
    </row>
    <row r="59" spans="1:13" x14ac:dyDescent="0.2">
      <c r="A59" s="17">
        <v>50</v>
      </c>
      <c r="B59" s="18">
        <v>6</v>
      </c>
      <c r="C59" s="18">
        <v>1619</v>
      </c>
      <c r="D59" s="18">
        <v>1538</v>
      </c>
      <c r="E59" s="74">
        <v>0.3785</v>
      </c>
      <c r="F59" s="20">
        <f t="shared" si="3"/>
        <v>3.8010769718086791E-3</v>
      </c>
      <c r="G59" s="20">
        <f t="shared" si="0"/>
        <v>3.7921185871324569E-3</v>
      </c>
      <c r="H59" s="14">
        <f t="shared" si="6"/>
        <v>98404.958781903799</v>
      </c>
      <c r="I59" s="14">
        <f t="shared" si="4"/>
        <v>373.16327326286068</v>
      </c>
      <c r="J59" s="14">
        <f t="shared" si="1"/>
        <v>98173.03780757093</v>
      </c>
      <c r="K59" s="14">
        <f t="shared" si="2"/>
        <v>3698792.0172203146</v>
      </c>
      <c r="L59" s="23">
        <f t="shared" si="5"/>
        <v>37.587455581562672</v>
      </c>
      <c r="M59" s="22"/>
    </row>
    <row r="60" spans="1:13" x14ac:dyDescent="0.2">
      <c r="A60" s="17">
        <v>51</v>
      </c>
      <c r="B60" s="18">
        <v>3</v>
      </c>
      <c r="C60" s="18">
        <v>1613</v>
      </c>
      <c r="D60" s="18">
        <v>1612</v>
      </c>
      <c r="E60" s="74">
        <v>0.32329999999999998</v>
      </c>
      <c r="F60" s="20">
        <f t="shared" si="3"/>
        <v>1.8604651162790699E-3</v>
      </c>
      <c r="G60" s="20">
        <f t="shared" si="0"/>
        <v>1.858125779135366E-3</v>
      </c>
      <c r="H60" s="14">
        <f t="shared" si="6"/>
        <v>98031.795508640935</v>
      </c>
      <c r="I60" s="14">
        <f t="shared" si="4"/>
        <v>182.1554064095323</v>
      </c>
      <c r="J60" s="14">
        <f t="shared" si="1"/>
        <v>97908.53094512361</v>
      </c>
      <c r="K60" s="14">
        <f t="shared" si="2"/>
        <v>3600618.9794127438</v>
      </c>
      <c r="L60" s="23">
        <f t="shared" si="5"/>
        <v>36.729093461267574</v>
      </c>
      <c r="M60" s="22"/>
    </row>
    <row r="61" spans="1:13" x14ac:dyDescent="0.2">
      <c r="A61" s="17">
        <v>52</v>
      </c>
      <c r="B61" s="18">
        <v>1</v>
      </c>
      <c r="C61" s="18">
        <v>1589</v>
      </c>
      <c r="D61" s="18">
        <v>1615</v>
      </c>
      <c r="E61" s="74">
        <v>0.8548</v>
      </c>
      <c r="F61" s="20">
        <f t="shared" si="3"/>
        <v>6.2421972534332086E-4</v>
      </c>
      <c r="G61" s="20">
        <f t="shared" si="0"/>
        <v>6.2416315325227703E-4</v>
      </c>
      <c r="H61" s="14">
        <f t="shared" si="6"/>
        <v>97849.640102231409</v>
      </c>
      <c r="I61" s="14">
        <f t="shared" si="4"/>
        <v>61.074139910809215</v>
      </c>
      <c r="J61" s="14">
        <f t="shared" si="1"/>
        <v>97840.772137116364</v>
      </c>
      <c r="K61" s="14">
        <f t="shared" si="2"/>
        <v>3502710.4484676202</v>
      </c>
      <c r="L61" s="23">
        <f t="shared" si="5"/>
        <v>35.796865934387249</v>
      </c>
      <c r="M61" s="22"/>
    </row>
    <row r="62" spans="1:13" x14ac:dyDescent="0.2">
      <c r="A62" s="17">
        <v>53</v>
      </c>
      <c r="B62" s="18">
        <v>4</v>
      </c>
      <c r="C62" s="18">
        <v>1654</v>
      </c>
      <c r="D62" s="18">
        <v>1563</v>
      </c>
      <c r="E62" s="74">
        <v>0.61160000000000003</v>
      </c>
      <c r="F62" s="20">
        <f t="shared" si="3"/>
        <v>2.4867889337892445E-3</v>
      </c>
      <c r="G62" s="20">
        <f t="shared" si="0"/>
        <v>2.4843893395847193E-3</v>
      </c>
      <c r="H62" s="14">
        <f t="shared" si="6"/>
        <v>97788.565962320601</v>
      </c>
      <c r="I62" s="14">
        <f t="shared" si="4"/>
        <v>242.94487081006645</v>
      </c>
      <c r="J62" s="14">
        <f t="shared" si="1"/>
        <v>97694.206174497973</v>
      </c>
      <c r="K62" s="14">
        <f t="shared" si="2"/>
        <v>3404869.676330504</v>
      </c>
      <c r="L62" s="23">
        <f t="shared" si="5"/>
        <v>34.818689105661406</v>
      </c>
      <c r="M62" s="22"/>
    </row>
    <row r="63" spans="1:13" x14ac:dyDescent="0.2">
      <c r="A63" s="17">
        <v>54</v>
      </c>
      <c r="B63" s="18">
        <v>1</v>
      </c>
      <c r="C63" s="18">
        <v>1621</v>
      </c>
      <c r="D63" s="18">
        <v>1634</v>
      </c>
      <c r="E63" s="74">
        <v>0.53420000000000001</v>
      </c>
      <c r="F63" s="20">
        <f t="shared" si="3"/>
        <v>6.1443932411674347E-4</v>
      </c>
      <c r="G63" s="20">
        <f t="shared" si="0"/>
        <v>6.1426351831223979E-4</v>
      </c>
      <c r="H63" s="14">
        <f t="shared" si="6"/>
        <v>97545.621091510533</v>
      </c>
      <c r="I63" s="14">
        <f t="shared" si="4"/>
        <v>59.918716407623883</v>
      </c>
      <c r="J63" s="14">
        <f t="shared" si="1"/>
        <v>97517.710953407863</v>
      </c>
      <c r="K63" s="14">
        <f t="shared" si="2"/>
        <v>3307175.470156006</v>
      </c>
      <c r="L63" s="23">
        <f t="shared" si="5"/>
        <v>33.903884491682547</v>
      </c>
      <c r="M63" s="22"/>
    </row>
    <row r="64" spans="1:13" x14ac:dyDescent="0.2">
      <c r="A64" s="17">
        <v>55</v>
      </c>
      <c r="B64" s="18">
        <v>2</v>
      </c>
      <c r="C64" s="18">
        <v>1513</v>
      </c>
      <c r="D64" s="18">
        <v>1608</v>
      </c>
      <c r="E64" s="74">
        <v>0.374</v>
      </c>
      <c r="F64" s="20">
        <f t="shared" si="3"/>
        <v>1.2816404998397949E-3</v>
      </c>
      <c r="G64" s="20">
        <f t="shared" si="0"/>
        <v>1.2806130550817286E-3</v>
      </c>
      <c r="H64" s="14">
        <f t="shared" si="6"/>
        <v>97485.702375102905</v>
      </c>
      <c r="I64" s="14">
        <f t="shared" si="4"/>
        <v>124.84146314536865</v>
      </c>
      <c r="J64" s="14">
        <f t="shared" si="1"/>
        <v>97407.551619173915</v>
      </c>
      <c r="K64" s="14">
        <f t="shared" si="2"/>
        <v>3209657.7592025981</v>
      </c>
      <c r="L64" s="23">
        <f t="shared" si="5"/>
        <v>32.924394870260684</v>
      </c>
      <c r="M64" s="22"/>
    </row>
    <row r="65" spans="1:13" x14ac:dyDescent="0.2">
      <c r="A65" s="17">
        <v>56</v>
      </c>
      <c r="B65" s="18">
        <v>1</v>
      </c>
      <c r="C65" s="18">
        <v>1431</v>
      </c>
      <c r="D65" s="18">
        <v>1515</v>
      </c>
      <c r="E65" s="74">
        <v>0.2384</v>
      </c>
      <c r="F65" s="20">
        <f t="shared" si="3"/>
        <v>6.7888662593346908E-4</v>
      </c>
      <c r="G65" s="20">
        <f t="shared" si="0"/>
        <v>6.7853579574878324E-4</v>
      </c>
      <c r="H65" s="14">
        <f t="shared" si="6"/>
        <v>97360.860911957541</v>
      </c>
      <c r="I65" s="14">
        <f t="shared" si="4"/>
        <v>66.062829233681711</v>
      </c>
      <c r="J65" s="14">
        <f t="shared" si="1"/>
        <v>97310.54746121318</v>
      </c>
      <c r="K65" s="14">
        <f t="shared" si="2"/>
        <v>3112250.2075834242</v>
      </c>
      <c r="L65" s="23">
        <f t="shared" si="5"/>
        <v>31.966132780992982</v>
      </c>
      <c r="M65" s="22"/>
    </row>
    <row r="66" spans="1:13" x14ac:dyDescent="0.2">
      <c r="A66" s="17">
        <v>57</v>
      </c>
      <c r="B66" s="18">
        <v>4</v>
      </c>
      <c r="C66" s="18">
        <v>1452</v>
      </c>
      <c r="D66" s="18">
        <v>1419</v>
      </c>
      <c r="E66" s="74">
        <v>0.59930000000000005</v>
      </c>
      <c r="F66" s="20">
        <f t="shared" si="3"/>
        <v>2.7864855451062349E-3</v>
      </c>
      <c r="G66" s="20">
        <f t="shared" si="0"/>
        <v>2.7833777792375053E-3</v>
      </c>
      <c r="H66" s="14">
        <f t="shared" si="6"/>
        <v>97294.798082723864</v>
      </c>
      <c r="I66" s="14">
        <f t="shared" si="4"/>
        <v>270.80817901885342</v>
      </c>
      <c r="J66" s="14">
        <f t="shared" si="1"/>
        <v>97186.285245391002</v>
      </c>
      <c r="K66" s="14">
        <f t="shared" si="2"/>
        <v>3014939.6601222111</v>
      </c>
      <c r="L66" s="23">
        <f t="shared" si="5"/>
        <v>30.987675801113138</v>
      </c>
      <c r="M66" s="22"/>
    </row>
    <row r="67" spans="1:13" x14ac:dyDescent="0.2">
      <c r="A67" s="17">
        <v>58</v>
      </c>
      <c r="B67" s="18">
        <v>4</v>
      </c>
      <c r="C67" s="18">
        <v>1410</v>
      </c>
      <c r="D67" s="18">
        <v>1441</v>
      </c>
      <c r="E67" s="74">
        <v>0.41160000000000002</v>
      </c>
      <c r="F67" s="20">
        <f t="shared" si="3"/>
        <v>2.8060329708874078E-3</v>
      </c>
      <c r="G67" s="20">
        <f t="shared" si="0"/>
        <v>2.8014076513166331E-3</v>
      </c>
      <c r="H67" s="14">
        <f t="shared" si="6"/>
        <v>97023.989903705005</v>
      </c>
      <c r="I67" s="14">
        <f t="shared" si="4"/>
        <v>271.80374767750698</v>
      </c>
      <c r="J67" s="14">
        <f t="shared" si="1"/>
        <v>96864.06057857156</v>
      </c>
      <c r="K67" s="14">
        <f t="shared" si="2"/>
        <v>2917753.37487682</v>
      </c>
      <c r="L67" s="23">
        <f t="shared" si="5"/>
        <v>30.072494212747287</v>
      </c>
      <c r="M67" s="22"/>
    </row>
    <row r="68" spans="1:13" x14ac:dyDescent="0.2">
      <c r="A68" s="17">
        <v>59</v>
      </c>
      <c r="B68" s="18">
        <v>3</v>
      </c>
      <c r="C68" s="18">
        <v>1393</v>
      </c>
      <c r="D68" s="18">
        <v>1401</v>
      </c>
      <c r="E68" s="74">
        <v>0.6018</v>
      </c>
      <c r="F68" s="20">
        <f t="shared" si="3"/>
        <v>2.1474588403722263E-3</v>
      </c>
      <c r="G68" s="20">
        <f t="shared" si="0"/>
        <v>2.1456240783650571E-3</v>
      </c>
      <c r="H68" s="14">
        <f t="shared" si="6"/>
        <v>96752.186156027499</v>
      </c>
      <c r="I68" s="14">
        <f t="shared" si="4"/>
        <v>207.59382025083093</v>
      </c>
      <c r="J68" s="14">
        <f t="shared" si="1"/>
        <v>96669.522296803625</v>
      </c>
      <c r="K68" s="14">
        <f t="shared" si="2"/>
        <v>2820889.3142982484</v>
      </c>
      <c r="L68" s="23">
        <f t="shared" si="5"/>
        <v>29.155819897951854</v>
      </c>
      <c r="M68" s="22"/>
    </row>
    <row r="69" spans="1:13" x14ac:dyDescent="0.2">
      <c r="A69" s="17">
        <v>60</v>
      </c>
      <c r="B69" s="18">
        <v>5</v>
      </c>
      <c r="C69" s="18">
        <v>1324</v>
      </c>
      <c r="D69" s="18">
        <v>1380</v>
      </c>
      <c r="E69" s="74">
        <v>0.59840000000000004</v>
      </c>
      <c r="F69" s="20">
        <f t="shared" si="3"/>
        <v>3.6982248520710057E-3</v>
      </c>
      <c r="G69" s="20">
        <f t="shared" si="0"/>
        <v>3.6927403678560242E-3</v>
      </c>
      <c r="H69" s="14">
        <f t="shared" si="6"/>
        <v>96544.592335776673</v>
      </c>
      <c r="I69" s="14">
        <f t="shared" si="4"/>
        <v>356.51411341652584</v>
      </c>
      <c r="J69" s="14">
        <f t="shared" si="1"/>
        <v>96401.416267828594</v>
      </c>
      <c r="K69" s="14">
        <f t="shared" si="2"/>
        <v>2724219.7920014448</v>
      </c>
      <c r="L69" s="23">
        <f t="shared" si="5"/>
        <v>28.217217827454917</v>
      </c>
      <c r="M69" s="22"/>
    </row>
    <row r="70" spans="1:13" x14ac:dyDescent="0.2">
      <c r="A70" s="17">
        <v>61</v>
      </c>
      <c r="B70" s="18">
        <v>6</v>
      </c>
      <c r="C70" s="18">
        <v>1600</v>
      </c>
      <c r="D70" s="18">
        <v>1320</v>
      </c>
      <c r="E70" s="74">
        <v>0.54110000000000003</v>
      </c>
      <c r="F70" s="20">
        <f t="shared" si="3"/>
        <v>4.10958904109589E-3</v>
      </c>
      <c r="G70" s="20">
        <f t="shared" si="0"/>
        <v>4.101853395110891E-3</v>
      </c>
      <c r="H70" s="14">
        <f t="shared" si="6"/>
        <v>96188.078222360142</v>
      </c>
      <c r="I70" s="14">
        <f t="shared" si="4"/>
        <v>394.54939522557993</v>
      </c>
      <c r="J70" s="14">
        <f t="shared" si="1"/>
        <v>96007.019504891126</v>
      </c>
      <c r="K70" s="14">
        <f t="shared" si="2"/>
        <v>2627818.3757336163</v>
      </c>
      <c r="L70" s="23">
        <f t="shared" si="5"/>
        <v>27.3195849662245</v>
      </c>
      <c r="M70" s="22"/>
    </row>
    <row r="71" spans="1:13" x14ac:dyDescent="0.2">
      <c r="A71" s="17">
        <v>62</v>
      </c>
      <c r="B71" s="18">
        <v>12</v>
      </c>
      <c r="C71" s="18">
        <v>1656</v>
      </c>
      <c r="D71" s="18">
        <v>1584</v>
      </c>
      <c r="E71" s="74">
        <v>0.56689999999999996</v>
      </c>
      <c r="F71" s="20">
        <f t="shared" si="3"/>
        <v>7.4074074074074077E-3</v>
      </c>
      <c r="G71" s="20">
        <f t="shared" si="0"/>
        <v>7.3837193418743287E-3</v>
      </c>
      <c r="H71" s="14">
        <f t="shared" si="6"/>
        <v>95793.528827134563</v>
      </c>
      <c r="I71" s="14">
        <f t="shared" si="4"/>
        <v>707.31253162730957</v>
      </c>
      <c r="J71" s="14">
        <f t="shared" si="1"/>
        <v>95487.191769686775</v>
      </c>
      <c r="K71" s="14">
        <f t="shared" si="2"/>
        <v>2531811.3562287251</v>
      </c>
      <c r="L71" s="23">
        <f t="shared" si="5"/>
        <v>26.429878794814393</v>
      </c>
      <c r="M71" s="22"/>
    </row>
    <row r="72" spans="1:13" x14ac:dyDescent="0.2">
      <c r="A72" s="17">
        <v>63</v>
      </c>
      <c r="B72" s="18">
        <v>3</v>
      </c>
      <c r="C72" s="18">
        <v>1641</v>
      </c>
      <c r="D72" s="18">
        <v>1641</v>
      </c>
      <c r="E72" s="74">
        <v>0.52600000000000002</v>
      </c>
      <c r="F72" s="20">
        <f t="shared" si="3"/>
        <v>1.8281535648994515E-3</v>
      </c>
      <c r="G72" s="20">
        <f t="shared" si="0"/>
        <v>1.826570759524653E-3</v>
      </c>
      <c r="H72" s="14">
        <f t="shared" si="6"/>
        <v>95086.216295507256</v>
      </c>
      <c r="I72" s="14">
        <f t="shared" si="4"/>
        <v>173.68170231921013</v>
      </c>
      <c r="J72" s="14">
        <f t="shared" si="1"/>
        <v>95003.891168607952</v>
      </c>
      <c r="K72" s="14">
        <f t="shared" si="2"/>
        <v>2436324.1644590381</v>
      </c>
      <c r="L72" s="23">
        <f t="shared" si="5"/>
        <v>25.622264292097533</v>
      </c>
      <c r="M72" s="22"/>
    </row>
    <row r="73" spans="1:13" x14ac:dyDescent="0.2">
      <c r="A73" s="17">
        <v>64</v>
      </c>
      <c r="B73" s="18">
        <v>5</v>
      </c>
      <c r="C73" s="18">
        <v>1759</v>
      </c>
      <c r="D73" s="18">
        <v>1626</v>
      </c>
      <c r="E73" s="74">
        <v>0.52329999999999999</v>
      </c>
      <c r="F73" s="20">
        <f t="shared" si="3"/>
        <v>2.9542097488921715E-3</v>
      </c>
      <c r="G73" s="20">
        <f t="shared" ref="G73:G108" si="7">F73/((1+(1-E73)*F73))</f>
        <v>2.9500552692854703E-3</v>
      </c>
      <c r="H73" s="14">
        <f t="shared" si="6"/>
        <v>94912.534593188044</v>
      </c>
      <c r="I73" s="14">
        <f t="shared" si="4"/>
        <v>279.99722279787386</v>
      </c>
      <c r="J73" s="14">
        <f t="shared" ref="J73:J108" si="8">H74+I73*E73</f>
        <v>94779.059917080303</v>
      </c>
      <c r="K73" s="14">
        <f t="shared" ref="K73:K97" si="9">K74+J73</f>
        <v>2341320.2732904302</v>
      </c>
      <c r="L73" s="23">
        <f t="shared" si="5"/>
        <v>24.668188278036659</v>
      </c>
      <c r="M73" s="22"/>
    </row>
    <row r="74" spans="1:13" x14ac:dyDescent="0.2">
      <c r="A74" s="17">
        <v>65</v>
      </c>
      <c r="B74" s="18">
        <v>8</v>
      </c>
      <c r="C74" s="18">
        <v>1704</v>
      </c>
      <c r="D74" s="18">
        <v>1745</v>
      </c>
      <c r="E74" s="74">
        <v>0.57189999999999996</v>
      </c>
      <c r="F74" s="20">
        <f t="shared" ref="F74:F108" si="10">B74/((C74+D74)/2)</f>
        <v>4.6390258045810378E-3</v>
      </c>
      <c r="G74" s="20">
        <f t="shared" si="7"/>
        <v>4.6298311130206597E-3</v>
      </c>
      <c r="H74" s="14">
        <f t="shared" si="6"/>
        <v>94632.537370390171</v>
      </c>
      <c r="I74" s="14">
        <f t="shared" ref="I74:I108" si="11">H74*G74</f>
        <v>438.13266582152272</v>
      </c>
      <c r="J74" s="14">
        <f t="shared" si="8"/>
        <v>94444.972776151975</v>
      </c>
      <c r="K74" s="14">
        <f t="shared" si="9"/>
        <v>2246541.21337335</v>
      </c>
      <c r="L74" s="23">
        <f t="shared" ref="L74:L108" si="12">K74/H74</f>
        <v>23.739627783416871</v>
      </c>
      <c r="M74" s="22"/>
    </row>
    <row r="75" spans="1:13" x14ac:dyDescent="0.2">
      <c r="A75" s="17">
        <v>66</v>
      </c>
      <c r="B75" s="18">
        <v>9</v>
      </c>
      <c r="C75" s="18">
        <v>1533</v>
      </c>
      <c r="D75" s="18">
        <v>1684</v>
      </c>
      <c r="E75" s="74">
        <v>0.38080000000000003</v>
      </c>
      <c r="F75" s="20">
        <f t="shared" si="10"/>
        <v>5.5952751010258008E-3</v>
      </c>
      <c r="G75" s="20">
        <f t="shared" si="7"/>
        <v>5.5759566730819088E-3</v>
      </c>
      <c r="H75" s="14">
        <f t="shared" ref="H75:H108" si="13">H74-I74</f>
        <v>94194.404704568646</v>
      </c>
      <c r="I75" s="14">
        <f t="shared" si="11"/>
        <v>525.22391947941753</v>
      </c>
      <c r="J75" s="14">
        <f t="shared" si="8"/>
        <v>93869.186053626981</v>
      </c>
      <c r="K75" s="14">
        <f t="shared" si="9"/>
        <v>2152096.2405971978</v>
      </c>
      <c r="L75" s="23">
        <f t="shared" si="12"/>
        <v>22.847389368264846</v>
      </c>
      <c r="M75" s="22"/>
    </row>
    <row r="76" spans="1:13" x14ac:dyDescent="0.2">
      <c r="A76" s="17">
        <v>67</v>
      </c>
      <c r="B76" s="18">
        <v>6</v>
      </c>
      <c r="C76" s="18">
        <v>1397</v>
      </c>
      <c r="D76" s="18">
        <v>1528</v>
      </c>
      <c r="E76" s="74">
        <v>0.31740000000000002</v>
      </c>
      <c r="F76" s="20">
        <f t="shared" si="10"/>
        <v>4.1025641025641026E-3</v>
      </c>
      <c r="G76" s="20">
        <f t="shared" si="7"/>
        <v>4.0911073236548643E-3</v>
      </c>
      <c r="H76" s="14">
        <f t="shared" si="13"/>
        <v>93669.180785089222</v>
      </c>
      <c r="I76" s="14">
        <f t="shared" si="11"/>
        <v>383.21067151062999</v>
      </c>
      <c r="J76" s="14">
        <f t="shared" si="8"/>
        <v>93407.601180716054</v>
      </c>
      <c r="K76" s="14">
        <f t="shared" si="9"/>
        <v>2058227.0545435706</v>
      </c>
      <c r="L76" s="23">
        <f t="shared" si="12"/>
        <v>21.973364529213548</v>
      </c>
      <c r="M76" s="22"/>
    </row>
    <row r="77" spans="1:13" x14ac:dyDescent="0.2">
      <c r="A77" s="17">
        <v>68</v>
      </c>
      <c r="B77" s="18">
        <v>8</v>
      </c>
      <c r="C77" s="18">
        <v>1237</v>
      </c>
      <c r="D77" s="18">
        <v>1372</v>
      </c>
      <c r="E77" s="74">
        <v>0.55620000000000003</v>
      </c>
      <c r="F77" s="20">
        <f t="shared" si="10"/>
        <v>6.1326178612495213E-3</v>
      </c>
      <c r="G77" s="20">
        <f t="shared" si="7"/>
        <v>6.1159722897527495E-3</v>
      </c>
      <c r="H77" s="14">
        <f t="shared" si="13"/>
        <v>93285.970113578587</v>
      </c>
      <c r="I77" s="14">
        <f t="shared" si="11"/>
        <v>570.53440823734979</v>
      </c>
      <c r="J77" s="14">
        <f t="shared" si="8"/>
        <v>93032.766943202849</v>
      </c>
      <c r="K77" s="14">
        <f t="shared" si="9"/>
        <v>1964819.4533628547</v>
      </c>
      <c r="L77" s="23">
        <f t="shared" si="12"/>
        <v>21.062325352575801</v>
      </c>
      <c r="M77" s="22"/>
    </row>
    <row r="78" spans="1:13" x14ac:dyDescent="0.2">
      <c r="A78" s="17">
        <v>69</v>
      </c>
      <c r="B78" s="18">
        <v>8</v>
      </c>
      <c r="C78" s="18">
        <v>1078</v>
      </c>
      <c r="D78" s="18">
        <v>1223</v>
      </c>
      <c r="E78" s="74">
        <v>0.46439999999999998</v>
      </c>
      <c r="F78" s="20">
        <f t="shared" si="10"/>
        <v>6.9534984789222081E-3</v>
      </c>
      <c r="G78" s="20">
        <f t="shared" si="7"/>
        <v>6.9276976974411162E-3</v>
      </c>
      <c r="H78" s="14">
        <f t="shared" si="13"/>
        <v>92715.435705341239</v>
      </c>
      <c r="I78" s="14">
        <f t="shared" si="11"/>
        <v>642.30451045314237</v>
      </c>
      <c r="J78" s="14">
        <f t="shared" si="8"/>
        <v>92371.417409542526</v>
      </c>
      <c r="K78" s="14">
        <f t="shared" si="9"/>
        <v>1871786.6864196518</v>
      </c>
      <c r="L78" s="23">
        <f t="shared" si="12"/>
        <v>20.188512001047741</v>
      </c>
      <c r="M78" s="22"/>
    </row>
    <row r="79" spans="1:13" x14ac:dyDescent="0.2">
      <c r="A79" s="17">
        <v>70</v>
      </c>
      <c r="B79" s="18">
        <v>5</v>
      </c>
      <c r="C79" s="18">
        <v>924</v>
      </c>
      <c r="D79" s="18">
        <v>1073</v>
      </c>
      <c r="E79" s="74">
        <v>0.66790000000000005</v>
      </c>
      <c r="F79" s="20">
        <f t="shared" si="10"/>
        <v>5.0075112669003509E-3</v>
      </c>
      <c r="G79" s="20">
        <f t="shared" si="7"/>
        <v>4.9991976287805809E-3</v>
      </c>
      <c r="H79" s="14">
        <f t="shared" si="13"/>
        <v>92073.13119488809</v>
      </c>
      <c r="I79" s="14">
        <f t="shared" si="11"/>
        <v>460.29177914388788</v>
      </c>
      <c r="J79" s="14">
        <f t="shared" si="8"/>
        <v>91920.268295034417</v>
      </c>
      <c r="K79" s="14">
        <f t="shared" si="9"/>
        <v>1779415.2690101094</v>
      </c>
      <c r="L79" s="23">
        <f t="shared" si="12"/>
        <v>19.326107909197539</v>
      </c>
      <c r="M79" s="22"/>
    </row>
    <row r="80" spans="1:13" x14ac:dyDescent="0.2">
      <c r="A80" s="17">
        <v>71</v>
      </c>
      <c r="B80" s="18">
        <v>5</v>
      </c>
      <c r="C80" s="18">
        <v>788</v>
      </c>
      <c r="D80" s="18">
        <v>914</v>
      </c>
      <c r="E80" s="74">
        <v>0.35620000000000002</v>
      </c>
      <c r="F80" s="20">
        <f t="shared" si="10"/>
        <v>5.8754406580493537E-3</v>
      </c>
      <c r="G80" s="20">
        <f t="shared" si="7"/>
        <v>5.8532999148930183E-3</v>
      </c>
      <c r="H80" s="14">
        <f t="shared" si="13"/>
        <v>91612.839415744209</v>
      </c>
      <c r="I80" s="14">
        <f t="shared" si="11"/>
        <v>536.23742515528329</v>
      </c>
      <c r="J80" s="14">
        <f t="shared" si="8"/>
        <v>91267.609761429238</v>
      </c>
      <c r="K80" s="14">
        <f t="shared" si="9"/>
        <v>1687495.0007150751</v>
      </c>
      <c r="L80" s="23">
        <f t="shared" si="12"/>
        <v>18.419852626301953</v>
      </c>
      <c r="M80" s="22"/>
    </row>
    <row r="81" spans="1:13" x14ac:dyDescent="0.2">
      <c r="A81" s="17">
        <v>72</v>
      </c>
      <c r="B81" s="18">
        <v>7</v>
      </c>
      <c r="C81" s="18">
        <v>755</v>
      </c>
      <c r="D81" s="18">
        <v>773</v>
      </c>
      <c r="E81" s="74">
        <v>0.56630000000000003</v>
      </c>
      <c r="F81" s="20">
        <f t="shared" si="10"/>
        <v>9.1623036649214652E-3</v>
      </c>
      <c r="G81" s="20">
        <f t="shared" si="7"/>
        <v>9.1260396025792251E-3</v>
      </c>
      <c r="H81" s="14">
        <f t="shared" si="13"/>
        <v>91076.601990588926</v>
      </c>
      <c r="I81" s="14">
        <f t="shared" si="11"/>
        <v>831.16867663446044</v>
      </c>
      <c r="J81" s="14">
        <f t="shared" si="8"/>
        <v>90716.124135532562</v>
      </c>
      <c r="K81" s="14">
        <f t="shared" si="9"/>
        <v>1596227.3909536458</v>
      </c>
      <c r="L81" s="23">
        <f t="shared" si="12"/>
        <v>17.526207127474805</v>
      </c>
      <c r="M81" s="22"/>
    </row>
    <row r="82" spans="1:13" x14ac:dyDescent="0.2">
      <c r="A82" s="17">
        <v>73</v>
      </c>
      <c r="B82" s="18">
        <v>7</v>
      </c>
      <c r="C82" s="18">
        <v>761</v>
      </c>
      <c r="D82" s="18">
        <v>749</v>
      </c>
      <c r="E82" s="74">
        <v>0.3659</v>
      </c>
      <c r="F82" s="20">
        <f t="shared" si="10"/>
        <v>9.2715231788079479E-3</v>
      </c>
      <c r="G82" s="20">
        <f t="shared" si="7"/>
        <v>9.2173338019250275E-3</v>
      </c>
      <c r="H82" s="14">
        <f t="shared" si="13"/>
        <v>90245.433313954461</v>
      </c>
      <c r="I82" s="14">
        <f t="shared" si="11"/>
        <v>831.82228295408345</v>
      </c>
      <c r="J82" s="14">
        <f t="shared" si="8"/>
        <v>89717.974804333266</v>
      </c>
      <c r="K82" s="14">
        <f t="shared" si="9"/>
        <v>1505511.2668181132</v>
      </c>
      <c r="L82" s="23">
        <f t="shared" si="12"/>
        <v>16.682409419882735</v>
      </c>
      <c r="M82" s="22"/>
    </row>
    <row r="83" spans="1:13" x14ac:dyDescent="0.2">
      <c r="A83" s="17">
        <v>74</v>
      </c>
      <c r="B83" s="18">
        <v>8</v>
      </c>
      <c r="C83" s="18">
        <v>603</v>
      </c>
      <c r="D83" s="18">
        <v>752</v>
      </c>
      <c r="E83" s="74">
        <v>0.59109999999999996</v>
      </c>
      <c r="F83" s="20">
        <f t="shared" si="10"/>
        <v>1.1808118081180811E-2</v>
      </c>
      <c r="G83" s="20">
        <f t="shared" si="7"/>
        <v>1.1751378436690624E-2</v>
      </c>
      <c r="H83" s="14">
        <f t="shared" si="13"/>
        <v>89413.611031000371</v>
      </c>
      <c r="I83" s="14">
        <f t="shared" si="11"/>
        <v>1050.7331806163406</v>
      </c>
      <c r="J83" s="14">
        <f t="shared" si="8"/>
        <v>88983.96623344635</v>
      </c>
      <c r="K83" s="14">
        <f t="shared" si="9"/>
        <v>1415793.29201378</v>
      </c>
      <c r="L83" s="23">
        <f t="shared" si="12"/>
        <v>15.834203268257601</v>
      </c>
      <c r="M83" s="22"/>
    </row>
    <row r="84" spans="1:13" x14ac:dyDescent="0.2">
      <c r="A84" s="17">
        <v>75</v>
      </c>
      <c r="B84" s="18">
        <v>9</v>
      </c>
      <c r="C84" s="18">
        <v>513</v>
      </c>
      <c r="D84" s="18">
        <v>590</v>
      </c>
      <c r="E84" s="74">
        <v>0.2417</v>
      </c>
      <c r="F84" s="20">
        <f t="shared" si="10"/>
        <v>1.6319129646418858E-2</v>
      </c>
      <c r="G84" s="20">
        <f t="shared" si="7"/>
        <v>1.611965223820476E-2</v>
      </c>
      <c r="H84" s="14">
        <f t="shared" si="13"/>
        <v>88362.877850384029</v>
      </c>
      <c r="I84" s="14">
        <f t="shared" si="11"/>
        <v>1424.3788617151567</v>
      </c>
      <c r="J84" s="14">
        <f t="shared" si="8"/>
        <v>87282.771359545426</v>
      </c>
      <c r="K84" s="14">
        <f t="shared" si="9"/>
        <v>1326809.3257803337</v>
      </c>
      <c r="L84" s="23">
        <f t="shared" si="12"/>
        <v>15.015460768795766</v>
      </c>
      <c r="M84" s="22"/>
    </row>
    <row r="85" spans="1:13" x14ac:dyDescent="0.2">
      <c r="A85" s="17">
        <v>76</v>
      </c>
      <c r="B85" s="18">
        <v>11</v>
      </c>
      <c r="C85" s="18">
        <v>531</v>
      </c>
      <c r="D85" s="18">
        <v>509</v>
      </c>
      <c r="E85" s="74">
        <v>0.59050000000000002</v>
      </c>
      <c r="F85" s="20">
        <f t="shared" si="10"/>
        <v>2.1153846153846155E-2</v>
      </c>
      <c r="G85" s="20">
        <f t="shared" si="7"/>
        <v>2.0972174690588929E-2</v>
      </c>
      <c r="H85" s="14">
        <f t="shared" si="13"/>
        <v>86938.498988668871</v>
      </c>
      <c r="I85" s="14">
        <f t="shared" si="11"/>
        <v>1823.2893881279526</v>
      </c>
      <c r="J85" s="14">
        <f t="shared" si="8"/>
        <v>86191.861984230462</v>
      </c>
      <c r="K85" s="14">
        <f t="shared" si="9"/>
        <v>1239526.5544207883</v>
      </c>
      <c r="L85" s="23">
        <f t="shared" si="12"/>
        <v>14.257510410690918</v>
      </c>
      <c r="M85" s="22"/>
    </row>
    <row r="86" spans="1:13" x14ac:dyDescent="0.2">
      <c r="A86" s="17">
        <v>77</v>
      </c>
      <c r="B86" s="18">
        <v>6</v>
      </c>
      <c r="C86" s="18">
        <v>484</v>
      </c>
      <c r="D86" s="18">
        <v>525</v>
      </c>
      <c r="E86" s="74">
        <v>0.71960000000000002</v>
      </c>
      <c r="F86" s="20">
        <f t="shared" si="10"/>
        <v>1.1892963330029732E-2</v>
      </c>
      <c r="G86" s="20">
        <f t="shared" si="7"/>
        <v>1.1853434651224539E-2</v>
      </c>
      <c r="H86" s="14">
        <f t="shared" si="13"/>
        <v>85115.209600540911</v>
      </c>
      <c r="I86" s="14">
        <f t="shared" si="11"/>
        <v>1008.9075748252912</v>
      </c>
      <c r="J86" s="14">
        <f t="shared" si="8"/>
        <v>84832.311916559891</v>
      </c>
      <c r="K86" s="14">
        <f t="shared" si="9"/>
        <v>1153334.6924365577</v>
      </c>
      <c r="L86" s="23">
        <f t="shared" si="12"/>
        <v>13.550277298843993</v>
      </c>
      <c r="M86" s="22"/>
    </row>
    <row r="87" spans="1:13" x14ac:dyDescent="0.2">
      <c r="A87" s="17">
        <v>78</v>
      </c>
      <c r="B87" s="18">
        <v>7</v>
      </c>
      <c r="C87" s="18">
        <v>478</v>
      </c>
      <c r="D87" s="18">
        <v>485</v>
      </c>
      <c r="E87" s="74">
        <v>0.4798</v>
      </c>
      <c r="F87" s="20">
        <f t="shared" si="10"/>
        <v>1.4537902388369679E-2</v>
      </c>
      <c r="G87" s="20">
        <f t="shared" si="7"/>
        <v>1.4428783031091555E-2</v>
      </c>
      <c r="H87" s="14">
        <f t="shared" si="13"/>
        <v>84106.302025715617</v>
      </c>
      <c r="I87" s="14">
        <f t="shared" si="11"/>
        <v>1213.5515834765067</v>
      </c>
      <c r="J87" s="14">
        <f t="shared" si="8"/>
        <v>83475.012491991132</v>
      </c>
      <c r="K87" s="14">
        <f t="shared" si="9"/>
        <v>1068502.3805199978</v>
      </c>
      <c r="L87" s="23">
        <f t="shared" si="12"/>
        <v>12.704189279339635</v>
      </c>
      <c r="M87" s="22"/>
    </row>
    <row r="88" spans="1:13" x14ac:dyDescent="0.2">
      <c r="A88" s="17">
        <v>79</v>
      </c>
      <c r="B88" s="18">
        <v>7</v>
      </c>
      <c r="C88" s="18">
        <v>317</v>
      </c>
      <c r="D88" s="18">
        <v>479</v>
      </c>
      <c r="E88" s="74">
        <v>0.54990000000000006</v>
      </c>
      <c r="F88" s="20">
        <f t="shared" si="10"/>
        <v>1.7587939698492462E-2</v>
      </c>
      <c r="G88" s="20">
        <f t="shared" si="7"/>
        <v>1.7449801284155804E-2</v>
      </c>
      <c r="H88" s="14">
        <f t="shared" si="13"/>
        <v>82892.750442239107</v>
      </c>
      <c r="I88" s="14">
        <f t="shared" si="11"/>
        <v>1446.4620231141905</v>
      </c>
      <c r="J88" s="14">
        <f t="shared" si="8"/>
        <v>82241.697885635411</v>
      </c>
      <c r="K88" s="14">
        <f t="shared" si="9"/>
        <v>985027.36802800663</v>
      </c>
      <c r="L88" s="23">
        <f t="shared" si="12"/>
        <v>11.883154591599519</v>
      </c>
      <c r="M88" s="22"/>
    </row>
    <row r="89" spans="1:13" x14ac:dyDescent="0.2">
      <c r="A89" s="17">
        <v>80</v>
      </c>
      <c r="B89" s="18">
        <v>6</v>
      </c>
      <c r="C89" s="18">
        <v>277</v>
      </c>
      <c r="D89" s="18">
        <v>306</v>
      </c>
      <c r="E89" s="74">
        <v>0.39450000000000002</v>
      </c>
      <c r="F89" s="20">
        <f t="shared" si="10"/>
        <v>2.0583190394511151E-2</v>
      </c>
      <c r="G89" s="20">
        <f t="shared" si="7"/>
        <v>2.0329817404356684E-2</v>
      </c>
      <c r="H89" s="14">
        <f t="shared" si="13"/>
        <v>81446.288419124918</v>
      </c>
      <c r="I89" s="14">
        <f t="shared" si="11"/>
        <v>1655.78817182338</v>
      </c>
      <c r="J89" s="14">
        <f t="shared" si="8"/>
        <v>80443.70868108586</v>
      </c>
      <c r="K89" s="14">
        <f t="shared" si="9"/>
        <v>902785.67014237121</v>
      </c>
      <c r="L89" s="23">
        <f t="shared" si="12"/>
        <v>11.084429845306277</v>
      </c>
      <c r="M89" s="22"/>
    </row>
    <row r="90" spans="1:13" x14ac:dyDescent="0.2">
      <c r="A90" s="17">
        <v>81</v>
      </c>
      <c r="B90" s="18">
        <v>14</v>
      </c>
      <c r="C90" s="18">
        <v>368</v>
      </c>
      <c r="D90" s="18">
        <v>262</v>
      </c>
      <c r="E90" s="74">
        <v>0.48609999999999998</v>
      </c>
      <c r="F90" s="20">
        <f t="shared" si="10"/>
        <v>4.4444444444444446E-2</v>
      </c>
      <c r="G90" s="20">
        <f t="shared" si="7"/>
        <v>4.3452000747374417E-2</v>
      </c>
      <c r="H90" s="14">
        <f t="shared" si="13"/>
        <v>79790.500247301534</v>
      </c>
      <c r="I90" s="14">
        <f t="shared" si="11"/>
        <v>3467.0568763791248</v>
      </c>
      <c r="J90" s="14">
        <f t="shared" si="8"/>
        <v>78008.779718530306</v>
      </c>
      <c r="K90" s="14">
        <f t="shared" si="9"/>
        <v>822341.96146128536</v>
      </c>
      <c r="L90" s="23">
        <f t="shared" si="12"/>
        <v>10.306264015296689</v>
      </c>
      <c r="M90" s="22"/>
    </row>
    <row r="91" spans="1:13" x14ac:dyDescent="0.2">
      <c r="A91" s="17">
        <v>82</v>
      </c>
      <c r="B91" s="18">
        <v>8</v>
      </c>
      <c r="C91" s="18">
        <v>207</v>
      </c>
      <c r="D91" s="18">
        <v>349</v>
      </c>
      <c r="E91" s="74">
        <v>0.58630000000000004</v>
      </c>
      <c r="F91" s="20">
        <f t="shared" si="10"/>
        <v>2.8776978417266189E-2</v>
      </c>
      <c r="G91" s="20">
        <f t="shared" si="7"/>
        <v>2.8438418027681961E-2</v>
      </c>
      <c r="H91" s="14">
        <f t="shared" si="13"/>
        <v>76323.44337092241</v>
      </c>
      <c r="I91" s="14">
        <f t="shared" si="11"/>
        <v>2170.5179878944032</v>
      </c>
      <c r="J91" s="14">
        <f t="shared" si="8"/>
        <v>75425.500079330493</v>
      </c>
      <c r="K91" s="14">
        <f t="shared" si="9"/>
        <v>744333.18174275511</v>
      </c>
      <c r="L91" s="23">
        <f t="shared" si="12"/>
        <v>9.7523532596058171</v>
      </c>
      <c r="M91" s="22"/>
    </row>
    <row r="92" spans="1:13" x14ac:dyDescent="0.2">
      <c r="A92" s="17">
        <v>83</v>
      </c>
      <c r="B92" s="18">
        <v>12</v>
      </c>
      <c r="C92" s="18">
        <v>234</v>
      </c>
      <c r="D92" s="18">
        <v>205</v>
      </c>
      <c r="E92" s="74">
        <v>0.50370000000000004</v>
      </c>
      <c r="F92" s="20">
        <f t="shared" si="10"/>
        <v>5.4669703872437359E-2</v>
      </c>
      <c r="G92" s="20">
        <f t="shared" si="7"/>
        <v>5.3225557493360116E-2</v>
      </c>
      <c r="H92" s="14">
        <f t="shared" si="13"/>
        <v>74152.925383028007</v>
      </c>
      <c r="I92" s="14">
        <f t="shared" si="11"/>
        <v>3946.8307932752</v>
      </c>
      <c r="J92" s="14">
        <f t="shared" si="8"/>
        <v>72194.113260325525</v>
      </c>
      <c r="K92" s="14">
        <f t="shared" si="9"/>
        <v>668907.68166342459</v>
      </c>
      <c r="L92" s="23">
        <f t="shared" si="12"/>
        <v>9.0206512852765073</v>
      </c>
      <c r="M92" s="22"/>
    </row>
    <row r="93" spans="1:13" x14ac:dyDescent="0.2">
      <c r="A93" s="17">
        <v>84</v>
      </c>
      <c r="B93" s="18">
        <v>7</v>
      </c>
      <c r="C93" s="18">
        <v>251</v>
      </c>
      <c r="D93" s="18">
        <v>229</v>
      </c>
      <c r="E93" s="74">
        <v>0.48299999999999998</v>
      </c>
      <c r="F93" s="20">
        <f t="shared" si="10"/>
        <v>2.9166666666666667E-2</v>
      </c>
      <c r="G93" s="20">
        <f t="shared" si="7"/>
        <v>2.8733391073766823E-2</v>
      </c>
      <c r="H93" s="14">
        <f t="shared" si="13"/>
        <v>70206.0945897528</v>
      </c>
      <c r="I93" s="14">
        <f t="shared" si="11"/>
        <v>2017.2591716092325</v>
      </c>
      <c r="J93" s="14">
        <f t="shared" si="8"/>
        <v>69163.171598030836</v>
      </c>
      <c r="K93" s="14">
        <f t="shared" si="9"/>
        <v>596713.56840309908</v>
      </c>
      <c r="L93" s="23">
        <f t="shared" si="12"/>
        <v>8.4994553804762507</v>
      </c>
      <c r="M93" s="22"/>
    </row>
    <row r="94" spans="1:13" x14ac:dyDescent="0.2">
      <c r="A94" s="17">
        <v>85</v>
      </c>
      <c r="B94" s="18">
        <v>19</v>
      </c>
      <c r="C94" s="18">
        <v>271</v>
      </c>
      <c r="D94" s="18">
        <v>234</v>
      </c>
      <c r="E94" s="74">
        <v>0.51980000000000004</v>
      </c>
      <c r="F94" s="20">
        <f t="shared" si="10"/>
        <v>7.5247524752475245E-2</v>
      </c>
      <c r="G94" s="20">
        <f t="shared" si="7"/>
        <v>7.2623362247624265E-2</v>
      </c>
      <c r="H94" s="14">
        <f t="shared" si="13"/>
        <v>68188.835418143572</v>
      </c>
      <c r="I94" s="14">
        <f t="shared" si="11"/>
        <v>4952.1024958154721</v>
      </c>
      <c r="J94" s="14">
        <f t="shared" si="8"/>
        <v>65810.835799652981</v>
      </c>
      <c r="K94" s="14">
        <f t="shared" si="9"/>
        <v>527550.39680506825</v>
      </c>
      <c r="L94" s="23">
        <f t="shared" si="12"/>
        <v>7.7366095720810408</v>
      </c>
      <c r="M94" s="22"/>
    </row>
    <row r="95" spans="1:13" x14ac:dyDescent="0.2">
      <c r="A95" s="17">
        <v>86</v>
      </c>
      <c r="B95" s="18">
        <v>15</v>
      </c>
      <c r="C95" s="18">
        <v>237</v>
      </c>
      <c r="D95" s="18">
        <v>255</v>
      </c>
      <c r="E95" s="74">
        <v>0.58009999999999995</v>
      </c>
      <c r="F95" s="20">
        <f t="shared" si="10"/>
        <v>6.097560975609756E-2</v>
      </c>
      <c r="G95" s="20">
        <f t="shared" si="7"/>
        <v>5.9453385573041459E-2</v>
      </c>
      <c r="H95" s="14">
        <f t="shared" si="13"/>
        <v>63236.732922328098</v>
      </c>
      <c r="I95" s="14">
        <f t="shared" si="11"/>
        <v>3759.637864810617</v>
      </c>
      <c r="J95" s="14">
        <f t="shared" si="8"/>
        <v>61658.060982894116</v>
      </c>
      <c r="K95" s="14">
        <f t="shared" si="9"/>
        <v>461739.56100541528</v>
      </c>
      <c r="L95" s="23">
        <f t="shared" si="12"/>
        <v>7.3017618031051192</v>
      </c>
      <c r="M95" s="22"/>
    </row>
    <row r="96" spans="1:13" x14ac:dyDescent="0.2">
      <c r="A96" s="17">
        <v>87</v>
      </c>
      <c r="B96" s="18">
        <v>13</v>
      </c>
      <c r="C96" s="18">
        <v>188</v>
      </c>
      <c r="D96" s="18">
        <v>220</v>
      </c>
      <c r="E96" s="74">
        <v>0.56540000000000001</v>
      </c>
      <c r="F96" s="20">
        <f t="shared" si="10"/>
        <v>6.3725490196078427E-2</v>
      </c>
      <c r="G96" s="20">
        <f t="shared" si="7"/>
        <v>6.2008167906671026E-2</v>
      </c>
      <c r="H96" s="14">
        <f t="shared" si="13"/>
        <v>59477.095057517479</v>
      </c>
      <c r="I96" s="14">
        <f t="shared" si="11"/>
        <v>3688.0656969275774</v>
      </c>
      <c r="J96" s="14">
        <f t="shared" si="8"/>
        <v>57874.261705632751</v>
      </c>
      <c r="K96" s="14">
        <f t="shared" si="9"/>
        <v>400081.50002252118</v>
      </c>
      <c r="L96" s="23">
        <f t="shared" si="12"/>
        <v>6.7266482943664503</v>
      </c>
      <c r="M96" s="22"/>
    </row>
    <row r="97" spans="1:13" x14ac:dyDescent="0.2">
      <c r="A97" s="17">
        <v>88</v>
      </c>
      <c r="B97" s="18">
        <v>17</v>
      </c>
      <c r="C97" s="18">
        <v>200</v>
      </c>
      <c r="D97" s="18">
        <v>167</v>
      </c>
      <c r="E97" s="74">
        <v>0.50700000000000001</v>
      </c>
      <c r="F97" s="20">
        <f t="shared" si="10"/>
        <v>9.264305177111716E-2</v>
      </c>
      <c r="G97" s="20">
        <f t="shared" si="7"/>
        <v>8.8596578087460465E-2</v>
      </c>
      <c r="H97" s="14">
        <f t="shared" si="13"/>
        <v>55789.029360589899</v>
      </c>
      <c r="I97" s="14">
        <f t="shared" si="11"/>
        <v>4942.7170961691272</v>
      </c>
      <c r="J97" s="14">
        <f t="shared" si="8"/>
        <v>53352.269832178514</v>
      </c>
      <c r="K97" s="14">
        <f t="shared" si="9"/>
        <v>342207.23831688846</v>
      </c>
      <c r="L97" s="23">
        <f t="shared" si="12"/>
        <v>6.1339521809036555</v>
      </c>
      <c r="M97" s="22"/>
    </row>
    <row r="98" spans="1:13" x14ac:dyDescent="0.2">
      <c r="A98" s="17">
        <v>89</v>
      </c>
      <c r="B98" s="18">
        <v>11</v>
      </c>
      <c r="C98" s="18">
        <v>174</v>
      </c>
      <c r="D98" s="18">
        <v>177</v>
      </c>
      <c r="E98" s="74">
        <v>0.29389999999999999</v>
      </c>
      <c r="F98" s="20">
        <f t="shared" si="10"/>
        <v>6.2678062678062682E-2</v>
      </c>
      <c r="G98" s="20">
        <f t="shared" si="7"/>
        <v>6.0021684197545555E-2</v>
      </c>
      <c r="H98" s="14">
        <f t="shared" si="13"/>
        <v>50846.312264420769</v>
      </c>
      <c r="I98" s="14">
        <f t="shared" si="11"/>
        <v>3051.8812973448507</v>
      </c>
      <c r="J98" s="14">
        <f t="shared" si="8"/>
        <v>48691.37888036557</v>
      </c>
      <c r="K98" s="14">
        <f>K99+J98</f>
        <v>288854.96848470997</v>
      </c>
      <c r="L98" s="23">
        <f t="shared" si="12"/>
        <v>5.6809423460751853</v>
      </c>
      <c r="M98" s="22"/>
    </row>
    <row r="99" spans="1:13" x14ac:dyDescent="0.2">
      <c r="A99" s="17">
        <v>90</v>
      </c>
      <c r="B99" s="18">
        <v>12</v>
      </c>
      <c r="C99" s="18">
        <v>155</v>
      </c>
      <c r="D99" s="18">
        <v>154</v>
      </c>
      <c r="E99" s="74">
        <v>0.46800000000000003</v>
      </c>
      <c r="F99" s="25">
        <f t="shared" si="10"/>
        <v>7.7669902912621352E-2</v>
      </c>
      <c r="G99" s="25">
        <f t="shared" si="7"/>
        <v>7.4587901842321169E-2</v>
      </c>
      <c r="H99" s="26">
        <f t="shared" si="13"/>
        <v>47794.430967075918</v>
      </c>
      <c r="I99" s="26">
        <f t="shared" si="11"/>
        <v>3564.8863255818537</v>
      </c>
      <c r="J99" s="26">
        <f t="shared" si="8"/>
        <v>45897.911441866374</v>
      </c>
      <c r="K99" s="26">
        <f t="shared" ref="K99:K108" si="14">K100+J99</f>
        <v>240163.58960434439</v>
      </c>
      <c r="L99" s="27">
        <f t="shared" si="12"/>
        <v>5.0249283178993291</v>
      </c>
      <c r="M99" s="22"/>
    </row>
    <row r="100" spans="1:13" x14ac:dyDescent="0.2">
      <c r="A100" s="17">
        <v>91</v>
      </c>
      <c r="B100" s="18">
        <v>20</v>
      </c>
      <c r="C100" s="18">
        <v>110</v>
      </c>
      <c r="D100" s="18">
        <v>141</v>
      </c>
      <c r="E100" s="74">
        <v>0.46260000000000001</v>
      </c>
      <c r="F100" s="25">
        <f t="shared" si="10"/>
        <v>0.15936254980079681</v>
      </c>
      <c r="G100" s="25">
        <f t="shared" si="7"/>
        <v>0.14679114555809994</v>
      </c>
      <c r="H100" s="26">
        <f t="shared" si="13"/>
        <v>44229.544641494067</v>
      </c>
      <c r="I100" s="26">
        <f t="shared" si="11"/>
        <v>6492.505525438035</v>
      </c>
      <c r="J100" s="26">
        <f t="shared" si="8"/>
        <v>40740.472172123664</v>
      </c>
      <c r="K100" s="26">
        <f t="shared" si="14"/>
        <v>194265.67816247803</v>
      </c>
      <c r="L100" s="27">
        <f t="shared" si="12"/>
        <v>4.3922151977171193</v>
      </c>
      <c r="M100" s="22"/>
    </row>
    <row r="101" spans="1:13" x14ac:dyDescent="0.2">
      <c r="A101" s="17">
        <v>92</v>
      </c>
      <c r="B101" s="18">
        <v>18</v>
      </c>
      <c r="C101" s="18">
        <v>108</v>
      </c>
      <c r="D101" s="18">
        <v>95</v>
      </c>
      <c r="E101" s="74">
        <v>0.64659999999999995</v>
      </c>
      <c r="F101" s="25">
        <f t="shared" si="10"/>
        <v>0.17733990147783252</v>
      </c>
      <c r="G101" s="25">
        <f t="shared" si="7"/>
        <v>0.16688113983526978</v>
      </c>
      <c r="H101" s="26">
        <f t="shared" si="13"/>
        <v>37737.039116056032</v>
      </c>
      <c r="I101" s="26">
        <f t="shared" si="11"/>
        <v>6297.6001016955925</v>
      </c>
      <c r="J101" s="26">
        <f t="shared" si="8"/>
        <v>35511.467240116806</v>
      </c>
      <c r="K101" s="26">
        <f t="shared" si="14"/>
        <v>153525.20599035436</v>
      </c>
      <c r="L101" s="27">
        <f t="shared" si="12"/>
        <v>4.0682896588204711</v>
      </c>
      <c r="M101" s="22"/>
    </row>
    <row r="102" spans="1:13" x14ac:dyDescent="0.2">
      <c r="A102" s="17">
        <v>93</v>
      </c>
      <c r="B102" s="18">
        <v>20</v>
      </c>
      <c r="C102" s="18">
        <v>91</v>
      </c>
      <c r="D102" s="18">
        <v>80</v>
      </c>
      <c r="E102" s="74">
        <v>0.54300000000000004</v>
      </c>
      <c r="F102" s="25">
        <f t="shared" si="10"/>
        <v>0.23391812865497075</v>
      </c>
      <c r="G102" s="25">
        <f t="shared" si="7"/>
        <v>0.21132713440405745</v>
      </c>
      <c r="H102" s="26">
        <f t="shared" si="13"/>
        <v>31439.43901436044</v>
      </c>
      <c r="I102" s="26">
        <f t="shared" si="11"/>
        <v>6644.0065541759159</v>
      </c>
      <c r="J102" s="26">
        <f t="shared" si="8"/>
        <v>28403.128019102045</v>
      </c>
      <c r="K102" s="26">
        <f t="shared" si="14"/>
        <v>118013.73875023755</v>
      </c>
      <c r="L102" s="27">
        <f t="shared" si="12"/>
        <v>3.7536846219276683</v>
      </c>
      <c r="M102" s="22"/>
    </row>
    <row r="103" spans="1:13" x14ac:dyDescent="0.2">
      <c r="A103" s="17">
        <v>94</v>
      </c>
      <c r="B103" s="18">
        <v>15</v>
      </c>
      <c r="C103" s="18">
        <v>69</v>
      </c>
      <c r="D103" s="18">
        <v>71</v>
      </c>
      <c r="E103" s="74">
        <v>0.49659999999999999</v>
      </c>
      <c r="F103" s="25">
        <f t="shared" si="10"/>
        <v>0.21428571428571427</v>
      </c>
      <c r="G103" s="25">
        <f t="shared" si="7"/>
        <v>0.19342110353186934</v>
      </c>
      <c r="H103" s="26">
        <f t="shared" si="13"/>
        <v>24795.432460184522</v>
      </c>
      <c r="I103" s="26">
        <f t="shared" si="11"/>
        <v>4795.9599089988242</v>
      </c>
      <c r="J103" s="26">
        <f t="shared" si="8"/>
        <v>22381.146241994513</v>
      </c>
      <c r="K103" s="26">
        <f t="shared" si="14"/>
        <v>89610.610731135501</v>
      </c>
      <c r="L103" s="27">
        <f t="shared" si="12"/>
        <v>3.6139966856810628</v>
      </c>
      <c r="M103" s="22"/>
    </row>
    <row r="104" spans="1:13" x14ac:dyDescent="0.2">
      <c r="A104" s="17">
        <v>95</v>
      </c>
      <c r="B104" s="18">
        <v>10</v>
      </c>
      <c r="C104" s="18">
        <v>54</v>
      </c>
      <c r="D104" s="18">
        <v>55</v>
      </c>
      <c r="E104" s="74">
        <v>0.36849999999999999</v>
      </c>
      <c r="F104" s="25">
        <f t="shared" si="10"/>
        <v>0.1834862385321101</v>
      </c>
      <c r="G104" s="25">
        <f t="shared" si="7"/>
        <v>0.16443311682972953</v>
      </c>
      <c r="H104" s="26">
        <f t="shared" si="13"/>
        <v>19999.472551185696</v>
      </c>
      <c r="I104" s="26">
        <f t="shared" si="11"/>
        <v>3288.5756065420865</v>
      </c>
      <c r="J104" s="26">
        <f t="shared" si="8"/>
        <v>17922.737055654368</v>
      </c>
      <c r="K104" s="26">
        <f t="shared" si="14"/>
        <v>67229.464489140984</v>
      </c>
      <c r="L104" s="27">
        <f t="shared" si="12"/>
        <v>3.361561877048362</v>
      </c>
      <c r="M104" s="22"/>
    </row>
    <row r="105" spans="1:13" x14ac:dyDescent="0.2">
      <c r="A105" s="17">
        <v>96</v>
      </c>
      <c r="B105" s="18">
        <v>7</v>
      </c>
      <c r="C105" s="18">
        <v>40</v>
      </c>
      <c r="D105" s="18">
        <v>49</v>
      </c>
      <c r="E105" s="74">
        <v>0.5272</v>
      </c>
      <c r="F105" s="25">
        <f t="shared" si="10"/>
        <v>0.15730337078651685</v>
      </c>
      <c r="G105" s="25">
        <f t="shared" si="7"/>
        <v>0.14641410930022422</v>
      </c>
      <c r="H105" s="26">
        <f t="shared" si="13"/>
        <v>16710.896944643609</v>
      </c>
      <c r="I105" s="26">
        <f t="shared" si="11"/>
        <v>2446.7110917578325</v>
      </c>
      <c r="J105" s="26">
        <f t="shared" si="8"/>
        <v>15554.091940460507</v>
      </c>
      <c r="K105" s="26">
        <f t="shared" si="14"/>
        <v>49306.727433486623</v>
      </c>
      <c r="L105" s="27">
        <f t="shared" si="12"/>
        <v>2.9505733652011448</v>
      </c>
      <c r="M105" s="22"/>
    </row>
    <row r="106" spans="1:13" x14ac:dyDescent="0.2">
      <c r="A106" s="17">
        <v>97</v>
      </c>
      <c r="B106" s="18">
        <v>8</v>
      </c>
      <c r="C106" s="18">
        <v>29</v>
      </c>
      <c r="D106" s="18">
        <v>29</v>
      </c>
      <c r="E106" s="74">
        <v>0.31369999999999998</v>
      </c>
      <c r="F106" s="25">
        <f t="shared" si="10"/>
        <v>0.27586206896551724</v>
      </c>
      <c r="G106" s="25">
        <f t="shared" si="7"/>
        <v>0.23194860019019786</v>
      </c>
      <c r="H106" s="26">
        <f t="shared" si="13"/>
        <v>14264.185852885777</v>
      </c>
      <c r="I106" s="26">
        <f t="shared" si="11"/>
        <v>3308.5579414296799</v>
      </c>
      <c r="J106" s="26">
        <f t="shared" si="8"/>
        <v>11993.522537682587</v>
      </c>
      <c r="K106" s="26">
        <f t="shared" si="14"/>
        <v>33752.635493026115</v>
      </c>
      <c r="L106" s="27">
        <f t="shared" si="12"/>
        <v>2.3662504009086254</v>
      </c>
      <c r="M106" s="22"/>
    </row>
    <row r="107" spans="1:13" x14ac:dyDescent="0.2">
      <c r="A107" s="17">
        <v>98</v>
      </c>
      <c r="B107" s="18">
        <v>5</v>
      </c>
      <c r="C107" s="18">
        <v>18</v>
      </c>
      <c r="D107" s="18">
        <v>22</v>
      </c>
      <c r="E107" s="74">
        <v>0.31890000000000002</v>
      </c>
      <c r="F107" s="25">
        <f t="shared" si="10"/>
        <v>0.25</v>
      </c>
      <c r="G107" s="25">
        <f t="shared" si="7"/>
        <v>0.21362500267031254</v>
      </c>
      <c r="H107" s="26">
        <f t="shared" si="13"/>
        <v>10955.627911456097</v>
      </c>
      <c r="I107" s="26">
        <f t="shared" si="11"/>
        <v>2340.3960418397592</v>
      </c>
      <c r="J107" s="26">
        <f t="shared" si="8"/>
        <v>9361.5841673590367</v>
      </c>
      <c r="K107" s="26">
        <f t="shared" si="14"/>
        <v>21759.112955343524</v>
      </c>
      <c r="L107" s="27">
        <f t="shared" si="12"/>
        <v>1.9861128117166542</v>
      </c>
      <c r="M107" s="22"/>
    </row>
    <row r="108" spans="1:13" x14ac:dyDescent="0.2">
      <c r="A108" s="17">
        <v>99</v>
      </c>
      <c r="B108" s="18">
        <v>0</v>
      </c>
      <c r="C108" s="18">
        <v>14</v>
      </c>
      <c r="D108" s="18">
        <v>16</v>
      </c>
      <c r="E108" s="74">
        <v>0</v>
      </c>
      <c r="F108" s="25">
        <f t="shared" si="10"/>
        <v>0</v>
      </c>
      <c r="G108" s="25">
        <f t="shared" si="7"/>
        <v>0</v>
      </c>
      <c r="H108" s="26">
        <f t="shared" si="13"/>
        <v>8615.2318696163384</v>
      </c>
      <c r="I108" s="26">
        <f t="shared" si="11"/>
        <v>0</v>
      </c>
      <c r="J108" s="26">
        <f t="shared" si="8"/>
        <v>8615.2318696163384</v>
      </c>
      <c r="K108" s="26">
        <f t="shared" si="14"/>
        <v>12397.528787984487</v>
      </c>
      <c r="L108" s="27">
        <f t="shared" si="12"/>
        <v>1.4390243902439024</v>
      </c>
      <c r="M108" s="22"/>
    </row>
    <row r="109" spans="1:13" x14ac:dyDescent="0.2">
      <c r="A109" s="17" t="s">
        <v>28</v>
      </c>
      <c r="B109" s="26">
        <v>9</v>
      </c>
      <c r="C109" s="62">
        <v>18</v>
      </c>
      <c r="D109" s="62">
        <v>23</v>
      </c>
      <c r="E109" s="24"/>
      <c r="F109" s="25">
        <f>B109/((C109+D109)/2)</f>
        <v>0.43902439024390244</v>
      </c>
      <c r="G109" s="25">
        <v>1</v>
      </c>
      <c r="H109" s="26">
        <f>H108-I108</f>
        <v>8615.2318696163384</v>
      </c>
      <c r="I109" s="26">
        <f>H109*G109</f>
        <v>8615.2318696163384</v>
      </c>
      <c r="J109" s="26">
        <f>H109*F109</f>
        <v>3782.2969183681485</v>
      </c>
      <c r="K109" s="26">
        <f>J109</f>
        <v>3782.2969183681485</v>
      </c>
      <c r="L109" s="27">
        <f>K109/H109</f>
        <v>0.43902439024390244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/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0.85546875" style="55"/>
    <col min="8" max="11" width="10.85546875" style="54"/>
    <col min="12" max="256" width="10.85546875" style="55"/>
    <col min="257" max="257" width="8.7109375" style="55" customWidth="1"/>
    <col min="258" max="260" width="12.7109375" style="55" customWidth="1"/>
    <col min="261" max="512" width="10.85546875" style="55"/>
    <col min="513" max="513" width="8.7109375" style="55" customWidth="1"/>
    <col min="514" max="516" width="12.7109375" style="55" customWidth="1"/>
    <col min="517" max="768" width="10.85546875" style="55"/>
    <col min="769" max="769" width="8.7109375" style="55" customWidth="1"/>
    <col min="770" max="772" width="12.7109375" style="55" customWidth="1"/>
    <col min="773" max="1024" width="10.85546875" style="55"/>
    <col min="1025" max="1025" width="8.7109375" style="55" customWidth="1"/>
    <col min="1026" max="1028" width="12.7109375" style="55" customWidth="1"/>
    <col min="1029" max="1280" width="10.85546875" style="55"/>
    <col min="1281" max="1281" width="8.7109375" style="55" customWidth="1"/>
    <col min="1282" max="1284" width="12.7109375" style="55" customWidth="1"/>
    <col min="1285" max="1536" width="10.85546875" style="55"/>
    <col min="1537" max="1537" width="8.7109375" style="55" customWidth="1"/>
    <col min="1538" max="1540" width="12.7109375" style="55" customWidth="1"/>
    <col min="1541" max="1792" width="10.85546875" style="55"/>
    <col min="1793" max="1793" width="8.7109375" style="55" customWidth="1"/>
    <col min="1794" max="1796" width="12.7109375" style="55" customWidth="1"/>
    <col min="1797" max="2048" width="10.85546875" style="55"/>
    <col min="2049" max="2049" width="8.7109375" style="55" customWidth="1"/>
    <col min="2050" max="2052" width="12.7109375" style="55" customWidth="1"/>
    <col min="2053" max="2304" width="10.85546875" style="55"/>
    <col min="2305" max="2305" width="8.7109375" style="55" customWidth="1"/>
    <col min="2306" max="2308" width="12.7109375" style="55" customWidth="1"/>
    <col min="2309" max="2560" width="10.85546875" style="55"/>
    <col min="2561" max="2561" width="8.7109375" style="55" customWidth="1"/>
    <col min="2562" max="2564" width="12.7109375" style="55" customWidth="1"/>
    <col min="2565" max="2816" width="10.85546875" style="55"/>
    <col min="2817" max="2817" width="8.7109375" style="55" customWidth="1"/>
    <col min="2818" max="2820" width="12.7109375" style="55" customWidth="1"/>
    <col min="2821" max="3072" width="10.85546875" style="55"/>
    <col min="3073" max="3073" width="8.7109375" style="55" customWidth="1"/>
    <col min="3074" max="3076" width="12.7109375" style="55" customWidth="1"/>
    <col min="3077" max="3328" width="10.85546875" style="55"/>
    <col min="3329" max="3329" width="8.7109375" style="55" customWidth="1"/>
    <col min="3330" max="3332" width="12.7109375" style="55" customWidth="1"/>
    <col min="3333" max="3584" width="10.85546875" style="55"/>
    <col min="3585" max="3585" width="8.7109375" style="55" customWidth="1"/>
    <col min="3586" max="3588" width="12.7109375" style="55" customWidth="1"/>
    <col min="3589" max="3840" width="10.85546875" style="55"/>
    <col min="3841" max="3841" width="8.7109375" style="55" customWidth="1"/>
    <col min="3842" max="3844" width="12.7109375" style="55" customWidth="1"/>
    <col min="3845" max="4096" width="10.85546875" style="55"/>
    <col min="4097" max="4097" width="8.7109375" style="55" customWidth="1"/>
    <col min="4098" max="4100" width="12.7109375" style="55" customWidth="1"/>
    <col min="4101" max="4352" width="10.85546875" style="55"/>
    <col min="4353" max="4353" width="8.7109375" style="55" customWidth="1"/>
    <col min="4354" max="4356" width="12.7109375" style="55" customWidth="1"/>
    <col min="4357" max="4608" width="10.85546875" style="55"/>
    <col min="4609" max="4609" width="8.7109375" style="55" customWidth="1"/>
    <col min="4610" max="4612" width="12.7109375" style="55" customWidth="1"/>
    <col min="4613" max="4864" width="10.85546875" style="55"/>
    <col min="4865" max="4865" width="8.7109375" style="55" customWidth="1"/>
    <col min="4866" max="4868" width="12.7109375" style="55" customWidth="1"/>
    <col min="4869" max="5120" width="10.85546875" style="55"/>
    <col min="5121" max="5121" width="8.7109375" style="55" customWidth="1"/>
    <col min="5122" max="5124" width="12.7109375" style="55" customWidth="1"/>
    <col min="5125" max="5376" width="10.85546875" style="55"/>
    <col min="5377" max="5377" width="8.7109375" style="55" customWidth="1"/>
    <col min="5378" max="5380" width="12.7109375" style="55" customWidth="1"/>
    <col min="5381" max="5632" width="10.85546875" style="55"/>
    <col min="5633" max="5633" width="8.7109375" style="55" customWidth="1"/>
    <col min="5634" max="5636" width="12.7109375" style="55" customWidth="1"/>
    <col min="5637" max="5888" width="10.85546875" style="55"/>
    <col min="5889" max="5889" width="8.7109375" style="55" customWidth="1"/>
    <col min="5890" max="5892" width="12.7109375" style="55" customWidth="1"/>
    <col min="5893" max="6144" width="10.85546875" style="55"/>
    <col min="6145" max="6145" width="8.7109375" style="55" customWidth="1"/>
    <col min="6146" max="6148" width="12.7109375" style="55" customWidth="1"/>
    <col min="6149" max="6400" width="10.85546875" style="55"/>
    <col min="6401" max="6401" width="8.7109375" style="55" customWidth="1"/>
    <col min="6402" max="6404" width="12.7109375" style="55" customWidth="1"/>
    <col min="6405" max="6656" width="10.85546875" style="55"/>
    <col min="6657" max="6657" width="8.7109375" style="55" customWidth="1"/>
    <col min="6658" max="6660" width="12.7109375" style="55" customWidth="1"/>
    <col min="6661" max="6912" width="10.85546875" style="55"/>
    <col min="6913" max="6913" width="8.7109375" style="55" customWidth="1"/>
    <col min="6914" max="6916" width="12.7109375" style="55" customWidth="1"/>
    <col min="6917" max="7168" width="10.85546875" style="55"/>
    <col min="7169" max="7169" width="8.7109375" style="55" customWidth="1"/>
    <col min="7170" max="7172" width="12.7109375" style="55" customWidth="1"/>
    <col min="7173" max="7424" width="10.85546875" style="55"/>
    <col min="7425" max="7425" width="8.7109375" style="55" customWidth="1"/>
    <col min="7426" max="7428" width="12.7109375" style="55" customWidth="1"/>
    <col min="7429" max="7680" width="10.85546875" style="55"/>
    <col min="7681" max="7681" width="8.7109375" style="55" customWidth="1"/>
    <col min="7682" max="7684" width="12.7109375" style="55" customWidth="1"/>
    <col min="7685" max="7936" width="10.85546875" style="55"/>
    <col min="7937" max="7937" width="8.7109375" style="55" customWidth="1"/>
    <col min="7938" max="7940" width="12.7109375" style="55" customWidth="1"/>
    <col min="7941" max="8192" width="10.85546875" style="55"/>
    <col min="8193" max="8193" width="8.7109375" style="55" customWidth="1"/>
    <col min="8194" max="8196" width="12.7109375" style="55" customWidth="1"/>
    <col min="8197" max="8448" width="10.85546875" style="55"/>
    <col min="8449" max="8449" width="8.7109375" style="55" customWidth="1"/>
    <col min="8450" max="8452" width="12.7109375" style="55" customWidth="1"/>
    <col min="8453" max="8704" width="10.85546875" style="55"/>
    <col min="8705" max="8705" width="8.7109375" style="55" customWidth="1"/>
    <col min="8706" max="8708" width="12.7109375" style="55" customWidth="1"/>
    <col min="8709" max="8960" width="10.85546875" style="55"/>
    <col min="8961" max="8961" width="8.7109375" style="55" customWidth="1"/>
    <col min="8962" max="8964" width="12.7109375" style="55" customWidth="1"/>
    <col min="8965" max="9216" width="10.85546875" style="55"/>
    <col min="9217" max="9217" width="8.7109375" style="55" customWidth="1"/>
    <col min="9218" max="9220" width="12.7109375" style="55" customWidth="1"/>
    <col min="9221" max="9472" width="10.85546875" style="55"/>
    <col min="9473" max="9473" width="8.7109375" style="55" customWidth="1"/>
    <col min="9474" max="9476" width="12.7109375" style="55" customWidth="1"/>
    <col min="9477" max="9728" width="10.85546875" style="55"/>
    <col min="9729" max="9729" width="8.7109375" style="55" customWidth="1"/>
    <col min="9730" max="9732" width="12.7109375" style="55" customWidth="1"/>
    <col min="9733" max="9984" width="10.85546875" style="55"/>
    <col min="9985" max="9985" width="8.7109375" style="55" customWidth="1"/>
    <col min="9986" max="9988" width="12.7109375" style="55" customWidth="1"/>
    <col min="9989" max="10240" width="10.85546875" style="55"/>
    <col min="10241" max="10241" width="8.7109375" style="55" customWidth="1"/>
    <col min="10242" max="10244" width="12.7109375" style="55" customWidth="1"/>
    <col min="10245" max="10496" width="10.85546875" style="55"/>
    <col min="10497" max="10497" width="8.7109375" style="55" customWidth="1"/>
    <col min="10498" max="10500" width="12.7109375" style="55" customWidth="1"/>
    <col min="10501" max="10752" width="10.85546875" style="55"/>
    <col min="10753" max="10753" width="8.7109375" style="55" customWidth="1"/>
    <col min="10754" max="10756" width="12.7109375" style="55" customWidth="1"/>
    <col min="10757" max="11008" width="10.85546875" style="55"/>
    <col min="11009" max="11009" width="8.7109375" style="55" customWidth="1"/>
    <col min="11010" max="11012" width="12.7109375" style="55" customWidth="1"/>
    <col min="11013" max="11264" width="10.85546875" style="55"/>
    <col min="11265" max="11265" width="8.7109375" style="55" customWidth="1"/>
    <col min="11266" max="11268" width="12.7109375" style="55" customWidth="1"/>
    <col min="11269" max="11520" width="10.85546875" style="55"/>
    <col min="11521" max="11521" width="8.7109375" style="55" customWidth="1"/>
    <col min="11522" max="11524" width="12.7109375" style="55" customWidth="1"/>
    <col min="11525" max="11776" width="10.85546875" style="55"/>
    <col min="11777" max="11777" width="8.7109375" style="55" customWidth="1"/>
    <col min="11778" max="11780" width="12.7109375" style="55" customWidth="1"/>
    <col min="11781" max="12032" width="10.85546875" style="55"/>
    <col min="12033" max="12033" width="8.7109375" style="55" customWidth="1"/>
    <col min="12034" max="12036" width="12.7109375" style="55" customWidth="1"/>
    <col min="12037" max="12288" width="10.85546875" style="55"/>
    <col min="12289" max="12289" width="8.7109375" style="55" customWidth="1"/>
    <col min="12290" max="12292" width="12.7109375" style="55" customWidth="1"/>
    <col min="12293" max="12544" width="10.85546875" style="55"/>
    <col min="12545" max="12545" width="8.7109375" style="55" customWidth="1"/>
    <col min="12546" max="12548" width="12.7109375" style="55" customWidth="1"/>
    <col min="12549" max="12800" width="10.85546875" style="55"/>
    <col min="12801" max="12801" width="8.7109375" style="55" customWidth="1"/>
    <col min="12802" max="12804" width="12.7109375" style="55" customWidth="1"/>
    <col min="12805" max="13056" width="10.85546875" style="55"/>
    <col min="13057" max="13057" width="8.7109375" style="55" customWidth="1"/>
    <col min="13058" max="13060" width="12.7109375" style="55" customWidth="1"/>
    <col min="13061" max="13312" width="10.85546875" style="55"/>
    <col min="13313" max="13313" width="8.7109375" style="55" customWidth="1"/>
    <col min="13314" max="13316" width="12.7109375" style="55" customWidth="1"/>
    <col min="13317" max="13568" width="10.85546875" style="55"/>
    <col min="13569" max="13569" width="8.7109375" style="55" customWidth="1"/>
    <col min="13570" max="13572" width="12.7109375" style="55" customWidth="1"/>
    <col min="13573" max="13824" width="10.85546875" style="55"/>
    <col min="13825" max="13825" width="8.7109375" style="55" customWidth="1"/>
    <col min="13826" max="13828" width="12.7109375" style="55" customWidth="1"/>
    <col min="13829" max="14080" width="10.85546875" style="55"/>
    <col min="14081" max="14081" width="8.7109375" style="55" customWidth="1"/>
    <col min="14082" max="14084" width="12.7109375" style="55" customWidth="1"/>
    <col min="14085" max="14336" width="10.85546875" style="55"/>
    <col min="14337" max="14337" width="8.7109375" style="55" customWidth="1"/>
    <col min="14338" max="14340" width="12.7109375" style="55" customWidth="1"/>
    <col min="14341" max="14592" width="10.85546875" style="55"/>
    <col min="14593" max="14593" width="8.7109375" style="55" customWidth="1"/>
    <col min="14594" max="14596" width="12.7109375" style="55" customWidth="1"/>
    <col min="14597" max="14848" width="10.85546875" style="55"/>
    <col min="14849" max="14849" width="8.7109375" style="55" customWidth="1"/>
    <col min="14850" max="14852" width="12.7109375" style="55" customWidth="1"/>
    <col min="14853" max="15104" width="10.85546875" style="55"/>
    <col min="15105" max="15105" width="8.7109375" style="55" customWidth="1"/>
    <col min="15106" max="15108" width="12.7109375" style="55" customWidth="1"/>
    <col min="15109" max="15360" width="10.85546875" style="55"/>
    <col min="15361" max="15361" width="8.7109375" style="55" customWidth="1"/>
    <col min="15362" max="15364" width="12.7109375" style="55" customWidth="1"/>
    <col min="15365" max="15616" width="10.85546875" style="55"/>
    <col min="15617" max="15617" width="8.7109375" style="55" customWidth="1"/>
    <col min="15618" max="15620" width="12.7109375" style="55" customWidth="1"/>
    <col min="15621" max="15872" width="10.85546875" style="55"/>
    <col min="15873" max="15873" width="8.7109375" style="55" customWidth="1"/>
    <col min="15874" max="15876" width="12.7109375" style="55" customWidth="1"/>
    <col min="15877" max="16128" width="10.85546875" style="55"/>
    <col min="16129" max="16129" width="8.7109375" style="55" customWidth="1"/>
    <col min="16130" max="16132" width="12.7109375" style="55" customWidth="1"/>
    <col min="16133" max="16384" width="10.8554687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299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14.75" x14ac:dyDescent="0.2">
      <c r="A6" s="88" t="s">
        <v>0</v>
      </c>
      <c r="B6" s="89" t="s">
        <v>285</v>
      </c>
      <c r="C6" s="100" t="s">
        <v>294</v>
      </c>
      <c r="D6" s="100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x14ac:dyDescent="0.2">
      <c r="A7" s="91"/>
      <c r="B7" s="92"/>
      <c r="C7" s="94">
        <v>44197</v>
      </c>
      <c r="D7" s="94">
        <v>44562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0</v>
      </c>
      <c r="C9" s="18">
        <v>670</v>
      </c>
      <c r="D9" s="18">
        <v>577</v>
      </c>
      <c r="E9" s="74">
        <v>0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8672822.5691610128</v>
      </c>
      <c r="L9" s="21">
        <f>K9/H9</f>
        <v>86.728225691610135</v>
      </c>
      <c r="M9" s="22"/>
    </row>
    <row r="10" spans="1:13" ht="15" x14ac:dyDescent="0.25">
      <c r="A10" s="17">
        <v>1</v>
      </c>
      <c r="B10" s="72">
        <v>0</v>
      </c>
      <c r="C10" s="18">
        <v>719</v>
      </c>
      <c r="D10" s="18">
        <v>669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8572822.5691610128</v>
      </c>
      <c r="L10" s="23">
        <f t="shared" ref="L10:L73" si="5">K10/H10</f>
        <v>85.728225691610135</v>
      </c>
      <c r="M10" s="22"/>
    </row>
    <row r="11" spans="1:13" ht="15" x14ac:dyDescent="0.25">
      <c r="A11" s="17">
        <v>2</v>
      </c>
      <c r="B11" s="73">
        <v>0</v>
      </c>
      <c r="C11" s="18">
        <v>703</v>
      </c>
      <c r="D11" s="18">
        <v>691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8472822.5691610128</v>
      </c>
      <c r="L11" s="23">
        <f t="shared" si="5"/>
        <v>84.728225691610135</v>
      </c>
      <c r="M11" s="22"/>
    </row>
    <row r="12" spans="1:13" ht="15" x14ac:dyDescent="0.25">
      <c r="A12" s="17">
        <v>3</v>
      </c>
      <c r="B12" s="73">
        <v>0</v>
      </c>
      <c r="C12" s="18">
        <v>837</v>
      </c>
      <c r="D12" s="18">
        <v>705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8372822.5691610128</v>
      </c>
      <c r="L12" s="23">
        <f t="shared" si="5"/>
        <v>83.728225691610135</v>
      </c>
      <c r="M12" s="22"/>
    </row>
    <row r="13" spans="1:13" ht="15" x14ac:dyDescent="0.25">
      <c r="A13" s="17">
        <v>4</v>
      </c>
      <c r="B13" s="73">
        <v>0</v>
      </c>
      <c r="C13" s="18">
        <v>910</v>
      </c>
      <c r="D13" s="18">
        <v>828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8272822.5691610128</v>
      </c>
      <c r="L13" s="23">
        <f t="shared" si="5"/>
        <v>82.728225691610135</v>
      </c>
      <c r="M13" s="22"/>
    </row>
    <row r="14" spans="1:13" ht="15" x14ac:dyDescent="0.25">
      <c r="A14" s="17">
        <v>5</v>
      </c>
      <c r="B14" s="73">
        <v>0</v>
      </c>
      <c r="C14" s="18">
        <v>819</v>
      </c>
      <c r="D14" s="18">
        <v>899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8172822.5691610128</v>
      </c>
      <c r="L14" s="23">
        <f t="shared" si="5"/>
        <v>81.728225691610135</v>
      </c>
      <c r="M14" s="22"/>
    </row>
    <row r="15" spans="1:13" ht="15" x14ac:dyDescent="0.25">
      <c r="A15" s="17">
        <v>6</v>
      </c>
      <c r="B15" s="73">
        <v>0</v>
      </c>
      <c r="C15" s="18">
        <v>926</v>
      </c>
      <c r="D15" s="18">
        <v>803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8072822.5691610128</v>
      </c>
      <c r="L15" s="23">
        <f t="shared" si="5"/>
        <v>80.728225691610135</v>
      </c>
      <c r="M15" s="22"/>
    </row>
    <row r="16" spans="1:13" ht="15" x14ac:dyDescent="0.25">
      <c r="A16" s="17">
        <v>7</v>
      </c>
      <c r="B16" s="73">
        <v>0</v>
      </c>
      <c r="C16" s="18">
        <v>899</v>
      </c>
      <c r="D16" s="18">
        <v>922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7972822.5691610128</v>
      </c>
      <c r="L16" s="23">
        <f t="shared" si="5"/>
        <v>79.728225691610135</v>
      </c>
      <c r="M16" s="22"/>
    </row>
    <row r="17" spans="1:13" ht="15" x14ac:dyDescent="0.25">
      <c r="A17" s="17">
        <v>8</v>
      </c>
      <c r="B17" s="73">
        <v>0</v>
      </c>
      <c r="C17" s="18">
        <v>934</v>
      </c>
      <c r="D17" s="18">
        <v>881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7872822.5691610128</v>
      </c>
      <c r="L17" s="23">
        <f t="shared" si="5"/>
        <v>78.728225691610135</v>
      </c>
      <c r="M17" s="22"/>
    </row>
    <row r="18" spans="1:13" ht="15" x14ac:dyDescent="0.25">
      <c r="A18" s="17">
        <v>9</v>
      </c>
      <c r="B18" s="73">
        <v>0</v>
      </c>
      <c r="C18" s="18">
        <v>934</v>
      </c>
      <c r="D18" s="18">
        <v>913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7772822.5691610128</v>
      </c>
      <c r="L18" s="23">
        <f t="shared" si="5"/>
        <v>77.728225691610135</v>
      </c>
      <c r="M18" s="22"/>
    </row>
    <row r="19" spans="1:13" ht="15" x14ac:dyDescent="0.25">
      <c r="A19" s="17">
        <v>10</v>
      </c>
      <c r="B19" s="73">
        <v>0</v>
      </c>
      <c r="C19" s="18">
        <v>1033</v>
      </c>
      <c r="D19" s="18">
        <v>923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7672822.5691610128</v>
      </c>
      <c r="L19" s="23">
        <f t="shared" si="5"/>
        <v>76.728225691610135</v>
      </c>
      <c r="M19" s="22"/>
    </row>
    <row r="20" spans="1:13" ht="15" x14ac:dyDescent="0.25">
      <c r="A20" s="17">
        <v>11</v>
      </c>
      <c r="B20" s="73">
        <v>0</v>
      </c>
      <c r="C20" s="18">
        <v>1093</v>
      </c>
      <c r="D20" s="18">
        <v>1007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100000</v>
      </c>
      <c r="I20" s="14">
        <f t="shared" si="4"/>
        <v>0</v>
      </c>
      <c r="J20" s="14">
        <f t="shared" si="1"/>
        <v>100000</v>
      </c>
      <c r="K20" s="14">
        <f t="shared" si="2"/>
        <v>7572822.5691610128</v>
      </c>
      <c r="L20" s="23">
        <f t="shared" si="5"/>
        <v>75.728225691610135</v>
      </c>
      <c r="M20" s="22"/>
    </row>
    <row r="21" spans="1:13" ht="15" x14ac:dyDescent="0.25">
      <c r="A21" s="17">
        <v>12</v>
      </c>
      <c r="B21" s="73">
        <v>0</v>
      </c>
      <c r="C21" s="18">
        <v>1134</v>
      </c>
      <c r="D21" s="18">
        <v>1066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100000</v>
      </c>
      <c r="I21" s="14">
        <f t="shared" si="4"/>
        <v>0</v>
      </c>
      <c r="J21" s="14">
        <f t="shared" si="1"/>
        <v>100000</v>
      </c>
      <c r="K21" s="14">
        <f t="shared" si="2"/>
        <v>7472822.5691610128</v>
      </c>
      <c r="L21" s="23">
        <f t="shared" si="5"/>
        <v>74.728225691610135</v>
      </c>
      <c r="M21" s="22"/>
    </row>
    <row r="22" spans="1:13" ht="15" x14ac:dyDescent="0.25">
      <c r="A22" s="17">
        <v>13</v>
      </c>
      <c r="B22" s="73">
        <v>0</v>
      </c>
      <c r="C22" s="18">
        <v>1071</v>
      </c>
      <c r="D22" s="18">
        <v>1118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100000</v>
      </c>
      <c r="I22" s="14">
        <f t="shared" si="4"/>
        <v>0</v>
      </c>
      <c r="J22" s="14">
        <f t="shared" si="1"/>
        <v>100000</v>
      </c>
      <c r="K22" s="14">
        <f t="shared" si="2"/>
        <v>7372822.5691610128</v>
      </c>
      <c r="L22" s="23">
        <f t="shared" si="5"/>
        <v>73.728225691610135</v>
      </c>
      <c r="M22" s="22"/>
    </row>
    <row r="23" spans="1:13" ht="15" x14ac:dyDescent="0.25">
      <c r="A23" s="17">
        <v>14</v>
      </c>
      <c r="B23" s="73">
        <v>0</v>
      </c>
      <c r="C23" s="18">
        <v>1085</v>
      </c>
      <c r="D23" s="18">
        <v>1064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100000</v>
      </c>
      <c r="I23" s="14">
        <f t="shared" si="4"/>
        <v>0</v>
      </c>
      <c r="J23" s="14">
        <f t="shared" si="1"/>
        <v>100000</v>
      </c>
      <c r="K23" s="14">
        <f t="shared" si="2"/>
        <v>7272822.5691610128</v>
      </c>
      <c r="L23" s="23">
        <f t="shared" si="5"/>
        <v>72.728225691610135</v>
      </c>
      <c r="M23" s="22"/>
    </row>
    <row r="24" spans="1:13" x14ac:dyDescent="0.2">
      <c r="A24" s="17">
        <v>15</v>
      </c>
      <c r="B24" s="18">
        <v>0</v>
      </c>
      <c r="C24" s="18">
        <v>1099</v>
      </c>
      <c r="D24" s="18">
        <v>1084</v>
      </c>
      <c r="E24" s="74">
        <v>0</v>
      </c>
      <c r="F24" s="20">
        <f t="shared" si="3"/>
        <v>0</v>
      </c>
      <c r="G24" s="20">
        <f t="shared" si="0"/>
        <v>0</v>
      </c>
      <c r="H24" s="14">
        <f t="shared" si="6"/>
        <v>100000</v>
      </c>
      <c r="I24" s="14">
        <f t="shared" si="4"/>
        <v>0</v>
      </c>
      <c r="J24" s="14">
        <f t="shared" si="1"/>
        <v>100000</v>
      </c>
      <c r="K24" s="14">
        <f t="shared" si="2"/>
        <v>7172822.5691610128</v>
      </c>
      <c r="L24" s="23">
        <f t="shared" si="5"/>
        <v>71.728225691610135</v>
      </c>
      <c r="M24" s="22"/>
    </row>
    <row r="25" spans="1:13" x14ac:dyDescent="0.2">
      <c r="A25" s="17">
        <v>16</v>
      </c>
      <c r="B25" s="18">
        <v>1</v>
      </c>
      <c r="C25" s="18">
        <v>1059</v>
      </c>
      <c r="D25" s="18">
        <v>1071</v>
      </c>
      <c r="E25" s="74">
        <v>0.70489999999999997</v>
      </c>
      <c r="F25" s="20">
        <f t="shared" si="3"/>
        <v>9.3896713615023472E-4</v>
      </c>
      <c r="G25" s="20">
        <f t="shared" si="0"/>
        <v>9.3870703056833735E-4</v>
      </c>
      <c r="H25" s="14">
        <f t="shared" si="6"/>
        <v>100000</v>
      </c>
      <c r="I25" s="14">
        <f t="shared" si="4"/>
        <v>93.870703056833733</v>
      </c>
      <c r="J25" s="14">
        <f t="shared" si="1"/>
        <v>99972.298755527925</v>
      </c>
      <c r="K25" s="14">
        <f t="shared" si="2"/>
        <v>7072822.5691610128</v>
      </c>
      <c r="L25" s="23">
        <f t="shared" si="5"/>
        <v>70.728225691610135</v>
      </c>
      <c r="M25" s="22"/>
    </row>
    <row r="26" spans="1:13" x14ac:dyDescent="0.2">
      <c r="A26" s="17">
        <v>17</v>
      </c>
      <c r="B26" s="18">
        <v>0</v>
      </c>
      <c r="C26" s="18">
        <v>1145</v>
      </c>
      <c r="D26" s="18">
        <v>1054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99906.129296943167</v>
      </c>
      <c r="I26" s="14">
        <f t="shared" si="4"/>
        <v>0</v>
      </c>
      <c r="J26" s="14">
        <f t="shared" si="1"/>
        <v>99906.129296943167</v>
      </c>
      <c r="K26" s="14">
        <f t="shared" si="2"/>
        <v>6972850.2704054853</v>
      </c>
      <c r="L26" s="23">
        <f t="shared" si="5"/>
        <v>69.7940188402318</v>
      </c>
      <c r="M26" s="22"/>
    </row>
    <row r="27" spans="1:13" x14ac:dyDescent="0.2">
      <c r="A27" s="17">
        <v>18</v>
      </c>
      <c r="B27" s="18">
        <v>0</v>
      </c>
      <c r="C27" s="18">
        <v>1085</v>
      </c>
      <c r="D27" s="18">
        <v>1145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99906.129296943167</v>
      </c>
      <c r="I27" s="14">
        <f t="shared" si="4"/>
        <v>0</v>
      </c>
      <c r="J27" s="14">
        <f t="shared" si="1"/>
        <v>99906.129296943167</v>
      </c>
      <c r="K27" s="14">
        <f t="shared" si="2"/>
        <v>6872944.1411085417</v>
      </c>
      <c r="L27" s="23">
        <f t="shared" si="5"/>
        <v>68.7940188402318</v>
      </c>
      <c r="M27" s="22"/>
    </row>
    <row r="28" spans="1:13" x14ac:dyDescent="0.2">
      <c r="A28" s="17">
        <v>19</v>
      </c>
      <c r="B28" s="18">
        <v>0</v>
      </c>
      <c r="C28" s="18">
        <v>1108</v>
      </c>
      <c r="D28" s="18">
        <v>1079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99906.129296943167</v>
      </c>
      <c r="I28" s="14">
        <f t="shared" si="4"/>
        <v>0</v>
      </c>
      <c r="J28" s="14">
        <f t="shared" si="1"/>
        <v>99906.129296943167</v>
      </c>
      <c r="K28" s="14">
        <f t="shared" si="2"/>
        <v>6773038.0118115982</v>
      </c>
      <c r="L28" s="23">
        <f t="shared" si="5"/>
        <v>67.794018840231786</v>
      </c>
      <c r="M28" s="22"/>
    </row>
    <row r="29" spans="1:13" x14ac:dyDescent="0.2">
      <c r="A29" s="17">
        <v>20</v>
      </c>
      <c r="B29" s="18">
        <v>0</v>
      </c>
      <c r="C29" s="18">
        <v>1055</v>
      </c>
      <c r="D29" s="18">
        <v>1094</v>
      </c>
      <c r="E29" s="74">
        <v>0</v>
      </c>
      <c r="F29" s="20">
        <f t="shared" si="3"/>
        <v>0</v>
      </c>
      <c r="G29" s="20">
        <f t="shared" si="0"/>
        <v>0</v>
      </c>
      <c r="H29" s="14">
        <f t="shared" si="6"/>
        <v>99906.129296943167</v>
      </c>
      <c r="I29" s="14">
        <f t="shared" si="4"/>
        <v>0</v>
      </c>
      <c r="J29" s="14">
        <f t="shared" si="1"/>
        <v>99906.129296943167</v>
      </c>
      <c r="K29" s="14">
        <f t="shared" si="2"/>
        <v>6673131.8825146547</v>
      </c>
      <c r="L29" s="23">
        <f t="shared" si="5"/>
        <v>66.794018840231786</v>
      </c>
      <c r="M29" s="22"/>
    </row>
    <row r="30" spans="1:13" x14ac:dyDescent="0.2">
      <c r="A30" s="17">
        <v>21</v>
      </c>
      <c r="B30" s="18">
        <v>0</v>
      </c>
      <c r="C30" s="18">
        <v>1088</v>
      </c>
      <c r="D30" s="18">
        <v>1057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99906.129296943167</v>
      </c>
      <c r="I30" s="14">
        <f t="shared" si="4"/>
        <v>0</v>
      </c>
      <c r="J30" s="14">
        <f t="shared" si="1"/>
        <v>99906.129296943167</v>
      </c>
      <c r="K30" s="14">
        <f t="shared" si="2"/>
        <v>6573225.7532177111</v>
      </c>
      <c r="L30" s="23">
        <f t="shared" si="5"/>
        <v>65.794018840231786</v>
      </c>
      <c r="M30" s="22"/>
    </row>
    <row r="31" spans="1:13" x14ac:dyDescent="0.2">
      <c r="A31" s="17">
        <v>22</v>
      </c>
      <c r="B31" s="18">
        <v>0</v>
      </c>
      <c r="C31" s="18">
        <v>978</v>
      </c>
      <c r="D31" s="18">
        <v>1071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99906.129296943167</v>
      </c>
      <c r="I31" s="14">
        <f t="shared" si="4"/>
        <v>0</v>
      </c>
      <c r="J31" s="14">
        <f t="shared" si="1"/>
        <v>99906.129296943167</v>
      </c>
      <c r="K31" s="14">
        <f t="shared" si="2"/>
        <v>6473319.6239207676</v>
      </c>
      <c r="L31" s="23">
        <f t="shared" si="5"/>
        <v>64.794018840231772</v>
      </c>
      <c r="M31" s="22"/>
    </row>
    <row r="32" spans="1:13" x14ac:dyDescent="0.2">
      <c r="A32" s="17">
        <v>23</v>
      </c>
      <c r="B32" s="18">
        <v>0</v>
      </c>
      <c r="C32" s="18">
        <v>943</v>
      </c>
      <c r="D32" s="18">
        <v>969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99906.129296943167</v>
      </c>
      <c r="I32" s="14">
        <f t="shared" si="4"/>
        <v>0</v>
      </c>
      <c r="J32" s="14">
        <f t="shared" si="1"/>
        <v>99906.129296943167</v>
      </c>
      <c r="K32" s="14">
        <f t="shared" si="2"/>
        <v>6373413.494623824</v>
      </c>
      <c r="L32" s="23">
        <f t="shared" si="5"/>
        <v>63.794018840231772</v>
      </c>
      <c r="M32" s="22"/>
    </row>
    <row r="33" spans="1:13" x14ac:dyDescent="0.2">
      <c r="A33" s="17">
        <v>24</v>
      </c>
      <c r="B33" s="18">
        <v>0</v>
      </c>
      <c r="C33" s="18">
        <v>1014</v>
      </c>
      <c r="D33" s="18">
        <v>934</v>
      </c>
      <c r="E33" s="74">
        <v>0.49730000000000002</v>
      </c>
      <c r="F33" s="20">
        <f t="shared" si="3"/>
        <v>0</v>
      </c>
      <c r="G33" s="20">
        <f t="shared" si="0"/>
        <v>0</v>
      </c>
      <c r="H33" s="14">
        <f t="shared" si="6"/>
        <v>99906.129296943167</v>
      </c>
      <c r="I33" s="14">
        <f t="shared" si="4"/>
        <v>0</v>
      </c>
      <c r="J33" s="14">
        <f t="shared" si="1"/>
        <v>99906.129296943167</v>
      </c>
      <c r="K33" s="14">
        <f t="shared" si="2"/>
        <v>6273507.3653268805</v>
      </c>
      <c r="L33" s="23">
        <f t="shared" si="5"/>
        <v>62.794018840231772</v>
      </c>
      <c r="M33" s="22"/>
    </row>
    <row r="34" spans="1:13" x14ac:dyDescent="0.2">
      <c r="A34" s="17">
        <v>25</v>
      </c>
      <c r="B34" s="18">
        <v>0</v>
      </c>
      <c r="C34" s="18">
        <v>940</v>
      </c>
      <c r="D34" s="18">
        <v>998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99906.129296943167</v>
      </c>
      <c r="I34" s="14">
        <f t="shared" si="4"/>
        <v>0</v>
      </c>
      <c r="J34" s="14">
        <f t="shared" si="1"/>
        <v>99906.129296943167</v>
      </c>
      <c r="K34" s="14">
        <f t="shared" si="2"/>
        <v>6173601.2360299369</v>
      </c>
      <c r="L34" s="23">
        <f t="shared" si="5"/>
        <v>61.794018840231765</v>
      </c>
      <c r="M34" s="22"/>
    </row>
    <row r="35" spans="1:13" x14ac:dyDescent="0.2">
      <c r="A35" s="17">
        <v>26</v>
      </c>
      <c r="B35" s="18">
        <v>0</v>
      </c>
      <c r="C35" s="18">
        <v>999</v>
      </c>
      <c r="D35" s="18">
        <v>930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99906.129296943167</v>
      </c>
      <c r="I35" s="14">
        <f t="shared" si="4"/>
        <v>0</v>
      </c>
      <c r="J35" s="14">
        <f t="shared" si="1"/>
        <v>99906.129296943167</v>
      </c>
      <c r="K35" s="14">
        <f t="shared" si="2"/>
        <v>6073695.1067329934</v>
      </c>
      <c r="L35" s="23">
        <f t="shared" si="5"/>
        <v>60.794018840231765</v>
      </c>
      <c r="M35" s="22"/>
    </row>
    <row r="36" spans="1:13" x14ac:dyDescent="0.2">
      <c r="A36" s="17">
        <v>27</v>
      </c>
      <c r="B36" s="18">
        <v>1</v>
      </c>
      <c r="C36" s="18">
        <v>1058</v>
      </c>
      <c r="D36" s="18">
        <v>988</v>
      </c>
      <c r="E36" s="74">
        <v>0</v>
      </c>
      <c r="F36" s="20">
        <f t="shared" si="3"/>
        <v>9.7751710654936461E-4</v>
      </c>
      <c r="G36" s="20">
        <f t="shared" si="0"/>
        <v>9.765625E-4</v>
      </c>
      <c r="H36" s="14">
        <f t="shared" si="6"/>
        <v>99906.129296943167</v>
      </c>
      <c r="I36" s="14">
        <f t="shared" si="4"/>
        <v>97.564579391546062</v>
      </c>
      <c r="J36" s="14">
        <f t="shared" si="1"/>
        <v>99808.564717551621</v>
      </c>
      <c r="K36" s="14">
        <f t="shared" si="2"/>
        <v>5973788.9774360498</v>
      </c>
      <c r="L36" s="23">
        <f t="shared" si="5"/>
        <v>59.794018840231757</v>
      </c>
      <c r="M36" s="22"/>
    </row>
    <row r="37" spans="1:13" x14ac:dyDescent="0.2">
      <c r="A37" s="17">
        <v>28</v>
      </c>
      <c r="B37" s="18">
        <v>0</v>
      </c>
      <c r="C37" s="18">
        <v>1094</v>
      </c>
      <c r="D37" s="18">
        <v>1041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99808.564717551621</v>
      </c>
      <c r="I37" s="14">
        <f t="shared" si="4"/>
        <v>0</v>
      </c>
      <c r="J37" s="14">
        <f t="shared" si="1"/>
        <v>99808.564717551621</v>
      </c>
      <c r="K37" s="14">
        <f t="shared" si="2"/>
        <v>5873980.4127184981</v>
      </c>
      <c r="L37" s="23">
        <f t="shared" si="5"/>
        <v>58.852468516517419</v>
      </c>
      <c r="M37" s="22"/>
    </row>
    <row r="38" spans="1:13" x14ac:dyDescent="0.2">
      <c r="A38" s="17">
        <v>29</v>
      </c>
      <c r="B38" s="18">
        <v>0</v>
      </c>
      <c r="C38" s="18">
        <v>1088</v>
      </c>
      <c r="D38" s="18">
        <v>1065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99808.564717551621</v>
      </c>
      <c r="I38" s="14">
        <f t="shared" si="4"/>
        <v>0</v>
      </c>
      <c r="J38" s="14">
        <f t="shared" si="1"/>
        <v>99808.564717551621</v>
      </c>
      <c r="K38" s="14">
        <f t="shared" si="2"/>
        <v>5774171.8480009465</v>
      </c>
      <c r="L38" s="23">
        <f t="shared" si="5"/>
        <v>57.852468516517419</v>
      </c>
      <c r="M38" s="22"/>
    </row>
    <row r="39" spans="1:13" x14ac:dyDescent="0.2">
      <c r="A39" s="17">
        <v>30</v>
      </c>
      <c r="B39" s="18">
        <v>0</v>
      </c>
      <c r="C39" s="18">
        <v>1063</v>
      </c>
      <c r="D39" s="18">
        <v>1103</v>
      </c>
      <c r="E39" s="74">
        <v>0.57789999999999997</v>
      </c>
      <c r="F39" s="20">
        <f t="shared" si="3"/>
        <v>0</v>
      </c>
      <c r="G39" s="20">
        <f t="shared" si="0"/>
        <v>0</v>
      </c>
      <c r="H39" s="14">
        <f t="shared" si="6"/>
        <v>99808.564717551621</v>
      </c>
      <c r="I39" s="14">
        <f t="shared" si="4"/>
        <v>0</v>
      </c>
      <c r="J39" s="14">
        <f t="shared" si="1"/>
        <v>99808.564717551621</v>
      </c>
      <c r="K39" s="14">
        <f t="shared" si="2"/>
        <v>5674363.2832833948</v>
      </c>
      <c r="L39" s="23">
        <f t="shared" si="5"/>
        <v>56.852468516517419</v>
      </c>
      <c r="M39" s="22"/>
    </row>
    <row r="40" spans="1:13" x14ac:dyDescent="0.2">
      <c r="A40" s="17">
        <v>31</v>
      </c>
      <c r="B40" s="18">
        <v>1</v>
      </c>
      <c r="C40" s="18">
        <v>1105</v>
      </c>
      <c r="D40" s="18">
        <v>1059</v>
      </c>
      <c r="E40" s="74">
        <v>0</v>
      </c>
      <c r="F40" s="20">
        <f t="shared" si="3"/>
        <v>9.2421441774491681E-4</v>
      </c>
      <c r="G40" s="20">
        <f t="shared" si="0"/>
        <v>9.2336103416435834E-4</v>
      </c>
      <c r="H40" s="14">
        <f t="shared" si="6"/>
        <v>99808.564717551621</v>
      </c>
      <c r="I40" s="14">
        <f t="shared" si="4"/>
        <v>92.159339536058752</v>
      </c>
      <c r="J40" s="14">
        <f t="shared" si="1"/>
        <v>99716.405378015566</v>
      </c>
      <c r="K40" s="14">
        <f t="shared" si="2"/>
        <v>5574554.7185658431</v>
      </c>
      <c r="L40" s="23">
        <f t="shared" si="5"/>
        <v>55.852468516517419</v>
      </c>
      <c r="M40" s="22"/>
    </row>
    <row r="41" spans="1:13" x14ac:dyDescent="0.2">
      <c r="A41" s="17">
        <v>32</v>
      </c>
      <c r="B41" s="18">
        <v>1</v>
      </c>
      <c r="C41" s="18">
        <v>1181</v>
      </c>
      <c r="D41" s="18">
        <v>1115</v>
      </c>
      <c r="E41" s="74">
        <v>0</v>
      </c>
      <c r="F41" s="20">
        <f t="shared" si="3"/>
        <v>8.710801393728223E-4</v>
      </c>
      <c r="G41" s="20">
        <f t="shared" si="0"/>
        <v>8.703220191470845E-4</v>
      </c>
      <c r="H41" s="14">
        <f t="shared" si="6"/>
        <v>99716.405378015566</v>
      </c>
      <c r="I41" s="14">
        <f t="shared" si="4"/>
        <v>86.78538327068371</v>
      </c>
      <c r="J41" s="14">
        <f t="shared" si="1"/>
        <v>99629.619994744877</v>
      </c>
      <c r="K41" s="14">
        <f t="shared" si="2"/>
        <v>5474838.3131878274</v>
      </c>
      <c r="L41" s="23">
        <f t="shared" si="5"/>
        <v>54.90408817318702</v>
      </c>
      <c r="M41" s="22"/>
    </row>
    <row r="42" spans="1:13" x14ac:dyDescent="0.2">
      <c r="A42" s="17">
        <v>33</v>
      </c>
      <c r="B42" s="18">
        <v>0</v>
      </c>
      <c r="C42" s="18">
        <v>1269</v>
      </c>
      <c r="D42" s="18">
        <v>1170</v>
      </c>
      <c r="E42" s="74">
        <v>0.69669999999999999</v>
      </c>
      <c r="F42" s="20">
        <f t="shared" si="3"/>
        <v>0</v>
      </c>
      <c r="G42" s="20">
        <f t="shared" si="0"/>
        <v>0</v>
      </c>
      <c r="H42" s="14">
        <f t="shared" si="6"/>
        <v>99629.619994744877</v>
      </c>
      <c r="I42" s="14">
        <f t="shared" si="4"/>
        <v>0</v>
      </c>
      <c r="J42" s="14">
        <f t="shared" si="1"/>
        <v>99629.619994744877</v>
      </c>
      <c r="K42" s="14">
        <f t="shared" si="2"/>
        <v>5375208.6931930827</v>
      </c>
      <c r="L42" s="23">
        <f t="shared" si="5"/>
        <v>53.951914033965068</v>
      </c>
      <c r="M42" s="22"/>
    </row>
    <row r="43" spans="1:13" x14ac:dyDescent="0.2">
      <c r="A43" s="17">
        <v>34</v>
      </c>
      <c r="B43" s="18">
        <v>2</v>
      </c>
      <c r="C43" s="18">
        <v>1305</v>
      </c>
      <c r="D43" s="18">
        <v>1232</v>
      </c>
      <c r="E43" s="74">
        <v>0.44259999999999999</v>
      </c>
      <c r="F43" s="20">
        <f t="shared" si="3"/>
        <v>1.5766653527788726E-3</v>
      </c>
      <c r="G43" s="20">
        <f t="shared" si="0"/>
        <v>1.5752809434798646E-3</v>
      </c>
      <c r="H43" s="14">
        <f t="shared" si="6"/>
        <v>99629.619994744877</v>
      </c>
      <c r="I43" s="14">
        <f t="shared" si="4"/>
        <v>156.9446417838621</v>
      </c>
      <c r="J43" s="14">
        <f t="shared" si="1"/>
        <v>99542.139051414546</v>
      </c>
      <c r="K43" s="14">
        <f t="shared" si="2"/>
        <v>5275579.073198338</v>
      </c>
      <c r="L43" s="23">
        <f t="shared" si="5"/>
        <v>52.951914033965068</v>
      </c>
      <c r="M43" s="22"/>
    </row>
    <row r="44" spans="1:13" x14ac:dyDescent="0.2">
      <c r="A44" s="17">
        <v>35</v>
      </c>
      <c r="B44" s="18">
        <v>0</v>
      </c>
      <c r="C44" s="18">
        <v>1302</v>
      </c>
      <c r="D44" s="18">
        <v>1297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99472.675352961014</v>
      </c>
      <c r="I44" s="14">
        <f t="shared" si="4"/>
        <v>0</v>
      </c>
      <c r="J44" s="14">
        <f t="shared" si="1"/>
        <v>99472.675352961014</v>
      </c>
      <c r="K44" s="14">
        <f t="shared" si="2"/>
        <v>5176036.9341469239</v>
      </c>
      <c r="L44" s="23">
        <f t="shared" si="5"/>
        <v>52.034761463695247</v>
      </c>
      <c r="M44" s="22"/>
    </row>
    <row r="45" spans="1:13" x14ac:dyDescent="0.2">
      <c r="A45" s="17">
        <v>36</v>
      </c>
      <c r="B45" s="18">
        <v>0</v>
      </c>
      <c r="C45" s="18">
        <v>1422</v>
      </c>
      <c r="D45" s="18">
        <v>1279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99472.675352961014</v>
      </c>
      <c r="I45" s="14">
        <f t="shared" si="4"/>
        <v>0</v>
      </c>
      <c r="J45" s="14">
        <f t="shared" si="1"/>
        <v>99472.675352961014</v>
      </c>
      <c r="K45" s="14">
        <f t="shared" si="2"/>
        <v>5076564.2587939631</v>
      </c>
      <c r="L45" s="23">
        <f t="shared" si="5"/>
        <v>51.034761463695247</v>
      </c>
      <c r="M45" s="22"/>
    </row>
    <row r="46" spans="1:13" x14ac:dyDescent="0.2">
      <c r="A46" s="17">
        <v>37</v>
      </c>
      <c r="B46" s="18">
        <v>1</v>
      </c>
      <c r="C46" s="18">
        <v>1445</v>
      </c>
      <c r="D46" s="18">
        <v>1397</v>
      </c>
      <c r="E46" s="74">
        <v>0</v>
      </c>
      <c r="F46" s="20">
        <f t="shared" si="3"/>
        <v>7.0372976776917663E-4</v>
      </c>
      <c r="G46" s="20">
        <f t="shared" si="0"/>
        <v>7.0323488045007034E-4</v>
      </c>
      <c r="H46" s="14">
        <f t="shared" si="6"/>
        <v>99472.675352961014</v>
      </c>
      <c r="I46" s="14">
        <f t="shared" si="4"/>
        <v>69.952654959888193</v>
      </c>
      <c r="J46" s="14">
        <f t="shared" si="1"/>
        <v>99402.722698001133</v>
      </c>
      <c r="K46" s="14">
        <f t="shared" si="2"/>
        <v>4977091.5834410023</v>
      </c>
      <c r="L46" s="23">
        <f t="shared" si="5"/>
        <v>50.034761463695254</v>
      </c>
      <c r="M46" s="22"/>
    </row>
    <row r="47" spans="1:13" x14ac:dyDescent="0.2">
      <c r="A47" s="17">
        <v>38</v>
      </c>
      <c r="B47" s="18">
        <v>0</v>
      </c>
      <c r="C47" s="18">
        <v>1498</v>
      </c>
      <c r="D47" s="18">
        <v>1407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99402.722698001133</v>
      </c>
      <c r="I47" s="14">
        <f t="shared" si="4"/>
        <v>0</v>
      </c>
      <c r="J47" s="14">
        <f t="shared" si="1"/>
        <v>99402.722698001133</v>
      </c>
      <c r="K47" s="14">
        <f t="shared" si="2"/>
        <v>4877688.8607430011</v>
      </c>
      <c r="L47" s="23">
        <f t="shared" si="5"/>
        <v>49.069972414760478</v>
      </c>
      <c r="M47" s="22"/>
    </row>
    <row r="48" spans="1:13" x14ac:dyDescent="0.2">
      <c r="A48" s="17">
        <v>39</v>
      </c>
      <c r="B48" s="18">
        <v>1</v>
      </c>
      <c r="C48" s="18">
        <v>1546</v>
      </c>
      <c r="D48" s="18">
        <v>1472</v>
      </c>
      <c r="E48" s="74">
        <v>0.82789999999999997</v>
      </c>
      <c r="F48" s="20">
        <f t="shared" si="3"/>
        <v>6.6269052352551359E-4</v>
      </c>
      <c r="G48" s="20">
        <f t="shared" si="0"/>
        <v>6.6261495292683982E-4</v>
      </c>
      <c r="H48" s="14">
        <f t="shared" si="6"/>
        <v>99402.722698001133</v>
      </c>
      <c r="I48" s="14">
        <f t="shared" si="4"/>
        <v>65.865730421335726</v>
      </c>
      <c r="J48" s="14">
        <f t="shared" si="1"/>
        <v>99391.387205795618</v>
      </c>
      <c r="K48" s="14">
        <f t="shared" si="2"/>
        <v>4778286.1380449999</v>
      </c>
      <c r="L48" s="23">
        <f t="shared" si="5"/>
        <v>48.069972414760478</v>
      </c>
      <c r="M48" s="22"/>
    </row>
    <row r="49" spans="1:13" x14ac:dyDescent="0.2">
      <c r="A49" s="17">
        <v>40</v>
      </c>
      <c r="B49" s="18">
        <v>0</v>
      </c>
      <c r="C49" s="18">
        <v>1726</v>
      </c>
      <c r="D49" s="18">
        <v>1490</v>
      </c>
      <c r="E49" s="74">
        <v>0.95899999999999996</v>
      </c>
      <c r="F49" s="20">
        <f t="shared" si="3"/>
        <v>0</v>
      </c>
      <c r="G49" s="20">
        <f t="shared" si="0"/>
        <v>0</v>
      </c>
      <c r="H49" s="14">
        <f t="shared" si="6"/>
        <v>99336.856967579792</v>
      </c>
      <c r="I49" s="14">
        <f t="shared" si="4"/>
        <v>0</v>
      </c>
      <c r="J49" s="14">
        <f t="shared" si="1"/>
        <v>99336.856967579792</v>
      </c>
      <c r="K49" s="14">
        <f t="shared" si="2"/>
        <v>4678894.7508392045</v>
      </c>
      <c r="L49" s="23">
        <f t="shared" si="5"/>
        <v>47.101296474139886</v>
      </c>
      <c r="M49" s="22"/>
    </row>
    <row r="50" spans="1:13" x14ac:dyDescent="0.2">
      <c r="A50" s="17">
        <v>41</v>
      </c>
      <c r="B50" s="18">
        <v>0</v>
      </c>
      <c r="C50" s="18">
        <v>1717</v>
      </c>
      <c r="D50" s="18">
        <v>1696</v>
      </c>
      <c r="E50" s="74">
        <v>0.1366</v>
      </c>
      <c r="F50" s="20">
        <f t="shared" si="3"/>
        <v>0</v>
      </c>
      <c r="G50" s="20">
        <f t="shared" si="0"/>
        <v>0</v>
      </c>
      <c r="H50" s="14">
        <f t="shared" si="6"/>
        <v>99336.856967579792</v>
      </c>
      <c r="I50" s="14">
        <f t="shared" si="4"/>
        <v>0</v>
      </c>
      <c r="J50" s="14">
        <f t="shared" si="1"/>
        <v>99336.856967579792</v>
      </c>
      <c r="K50" s="14">
        <f t="shared" si="2"/>
        <v>4579557.893871625</v>
      </c>
      <c r="L50" s="23">
        <f t="shared" si="5"/>
        <v>46.101296474139893</v>
      </c>
      <c r="M50" s="22"/>
    </row>
    <row r="51" spans="1:13" x14ac:dyDescent="0.2">
      <c r="A51" s="17">
        <v>42</v>
      </c>
      <c r="B51" s="18">
        <v>0</v>
      </c>
      <c r="C51" s="18">
        <v>1761</v>
      </c>
      <c r="D51" s="18">
        <v>1674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99336.856967579792</v>
      </c>
      <c r="I51" s="14">
        <f t="shared" si="4"/>
        <v>0</v>
      </c>
      <c r="J51" s="14">
        <f t="shared" si="1"/>
        <v>99336.856967579792</v>
      </c>
      <c r="K51" s="14">
        <f t="shared" si="2"/>
        <v>4480221.0369040454</v>
      </c>
      <c r="L51" s="23">
        <f t="shared" si="5"/>
        <v>45.101296474139893</v>
      </c>
      <c r="M51" s="22"/>
    </row>
    <row r="52" spans="1:13" x14ac:dyDescent="0.2">
      <c r="A52" s="17">
        <v>43</v>
      </c>
      <c r="B52" s="18">
        <v>1</v>
      </c>
      <c r="C52" s="18">
        <v>1644</v>
      </c>
      <c r="D52" s="18">
        <v>1731</v>
      </c>
      <c r="E52" s="74">
        <v>0</v>
      </c>
      <c r="F52" s="20">
        <f t="shared" si="3"/>
        <v>5.9259259259259258E-4</v>
      </c>
      <c r="G52" s="20">
        <f t="shared" si="0"/>
        <v>5.9224163458691142E-4</v>
      </c>
      <c r="H52" s="14">
        <f t="shared" si="6"/>
        <v>99336.856967579792</v>
      </c>
      <c r="I52" s="14">
        <f t="shared" si="4"/>
        <v>58.831422545205676</v>
      </c>
      <c r="J52" s="14">
        <f t="shared" si="1"/>
        <v>99278.025545034587</v>
      </c>
      <c r="K52" s="14">
        <f t="shared" si="2"/>
        <v>4380884.1799364658</v>
      </c>
      <c r="L52" s="23">
        <f t="shared" si="5"/>
        <v>44.101296474139893</v>
      </c>
      <c r="M52" s="22"/>
    </row>
    <row r="53" spans="1:13" x14ac:dyDescent="0.2">
      <c r="A53" s="17">
        <v>44</v>
      </c>
      <c r="B53" s="18">
        <v>3</v>
      </c>
      <c r="C53" s="18">
        <v>1567</v>
      </c>
      <c r="D53" s="18">
        <v>1628</v>
      </c>
      <c r="E53" s="74">
        <v>0.59840000000000004</v>
      </c>
      <c r="F53" s="20">
        <f t="shared" si="3"/>
        <v>1.8779342723004694E-3</v>
      </c>
      <c r="G53" s="20">
        <f t="shared" si="0"/>
        <v>1.8765190421646321E-3</v>
      </c>
      <c r="H53" s="14">
        <f t="shared" si="6"/>
        <v>99278.025545034587</v>
      </c>
      <c r="I53" s="14">
        <f t="shared" si="4"/>
        <v>186.29710540376419</v>
      </c>
      <c r="J53" s="14">
        <f t="shared" si="1"/>
        <v>99203.208627504442</v>
      </c>
      <c r="K53" s="14">
        <f t="shared" si="2"/>
        <v>4281606.1543914312</v>
      </c>
      <c r="L53" s="23">
        <f t="shared" si="5"/>
        <v>43.127430575754204</v>
      </c>
      <c r="M53" s="22"/>
    </row>
    <row r="54" spans="1:13" x14ac:dyDescent="0.2">
      <c r="A54" s="17">
        <v>45</v>
      </c>
      <c r="B54" s="18">
        <v>4</v>
      </c>
      <c r="C54" s="18">
        <v>1609</v>
      </c>
      <c r="D54" s="18">
        <v>1539</v>
      </c>
      <c r="E54" s="74">
        <v>0.84430000000000005</v>
      </c>
      <c r="F54" s="20">
        <f t="shared" si="3"/>
        <v>2.5412960609911056E-3</v>
      </c>
      <c r="G54" s="20">
        <f t="shared" si="0"/>
        <v>2.5402909191966482E-3</v>
      </c>
      <c r="H54" s="14">
        <f t="shared" si="6"/>
        <v>99091.728439630824</v>
      </c>
      <c r="I54" s="14">
        <f t="shared" si="4"/>
        <v>251.72181792269444</v>
      </c>
      <c r="J54" s="14">
        <f t="shared" si="1"/>
        <v>99052.535352580264</v>
      </c>
      <c r="K54" s="14">
        <f t="shared" si="2"/>
        <v>4182402.945763927</v>
      </c>
      <c r="L54" s="23">
        <f t="shared" si="5"/>
        <v>42.207387151511362</v>
      </c>
      <c r="M54" s="22"/>
    </row>
    <row r="55" spans="1:13" x14ac:dyDescent="0.2">
      <c r="A55" s="17">
        <v>46</v>
      </c>
      <c r="B55" s="18">
        <v>2</v>
      </c>
      <c r="C55" s="18">
        <v>1656</v>
      </c>
      <c r="D55" s="18">
        <v>1591</v>
      </c>
      <c r="E55" s="74">
        <v>0.4768</v>
      </c>
      <c r="F55" s="20">
        <f t="shared" si="3"/>
        <v>1.2319063751154912E-3</v>
      </c>
      <c r="G55" s="20">
        <f t="shared" si="0"/>
        <v>1.2311128817250158E-3</v>
      </c>
      <c r="H55" s="14">
        <f t="shared" si="6"/>
        <v>98840.006621708133</v>
      </c>
      <c r="I55" s="14">
        <f t="shared" si="4"/>
        <v>121.68320538177075</v>
      </c>
      <c r="J55" s="14">
        <f t="shared" si="1"/>
        <v>98776.341968652385</v>
      </c>
      <c r="K55" s="14">
        <f t="shared" si="2"/>
        <v>4083350.4104113467</v>
      </c>
      <c r="L55" s="23">
        <f t="shared" si="5"/>
        <v>41.31272902519742</v>
      </c>
      <c r="M55" s="22"/>
    </row>
    <row r="56" spans="1:13" x14ac:dyDescent="0.2">
      <c r="A56" s="17">
        <v>47</v>
      </c>
      <c r="B56" s="18">
        <v>0</v>
      </c>
      <c r="C56" s="18">
        <v>1590</v>
      </c>
      <c r="D56" s="18">
        <v>1637</v>
      </c>
      <c r="E56" s="74">
        <v>0.33610000000000001</v>
      </c>
      <c r="F56" s="20">
        <f t="shared" si="3"/>
        <v>0</v>
      </c>
      <c r="G56" s="20">
        <f t="shared" si="0"/>
        <v>0</v>
      </c>
      <c r="H56" s="14">
        <f t="shared" si="6"/>
        <v>98718.323416326355</v>
      </c>
      <c r="I56" s="14">
        <f t="shared" si="4"/>
        <v>0</v>
      </c>
      <c r="J56" s="14">
        <f t="shared" si="1"/>
        <v>98718.323416326355</v>
      </c>
      <c r="K56" s="14">
        <f t="shared" si="2"/>
        <v>3984574.0684426944</v>
      </c>
      <c r="L56" s="23">
        <f t="shared" si="5"/>
        <v>40.363064632271829</v>
      </c>
      <c r="M56" s="22"/>
    </row>
    <row r="57" spans="1:13" x14ac:dyDescent="0.2">
      <c r="A57" s="17">
        <v>48</v>
      </c>
      <c r="B57" s="18">
        <v>0</v>
      </c>
      <c r="C57" s="18">
        <v>1565</v>
      </c>
      <c r="D57" s="18">
        <v>1564</v>
      </c>
      <c r="E57" s="74">
        <v>0.51910000000000001</v>
      </c>
      <c r="F57" s="20">
        <f t="shared" si="3"/>
        <v>0</v>
      </c>
      <c r="G57" s="20">
        <f t="shared" si="0"/>
        <v>0</v>
      </c>
      <c r="H57" s="14">
        <f t="shared" si="6"/>
        <v>98718.323416326355</v>
      </c>
      <c r="I57" s="14">
        <f t="shared" si="4"/>
        <v>0</v>
      </c>
      <c r="J57" s="14">
        <f t="shared" si="1"/>
        <v>98718.323416326355</v>
      </c>
      <c r="K57" s="14">
        <f t="shared" si="2"/>
        <v>3885855.7450263682</v>
      </c>
      <c r="L57" s="23">
        <f t="shared" si="5"/>
        <v>39.363064632271829</v>
      </c>
      <c r="M57" s="22"/>
    </row>
    <row r="58" spans="1:13" x14ac:dyDescent="0.2">
      <c r="A58" s="17">
        <v>49</v>
      </c>
      <c r="B58" s="18">
        <v>0</v>
      </c>
      <c r="C58" s="18">
        <v>1628</v>
      </c>
      <c r="D58" s="18">
        <v>1528</v>
      </c>
      <c r="E58" s="74">
        <v>0</v>
      </c>
      <c r="F58" s="20">
        <f t="shared" si="3"/>
        <v>0</v>
      </c>
      <c r="G58" s="20">
        <f t="shared" si="0"/>
        <v>0</v>
      </c>
      <c r="H58" s="14">
        <f t="shared" si="6"/>
        <v>98718.323416326355</v>
      </c>
      <c r="I58" s="14">
        <f t="shared" si="4"/>
        <v>0</v>
      </c>
      <c r="J58" s="14">
        <f t="shared" si="1"/>
        <v>98718.323416326355</v>
      </c>
      <c r="K58" s="14">
        <f t="shared" si="2"/>
        <v>3787137.421610042</v>
      </c>
      <c r="L58" s="23">
        <f t="shared" si="5"/>
        <v>38.363064632271836</v>
      </c>
      <c r="M58" s="22"/>
    </row>
    <row r="59" spans="1:13" x14ac:dyDescent="0.2">
      <c r="A59" s="17">
        <v>50</v>
      </c>
      <c r="B59" s="18">
        <v>1</v>
      </c>
      <c r="C59" s="18">
        <v>1623</v>
      </c>
      <c r="D59" s="18">
        <v>1606</v>
      </c>
      <c r="E59" s="74">
        <v>0.80489999999999995</v>
      </c>
      <c r="F59" s="20">
        <f t="shared" si="3"/>
        <v>6.1938680706100958E-4</v>
      </c>
      <c r="G59" s="20">
        <f t="shared" si="0"/>
        <v>6.1931196793747615E-4</v>
      </c>
      <c r="H59" s="14">
        <f t="shared" si="6"/>
        <v>98718.323416326355</v>
      </c>
      <c r="I59" s="14">
        <f t="shared" si="4"/>
        <v>61.13743914645331</v>
      </c>
      <c r="J59" s="14">
        <f t="shared" si="1"/>
        <v>98706.395501948893</v>
      </c>
      <c r="K59" s="14">
        <f t="shared" si="2"/>
        <v>3688419.0981937158</v>
      </c>
      <c r="L59" s="23">
        <f t="shared" si="5"/>
        <v>37.363064632271836</v>
      </c>
      <c r="M59" s="22"/>
    </row>
    <row r="60" spans="1:13" x14ac:dyDescent="0.2">
      <c r="A60" s="17">
        <v>51</v>
      </c>
      <c r="B60" s="18">
        <v>1</v>
      </c>
      <c r="C60" s="18">
        <v>1590</v>
      </c>
      <c r="D60" s="18">
        <v>1600</v>
      </c>
      <c r="E60" s="74">
        <v>0.53210000000000002</v>
      </c>
      <c r="F60" s="20">
        <f t="shared" si="3"/>
        <v>6.2695924764890286E-4</v>
      </c>
      <c r="G60" s="20">
        <f t="shared" si="0"/>
        <v>6.2677538043855348E-4</v>
      </c>
      <c r="H60" s="14">
        <f t="shared" si="6"/>
        <v>98657.185977179906</v>
      </c>
      <c r="I60" s="14">
        <f t="shared" si="4"/>
        <v>61.835895273844059</v>
      </c>
      <c r="J60" s="14">
        <f t="shared" si="1"/>
        <v>98628.252961781269</v>
      </c>
      <c r="K60" s="14">
        <f t="shared" si="2"/>
        <v>3589712.7026917669</v>
      </c>
      <c r="L60" s="23">
        <f t="shared" si="5"/>
        <v>36.385719571629508</v>
      </c>
      <c r="M60" s="22"/>
    </row>
    <row r="61" spans="1:13" x14ac:dyDescent="0.2">
      <c r="A61" s="17">
        <v>52</v>
      </c>
      <c r="B61" s="18">
        <v>4</v>
      </c>
      <c r="C61" s="18">
        <v>1653</v>
      </c>
      <c r="D61" s="18">
        <v>1575</v>
      </c>
      <c r="E61" s="74">
        <v>0.5474</v>
      </c>
      <c r="F61" s="20">
        <f t="shared" si="3"/>
        <v>2.4783147459727386E-3</v>
      </c>
      <c r="G61" s="20">
        <f t="shared" si="0"/>
        <v>2.4755379715342839E-3</v>
      </c>
      <c r="H61" s="14">
        <f t="shared" si="6"/>
        <v>98595.350081906057</v>
      </c>
      <c r="I61" s="14">
        <f t="shared" si="4"/>
        <v>244.07653294447431</v>
      </c>
      <c r="J61" s="14">
        <f t="shared" si="1"/>
        <v>98484.881043095389</v>
      </c>
      <c r="K61" s="14">
        <f t="shared" si="2"/>
        <v>3491084.4497299856</v>
      </c>
      <c r="L61" s="23">
        <f t="shared" si="5"/>
        <v>35.408205831510706</v>
      </c>
      <c r="M61" s="22"/>
    </row>
    <row r="62" spans="1:13" x14ac:dyDescent="0.2">
      <c r="A62" s="17">
        <v>53</v>
      </c>
      <c r="B62" s="18">
        <v>2</v>
      </c>
      <c r="C62" s="18">
        <v>1636</v>
      </c>
      <c r="D62" s="18">
        <v>1644</v>
      </c>
      <c r="E62" s="74">
        <v>0.65920000000000001</v>
      </c>
      <c r="F62" s="20">
        <f t="shared" si="3"/>
        <v>1.2195121951219512E-3</v>
      </c>
      <c r="G62" s="20">
        <f t="shared" si="0"/>
        <v>1.2190055645166008E-3</v>
      </c>
      <c r="H62" s="14">
        <f t="shared" si="6"/>
        <v>98351.273548961588</v>
      </c>
      <c r="I62" s="14">
        <f t="shared" si="4"/>
        <v>119.89074973347854</v>
      </c>
      <c r="J62" s="14">
        <f t="shared" si="1"/>
        <v>98310.414781452419</v>
      </c>
      <c r="K62" s="14">
        <f t="shared" si="2"/>
        <v>3392599.56868689</v>
      </c>
      <c r="L62" s="23">
        <f t="shared" si="5"/>
        <v>34.494719247310748</v>
      </c>
      <c r="M62" s="22"/>
    </row>
    <row r="63" spans="1:13" x14ac:dyDescent="0.2">
      <c r="A63" s="17">
        <v>54</v>
      </c>
      <c r="B63" s="18">
        <v>4</v>
      </c>
      <c r="C63" s="18">
        <v>1540</v>
      </c>
      <c r="D63" s="18">
        <v>1619</v>
      </c>
      <c r="E63" s="74">
        <v>0.68030000000000002</v>
      </c>
      <c r="F63" s="20">
        <f t="shared" si="3"/>
        <v>2.5324469768914213E-3</v>
      </c>
      <c r="G63" s="20">
        <f t="shared" si="0"/>
        <v>2.5303983074671799E-3</v>
      </c>
      <c r="H63" s="14">
        <f t="shared" si="6"/>
        <v>98231.382799228115</v>
      </c>
      <c r="I63" s="14">
        <f t="shared" si="4"/>
        <v>248.56452477532747</v>
      </c>
      <c r="J63" s="14">
        <f t="shared" si="1"/>
        <v>98151.916720657449</v>
      </c>
      <c r="K63" s="14">
        <f t="shared" si="2"/>
        <v>3294289.1539054373</v>
      </c>
      <c r="L63" s="23">
        <f t="shared" si="5"/>
        <v>33.53601527363741</v>
      </c>
      <c r="M63" s="22"/>
    </row>
    <row r="64" spans="1:13" x14ac:dyDescent="0.2">
      <c r="A64" s="17">
        <v>55</v>
      </c>
      <c r="B64" s="18">
        <v>4</v>
      </c>
      <c r="C64" s="18">
        <v>1448</v>
      </c>
      <c r="D64" s="18">
        <v>1514</v>
      </c>
      <c r="E64" s="74">
        <v>0.55830000000000002</v>
      </c>
      <c r="F64" s="20">
        <f t="shared" si="3"/>
        <v>2.7008777852802163E-3</v>
      </c>
      <c r="G64" s="20">
        <f t="shared" si="0"/>
        <v>2.6976595375618074E-3</v>
      </c>
      <c r="H64" s="14">
        <f t="shared" si="6"/>
        <v>97982.818274452788</v>
      </c>
      <c r="I64" s="14">
        <f t="shared" si="4"/>
        <v>264.32428423526289</v>
      </c>
      <c r="J64" s="14">
        <f t="shared" si="1"/>
        <v>97866.066238106068</v>
      </c>
      <c r="K64" s="14">
        <f t="shared" si="2"/>
        <v>3196137.2371847797</v>
      </c>
      <c r="L64" s="23">
        <f t="shared" si="5"/>
        <v>32.619364226004443</v>
      </c>
      <c r="M64" s="22"/>
    </row>
    <row r="65" spans="1:13" x14ac:dyDescent="0.2">
      <c r="A65" s="17">
        <v>56</v>
      </c>
      <c r="B65" s="18">
        <v>6</v>
      </c>
      <c r="C65" s="18">
        <v>1472</v>
      </c>
      <c r="D65" s="18">
        <v>1432</v>
      </c>
      <c r="E65" s="74">
        <v>0.53069999999999995</v>
      </c>
      <c r="F65" s="20">
        <f t="shared" si="3"/>
        <v>4.1322314049586778E-3</v>
      </c>
      <c r="G65" s="20">
        <f t="shared" si="0"/>
        <v>4.1242334596586043E-3</v>
      </c>
      <c r="H65" s="14">
        <f t="shared" si="6"/>
        <v>97718.493990217525</v>
      </c>
      <c r="I65" s="14">
        <f t="shared" si="4"/>
        <v>403.01388254190334</v>
      </c>
      <c r="J65" s="14">
        <f t="shared" si="1"/>
        <v>97529.35957514061</v>
      </c>
      <c r="K65" s="14">
        <f t="shared" si="2"/>
        <v>3098271.1709466735</v>
      </c>
      <c r="L65" s="23">
        <f t="shared" si="5"/>
        <v>31.706088012949088</v>
      </c>
      <c r="M65" s="22"/>
    </row>
    <row r="66" spans="1:13" x14ac:dyDescent="0.2">
      <c r="A66" s="17">
        <v>57</v>
      </c>
      <c r="B66" s="18">
        <v>5</v>
      </c>
      <c r="C66" s="18">
        <v>1426</v>
      </c>
      <c r="D66" s="18">
        <v>1453</v>
      </c>
      <c r="E66" s="74">
        <v>0.44750000000000001</v>
      </c>
      <c r="F66" s="20">
        <f t="shared" si="3"/>
        <v>3.4734282737061478E-3</v>
      </c>
      <c r="G66" s="20">
        <f t="shared" si="0"/>
        <v>3.4667752922924915E-3</v>
      </c>
      <c r="H66" s="14">
        <f t="shared" si="6"/>
        <v>97315.480107675627</v>
      </c>
      <c r="I66" s="14">
        <f t="shared" si="4"/>
        <v>337.3709019948713</v>
      </c>
      <c r="J66" s="14">
        <f t="shared" si="1"/>
        <v>97129.082684323454</v>
      </c>
      <c r="K66" s="14">
        <f t="shared" si="2"/>
        <v>3000741.8113715327</v>
      </c>
      <c r="L66" s="23">
        <f t="shared" si="5"/>
        <v>30.835195058908756</v>
      </c>
      <c r="M66" s="22"/>
    </row>
    <row r="67" spans="1:13" x14ac:dyDescent="0.2">
      <c r="A67" s="17">
        <v>58</v>
      </c>
      <c r="B67" s="18">
        <v>6</v>
      </c>
      <c r="C67" s="18">
        <v>1424</v>
      </c>
      <c r="D67" s="18">
        <v>1409</v>
      </c>
      <c r="E67" s="74">
        <v>0.51329999999999998</v>
      </c>
      <c r="F67" s="20">
        <f t="shared" si="3"/>
        <v>4.2357924461701377E-3</v>
      </c>
      <c r="G67" s="20">
        <f t="shared" si="0"/>
        <v>4.2270780703275888E-3</v>
      </c>
      <c r="H67" s="14">
        <f t="shared" si="6"/>
        <v>96978.109205680754</v>
      </c>
      <c r="I67" s="14">
        <f t="shared" si="4"/>
        <v>409.93403872516717</v>
      </c>
      <c r="J67" s="14">
        <f t="shared" si="1"/>
        <v>96778.594309033215</v>
      </c>
      <c r="K67" s="14">
        <f t="shared" si="2"/>
        <v>2903612.7286872091</v>
      </c>
      <c r="L67" s="23">
        <f t="shared" si="5"/>
        <v>29.940908855306102</v>
      </c>
      <c r="M67" s="22"/>
    </row>
    <row r="68" spans="1:13" x14ac:dyDescent="0.2">
      <c r="A68" s="17">
        <v>59</v>
      </c>
      <c r="B68" s="18">
        <v>2</v>
      </c>
      <c r="C68" s="18">
        <v>1347</v>
      </c>
      <c r="D68" s="18">
        <v>1395</v>
      </c>
      <c r="E68" s="74">
        <v>0.51290000000000002</v>
      </c>
      <c r="F68" s="20">
        <f t="shared" si="3"/>
        <v>1.4587892049598833E-3</v>
      </c>
      <c r="G68" s="20">
        <f t="shared" si="0"/>
        <v>1.4577533600850514E-3</v>
      </c>
      <c r="H68" s="14">
        <f t="shared" si="6"/>
        <v>96568.175166955582</v>
      </c>
      <c r="I68" s="14">
        <f t="shared" si="4"/>
        <v>140.77258182691131</v>
      </c>
      <c r="J68" s="14">
        <f t="shared" si="1"/>
        <v>96499.60484234769</v>
      </c>
      <c r="K68" s="14">
        <f t="shared" si="2"/>
        <v>2806834.1343781757</v>
      </c>
      <c r="L68" s="23">
        <f t="shared" si="5"/>
        <v>29.065829705547124</v>
      </c>
      <c r="M68" s="22"/>
    </row>
    <row r="69" spans="1:13" x14ac:dyDescent="0.2">
      <c r="A69" s="17">
        <v>60</v>
      </c>
      <c r="B69" s="18">
        <v>5</v>
      </c>
      <c r="C69" s="18">
        <v>1613</v>
      </c>
      <c r="D69" s="18">
        <v>1322</v>
      </c>
      <c r="E69" s="74">
        <v>0.41199999999999998</v>
      </c>
      <c r="F69" s="20">
        <f t="shared" si="3"/>
        <v>3.4071550255536627E-3</v>
      </c>
      <c r="G69" s="20">
        <f t="shared" si="0"/>
        <v>3.4003427545496591E-3</v>
      </c>
      <c r="H69" s="14">
        <f t="shared" si="6"/>
        <v>96427.402585128671</v>
      </c>
      <c r="I69" s="14">
        <f t="shared" si="4"/>
        <v>327.88621972038533</v>
      </c>
      <c r="J69" s="14">
        <f t="shared" si="1"/>
        <v>96234.605487933091</v>
      </c>
      <c r="K69" s="14">
        <f t="shared" si="2"/>
        <v>2710334.5295358282</v>
      </c>
      <c r="L69" s="23">
        <f t="shared" si="5"/>
        <v>28.107513599602278</v>
      </c>
      <c r="M69" s="22"/>
    </row>
    <row r="70" spans="1:13" x14ac:dyDescent="0.2">
      <c r="A70" s="17">
        <v>61</v>
      </c>
      <c r="B70" s="18">
        <v>3</v>
      </c>
      <c r="C70" s="18">
        <v>1657</v>
      </c>
      <c r="D70" s="18">
        <v>1597</v>
      </c>
      <c r="E70" s="74">
        <v>0.84560000000000002</v>
      </c>
      <c r="F70" s="20">
        <f t="shared" si="3"/>
        <v>1.8438844499078057E-3</v>
      </c>
      <c r="G70" s="20">
        <f t="shared" si="0"/>
        <v>1.8433596532320975E-3</v>
      </c>
      <c r="H70" s="14">
        <f t="shared" si="6"/>
        <v>96099.516365408286</v>
      </c>
      <c r="I70" s="14">
        <f t="shared" si="4"/>
        <v>177.14597116311128</v>
      </c>
      <c r="J70" s="14">
        <f t="shared" si="1"/>
        <v>96072.165027460695</v>
      </c>
      <c r="K70" s="14">
        <f t="shared" si="2"/>
        <v>2614099.9240478952</v>
      </c>
      <c r="L70" s="23">
        <f t="shared" si="5"/>
        <v>27.202009155884362</v>
      </c>
      <c r="M70" s="22"/>
    </row>
    <row r="71" spans="1:13" x14ac:dyDescent="0.2">
      <c r="A71" s="17">
        <v>62</v>
      </c>
      <c r="B71" s="18">
        <v>3</v>
      </c>
      <c r="C71" s="18">
        <v>1662</v>
      </c>
      <c r="D71" s="18">
        <v>1651</v>
      </c>
      <c r="E71" s="74">
        <v>0.50549999999999995</v>
      </c>
      <c r="F71" s="20">
        <f t="shared" si="3"/>
        <v>1.8110473890733474E-3</v>
      </c>
      <c r="G71" s="20">
        <f t="shared" si="0"/>
        <v>1.8094269333802178E-3</v>
      </c>
      <c r="H71" s="14">
        <f t="shared" si="6"/>
        <v>95922.370394245168</v>
      </c>
      <c r="I71" s="14">
        <f t="shared" si="4"/>
        <v>173.56452050502043</v>
      </c>
      <c r="J71" s="14">
        <f t="shared" si="1"/>
        <v>95836.542738855438</v>
      </c>
      <c r="K71" s="14">
        <f t="shared" si="2"/>
        <v>2518027.7590204347</v>
      </c>
      <c r="L71" s="23">
        <f t="shared" si="5"/>
        <v>26.250683220934071</v>
      </c>
      <c r="M71" s="22"/>
    </row>
    <row r="72" spans="1:13" x14ac:dyDescent="0.2">
      <c r="A72" s="17">
        <v>63</v>
      </c>
      <c r="B72" s="18">
        <v>8</v>
      </c>
      <c r="C72" s="18">
        <v>1788</v>
      </c>
      <c r="D72" s="18">
        <v>1638</v>
      </c>
      <c r="E72" s="74">
        <v>0.60599999999999998</v>
      </c>
      <c r="F72" s="20">
        <f t="shared" si="3"/>
        <v>4.6701692936368944E-3</v>
      </c>
      <c r="G72" s="20">
        <f t="shared" si="0"/>
        <v>4.6615917471179704E-3</v>
      </c>
      <c r="H72" s="14">
        <f t="shared" si="6"/>
        <v>95748.805873740144</v>
      </c>
      <c r="I72" s="14">
        <f t="shared" si="4"/>
        <v>446.34184325742768</v>
      </c>
      <c r="J72" s="14">
        <f t="shared" si="1"/>
        <v>95572.947187496713</v>
      </c>
      <c r="K72" s="14">
        <f t="shared" si="2"/>
        <v>2422191.2162815793</v>
      </c>
      <c r="L72" s="23">
        <f t="shared" si="5"/>
        <v>25.29735169204741</v>
      </c>
      <c r="M72" s="22"/>
    </row>
    <row r="73" spans="1:13" x14ac:dyDescent="0.2">
      <c r="A73" s="17">
        <v>64</v>
      </c>
      <c r="B73" s="18">
        <v>11</v>
      </c>
      <c r="C73" s="18">
        <v>1725</v>
      </c>
      <c r="D73" s="18">
        <v>1756</v>
      </c>
      <c r="E73" s="74">
        <v>0.55249999999999999</v>
      </c>
      <c r="F73" s="20">
        <f t="shared" si="3"/>
        <v>6.3200229819017524E-3</v>
      </c>
      <c r="G73" s="20">
        <f t="shared" ref="G73:G108" si="7">F73/((1+(1-E73)*F73))</f>
        <v>6.3021990377687921E-3</v>
      </c>
      <c r="H73" s="14">
        <f t="shared" si="6"/>
        <v>95302.464030482719</v>
      </c>
      <c r="I73" s="14">
        <f t="shared" si="4"/>
        <v>600.6150971099031</v>
      </c>
      <c r="J73" s="14">
        <f t="shared" ref="J73:J108" si="8">H74+I73*E73</f>
        <v>95033.688774526046</v>
      </c>
      <c r="K73" s="14">
        <f t="shared" ref="K73:K97" si="9">K74+J73</f>
        <v>2326618.2690940825</v>
      </c>
      <c r="L73" s="23">
        <f t="shared" si="5"/>
        <v>24.412991760107147</v>
      </c>
      <c r="M73" s="22"/>
    </row>
    <row r="74" spans="1:13" x14ac:dyDescent="0.2">
      <c r="A74" s="17">
        <v>65</v>
      </c>
      <c r="B74" s="18">
        <v>9</v>
      </c>
      <c r="C74" s="18">
        <v>1564</v>
      </c>
      <c r="D74" s="18">
        <v>1701</v>
      </c>
      <c r="E74" s="74">
        <v>0.70950000000000002</v>
      </c>
      <c r="F74" s="20">
        <f t="shared" ref="F74:F108" si="10">B74/((C74+D74)/2)</f>
        <v>5.5130168453292492E-3</v>
      </c>
      <c r="G74" s="20">
        <f t="shared" si="7"/>
        <v>5.504201693520545E-3</v>
      </c>
      <c r="H74" s="14">
        <f t="shared" si="6"/>
        <v>94701.848933372821</v>
      </c>
      <c r="I74" s="14">
        <f t="shared" ref="I74:I108" si="11">H74*G74</f>
        <v>521.25807727859751</v>
      </c>
      <c r="J74" s="14">
        <f t="shared" si="8"/>
        <v>94550.42346192339</v>
      </c>
      <c r="K74" s="14">
        <f t="shared" si="9"/>
        <v>2231584.5803195564</v>
      </c>
      <c r="L74" s="23">
        <f t="shared" ref="L74:L108" si="12">K74/H74</f>
        <v>23.564319022848018</v>
      </c>
      <c r="M74" s="22"/>
    </row>
    <row r="75" spans="1:13" x14ac:dyDescent="0.2">
      <c r="A75" s="17">
        <v>66</v>
      </c>
      <c r="B75" s="18">
        <v>14</v>
      </c>
      <c r="C75" s="18">
        <v>1409</v>
      </c>
      <c r="D75" s="18">
        <v>1536</v>
      </c>
      <c r="E75" s="74">
        <v>0.38179999999999997</v>
      </c>
      <c r="F75" s="20">
        <f t="shared" si="10"/>
        <v>9.5076400679117139E-3</v>
      </c>
      <c r="G75" s="20">
        <f t="shared" si="7"/>
        <v>9.4520842791043832E-3</v>
      </c>
      <c r="H75" s="14">
        <f t="shared" ref="H75:H108" si="13">H74-I74</f>
        <v>94180.590856094219</v>
      </c>
      <c r="I75" s="14">
        <f t="shared" si="11"/>
        <v>890.20288222765021</v>
      </c>
      <c r="J75" s="14">
        <f t="shared" si="8"/>
        <v>93630.267434301088</v>
      </c>
      <c r="K75" s="14">
        <f t="shared" si="9"/>
        <v>2137034.156857633</v>
      </c>
      <c r="L75" s="23">
        <f t="shared" si="12"/>
        <v>22.690812803701476</v>
      </c>
      <c r="M75" s="22"/>
    </row>
    <row r="76" spans="1:13" x14ac:dyDescent="0.2">
      <c r="A76" s="17">
        <v>67</v>
      </c>
      <c r="B76" s="18">
        <v>11</v>
      </c>
      <c r="C76" s="18">
        <v>1245</v>
      </c>
      <c r="D76" s="18">
        <v>1395</v>
      </c>
      <c r="E76" s="74">
        <v>0.51039999999999996</v>
      </c>
      <c r="F76" s="20">
        <f t="shared" si="10"/>
        <v>8.3333333333333332E-3</v>
      </c>
      <c r="G76" s="20">
        <f t="shared" si="7"/>
        <v>8.2994714896555376E-3</v>
      </c>
      <c r="H76" s="14">
        <f t="shared" si="13"/>
        <v>93290.387973866571</v>
      </c>
      <c r="I76" s="14">
        <f t="shared" si="11"/>
        <v>774.26091524800938</v>
      </c>
      <c r="J76" s="14">
        <f t="shared" si="8"/>
        <v>92911.309829761143</v>
      </c>
      <c r="K76" s="14">
        <f t="shared" si="9"/>
        <v>2043403.8894233319</v>
      </c>
      <c r="L76" s="23">
        <f t="shared" si="12"/>
        <v>21.90369162143211</v>
      </c>
      <c r="M76" s="22"/>
    </row>
    <row r="77" spans="1:13" x14ac:dyDescent="0.2">
      <c r="A77" s="17">
        <v>68</v>
      </c>
      <c r="B77" s="18">
        <v>4</v>
      </c>
      <c r="C77" s="18">
        <v>1091</v>
      </c>
      <c r="D77" s="18">
        <v>1234</v>
      </c>
      <c r="E77" s="74">
        <v>0.66339999999999999</v>
      </c>
      <c r="F77" s="20">
        <f t="shared" si="10"/>
        <v>3.4408602150537634E-3</v>
      </c>
      <c r="G77" s="20">
        <f t="shared" si="7"/>
        <v>3.4368796432243981E-3</v>
      </c>
      <c r="H77" s="14">
        <f t="shared" si="13"/>
        <v>92516.127058618556</v>
      </c>
      <c r="I77" s="14">
        <f t="shared" si="11"/>
        <v>317.96679375772806</v>
      </c>
      <c r="J77" s="14">
        <f t="shared" si="8"/>
        <v>92409.0994358397</v>
      </c>
      <c r="K77" s="14">
        <f t="shared" si="9"/>
        <v>1950492.5795935709</v>
      </c>
      <c r="L77" s="23">
        <f t="shared" si="12"/>
        <v>21.08273056391273</v>
      </c>
      <c r="M77" s="22"/>
    </row>
    <row r="78" spans="1:13" x14ac:dyDescent="0.2">
      <c r="A78" s="17">
        <v>69</v>
      </c>
      <c r="B78" s="18">
        <v>9</v>
      </c>
      <c r="C78" s="18">
        <v>930</v>
      </c>
      <c r="D78" s="18">
        <v>1078</v>
      </c>
      <c r="E78" s="74">
        <v>0.42020000000000002</v>
      </c>
      <c r="F78" s="20">
        <f t="shared" si="10"/>
        <v>8.9641434262948214E-3</v>
      </c>
      <c r="G78" s="20">
        <f t="shared" si="7"/>
        <v>8.9177939914282175E-3</v>
      </c>
      <c r="H78" s="14">
        <f t="shared" si="13"/>
        <v>92198.160264860824</v>
      </c>
      <c r="I78" s="14">
        <f t="shared" si="11"/>
        <v>822.20419963071174</v>
      </c>
      <c r="J78" s="14">
        <f t="shared" si="8"/>
        <v>91721.446269914944</v>
      </c>
      <c r="K78" s="14">
        <f t="shared" si="9"/>
        <v>1858083.4801577311</v>
      </c>
      <c r="L78" s="23">
        <f t="shared" si="12"/>
        <v>20.153151373302361</v>
      </c>
      <c r="M78" s="22"/>
    </row>
    <row r="79" spans="1:13" x14ac:dyDescent="0.2">
      <c r="A79" s="17">
        <v>70</v>
      </c>
      <c r="B79" s="18">
        <v>9</v>
      </c>
      <c r="C79" s="18">
        <v>804</v>
      </c>
      <c r="D79" s="18">
        <v>922</v>
      </c>
      <c r="E79" s="74">
        <v>0.45729999999999998</v>
      </c>
      <c r="F79" s="20">
        <f t="shared" si="10"/>
        <v>1.0428736964078795E-2</v>
      </c>
      <c r="G79" s="20">
        <f t="shared" si="7"/>
        <v>1.0370045869017335E-2</v>
      </c>
      <c r="H79" s="14">
        <f t="shared" si="13"/>
        <v>91375.956065230115</v>
      </c>
      <c r="I79" s="14">
        <f t="shared" si="11"/>
        <v>947.57285572174908</v>
      </c>
      <c r="J79" s="14">
        <f t="shared" si="8"/>
        <v>90861.708276429912</v>
      </c>
      <c r="K79" s="14">
        <f t="shared" si="9"/>
        <v>1766362.0338878161</v>
      </c>
      <c r="L79" s="23">
        <f t="shared" si="12"/>
        <v>19.330709192545921</v>
      </c>
      <c r="M79" s="22"/>
    </row>
    <row r="80" spans="1:13" x14ac:dyDescent="0.2">
      <c r="A80" s="17">
        <v>71</v>
      </c>
      <c r="B80" s="18">
        <v>5</v>
      </c>
      <c r="C80" s="18">
        <v>768</v>
      </c>
      <c r="D80" s="18">
        <v>788</v>
      </c>
      <c r="E80" s="74">
        <v>0.43</v>
      </c>
      <c r="F80" s="20">
        <f t="shared" si="10"/>
        <v>6.4267352185089976E-3</v>
      </c>
      <c r="G80" s="20">
        <f t="shared" si="7"/>
        <v>6.4032784785810334E-3</v>
      </c>
      <c r="H80" s="14">
        <f t="shared" si="13"/>
        <v>90428.383209508364</v>
      </c>
      <c r="I80" s="14">
        <f t="shared" si="11"/>
        <v>579.03812005832333</v>
      </c>
      <c r="J80" s="14">
        <f t="shared" si="8"/>
        <v>90098.331481075118</v>
      </c>
      <c r="K80" s="14">
        <f t="shared" si="9"/>
        <v>1675500.3256113862</v>
      </c>
      <c r="L80" s="23">
        <f t="shared" si="12"/>
        <v>18.52847818510163</v>
      </c>
      <c r="M80" s="22"/>
    </row>
    <row r="81" spans="1:13" x14ac:dyDescent="0.2">
      <c r="A81" s="17">
        <v>72</v>
      </c>
      <c r="B81" s="18">
        <v>19</v>
      </c>
      <c r="C81" s="18">
        <v>782</v>
      </c>
      <c r="D81" s="18">
        <v>758</v>
      </c>
      <c r="E81" s="74">
        <v>0.59719999999999995</v>
      </c>
      <c r="F81" s="20">
        <f t="shared" si="10"/>
        <v>2.4675324675324677E-2</v>
      </c>
      <c r="G81" s="20">
        <f t="shared" si="7"/>
        <v>2.4432484814567727E-2</v>
      </c>
      <c r="H81" s="14">
        <f t="shared" si="13"/>
        <v>89849.345089450042</v>
      </c>
      <c r="I81" s="14">
        <f t="shared" si="11"/>
        <v>2195.2427594968435</v>
      </c>
      <c r="J81" s="14">
        <f t="shared" si="8"/>
        <v>88965.101305924705</v>
      </c>
      <c r="K81" s="14">
        <f t="shared" si="9"/>
        <v>1585401.9941303111</v>
      </c>
      <c r="L81" s="23">
        <f t="shared" si="12"/>
        <v>17.64511463663931</v>
      </c>
      <c r="M81" s="22"/>
    </row>
    <row r="82" spans="1:13" x14ac:dyDescent="0.2">
      <c r="A82" s="17">
        <v>73</v>
      </c>
      <c r="B82" s="18">
        <v>5</v>
      </c>
      <c r="C82" s="18">
        <v>609</v>
      </c>
      <c r="D82" s="18">
        <v>760</v>
      </c>
      <c r="E82" s="74">
        <v>0.44650000000000001</v>
      </c>
      <c r="F82" s="20">
        <f t="shared" si="10"/>
        <v>7.3046018991964941E-3</v>
      </c>
      <c r="G82" s="20">
        <f t="shared" si="7"/>
        <v>7.2751876089004646E-3</v>
      </c>
      <c r="H82" s="14">
        <f t="shared" si="13"/>
        <v>87654.102329953195</v>
      </c>
      <c r="I82" s="14">
        <f t="shared" si="11"/>
        <v>637.70003914016888</v>
      </c>
      <c r="J82" s="14">
        <f t="shared" si="8"/>
        <v>87301.135358289117</v>
      </c>
      <c r="K82" s="14">
        <f t="shared" si="9"/>
        <v>1496436.8928243862</v>
      </c>
      <c r="L82" s="23">
        <f t="shared" si="12"/>
        <v>17.072069110826124</v>
      </c>
      <c r="M82" s="22"/>
    </row>
    <row r="83" spans="1:13" x14ac:dyDescent="0.2">
      <c r="A83" s="17">
        <v>74</v>
      </c>
      <c r="B83" s="18">
        <v>5</v>
      </c>
      <c r="C83" s="18">
        <v>525</v>
      </c>
      <c r="D83" s="18">
        <v>604</v>
      </c>
      <c r="E83" s="74">
        <v>0.40179999999999999</v>
      </c>
      <c r="F83" s="20">
        <f t="shared" si="10"/>
        <v>8.8573959255978749E-3</v>
      </c>
      <c r="G83" s="20">
        <f t="shared" si="7"/>
        <v>8.8107124165845811E-3</v>
      </c>
      <c r="H83" s="14">
        <f t="shared" si="13"/>
        <v>87016.402290813028</v>
      </c>
      <c r="I83" s="14">
        <f t="shared" si="11"/>
        <v>766.67649611018533</v>
      </c>
      <c r="J83" s="14">
        <f t="shared" si="8"/>
        <v>86557.776410839913</v>
      </c>
      <c r="K83" s="14">
        <f t="shared" si="9"/>
        <v>1409135.7574660971</v>
      </c>
      <c r="L83" s="23">
        <f t="shared" si="12"/>
        <v>16.193909658051563</v>
      </c>
      <c r="M83" s="22"/>
    </row>
    <row r="84" spans="1:13" x14ac:dyDescent="0.2">
      <c r="A84" s="17">
        <v>75</v>
      </c>
      <c r="B84" s="18">
        <v>7</v>
      </c>
      <c r="C84" s="18">
        <v>531</v>
      </c>
      <c r="D84" s="18">
        <v>511</v>
      </c>
      <c r="E84" s="74">
        <v>0.45600000000000002</v>
      </c>
      <c r="F84" s="20">
        <f t="shared" si="10"/>
        <v>1.3435700575815739E-2</v>
      </c>
      <c r="G84" s="20">
        <f t="shared" si="7"/>
        <v>1.3338211307754455E-2</v>
      </c>
      <c r="H84" s="14">
        <f t="shared" si="13"/>
        <v>86249.725794702841</v>
      </c>
      <c r="I84" s="14">
        <f t="shared" si="11"/>
        <v>1150.4170678856265</v>
      </c>
      <c r="J84" s="14">
        <f t="shared" si="8"/>
        <v>85623.898909773052</v>
      </c>
      <c r="K84" s="14">
        <f t="shared" si="9"/>
        <v>1322577.9810552571</v>
      </c>
      <c r="L84" s="23">
        <f t="shared" si="12"/>
        <v>15.334286212147996</v>
      </c>
      <c r="M84" s="22"/>
    </row>
    <row r="85" spans="1:13" x14ac:dyDescent="0.2">
      <c r="A85" s="17">
        <v>76</v>
      </c>
      <c r="B85" s="18">
        <v>6</v>
      </c>
      <c r="C85" s="18">
        <v>501</v>
      </c>
      <c r="D85" s="18">
        <v>529</v>
      </c>
      <c r="E85" s="74">
        <v>0.4244</v>
      </c>
      <c r="F85" s="20">
        <f t="shared" si="10"/>
        <v>1.1650485436893204E-2</v>
      </c>
      <c r="G85" s="20">
        <f t="shared" si="7"/>
        <v>1.1572877495691032E-2</v>
      </c>
      <c r="H85" s="14">
        <f t="shared" si="13"/>
        <v>85099.308726817209</v>
      </c>
      <c r="I85" s="14">
        <f t="shared" si="11"/>
        <v>984.84387486344633</v>
      </c>
      <c r="J85" s="14">
        <f t="shared" si="8"/>
        <v>84532.43259244581</v>
      </c>
      <c r="K85" s="14">
        <f t="shared" si="9"/>
        <v>1236954.0821454842</v>
      </c>
      <c r="L85" s="23">
        <f t="shared" si="12"/>
        <v>14.535418684966178</v>
      </c>
      <c r="M85" s="22"/>
    </row>
    <row r="86" spans="1:13" x14ac:dyDescent="0.2">
      <c r="A86" s="17">
        <v>77</v>
      </c>
      <c r="B86" s="18">
        <v>4</v>
      </c>
      <c r="C86" s="18">
        <v>488</v>
      </c>
      <c r="D86" s="18">
        <v>486</v>
      </c>
      <c r="E86" s="74">
        <v>0.57379999999999998</v>
      </c>
      <c r="F86" s="20">
        <f t="shared" si="10"/>
        <v>8.2135523613963042E-3</v>
      </c>
      <c r="G86" s="20">
        <f t="shared" si="7"/>
        <v>8.1849001687726419E-3</v>
      </c>
      <c r="H86" s="14">
        <f t="shared" si="13"/>
        <v>84114.464851953759</v>
      </c>
      <c r="I86" s="14">
        <f t="shared" si="11"/>
        <v>688.46849756297672</v>
      </c>
      <c r="J86" s="14">
        <f t="shared" si="8"/>
        <v>83821.039578292417</v>
      </c>
      <c r="K86" s="14">
        <f t="shared" si="9"/>
        <v>1152421.6495530384</v>
      </c>
      <c r="L86" s="23">
        <f t="shared" si="12"/>
        <v>13.700635813131143</v>
      </c>
      <c r="M86" s="22"/>
    </row>
    <row r="87" spans="1:13" x14ac:dyDescent="0.2">
      <c r="A87" s="17">
        <v>78</v>
      </c>
      <c r="B87" s="18">
        <v>9</v>
      </c>
      <c r="C87" s="18">
        <v>330</v>
      </c>
      <c r="D87" s="18">
        <v>479</v>
      </c>
      <c r="E87" s="74">
        <v>0.54</v>
      </c>
      <c r="F87" s="20">
        <f t="shared" si="10"/>
        <v>2.2249690976514216E-2</v>
      </c>
      <c r="G87" s="20">
        <f t="shared" si="7"/>
        <v>2.2024275646045418E-2</v>
      </c>
      <c r="H87" s="14">
        <f t="shared" si="13"/>
        <v>83425.99635439078</v>
      </c>
      <c r="I87" s="14">
        <f t="shared" si="11"/>
        <v>1837.3971397550827</v>
      </c>
      <c r="J87" s="14">
        <f t="shared" si="8"/>
        <v>82580.793670103449</v>
      </c>
      <c r="K87" s="14">
        <f t="shared" si="9"/>
        <v>1068600.6099747459</v>
      </c>
      <c r="L87" s="23">
        <f t="shared" si="12"/>
        <v>12.808964311740036</v>
      </c>
      <c r="M87" s="22"/>
    </row>
    <row r="88" spans="1:13" x14ac:dyDescent="0.2">
      <c r="A88" s="17">
        <v>79</v>
      </c>
      <c r="B88" s="18">
        <v>5</v>
      </c>
      <c r="C88" s="18">
        <v>278</v>
      </c>
      <c r="D88" s="18">
        <v>318</v>
      </c>
      <c r="E88" s="74">
        <v>0.76959999999999995</v>
      </c>
      <c r="F88" s="20">
        <f t="shared" si="10"/>
        <v>1.6778523489932886E-2</v>
      </c>
      <c r="G88" s="20">
        <f t="shared" si="7"/>
        <v>1.6713911322672088E-2</v>
      </c>
      <c r="H88" s="14">
        <f t="shared" si="13"/>
        <v>81588.599214635702</v>
      </c>
      <c r="I88" s="14">
        <f t="shared" si="11"/>
        <v>1363.6646122144548</v>
      </c>
      <c r="J88" s="14">
        <f t="shared" si="8"/>
        <v>81274.410887981488</v>
      </c>
      <c r="K88" s="14">
        <f t="shared" si="9"/>
        <v>986019.81630464247</v>
      </c>
      <c r="L88" s="23">
        <f t="shared" si="12"/>
        <v>12.085264679084798</v>
      </c>
      <c r="M88" s="22"/>
    </row>
    <row r="89" spans="1:13" x14ac:dyDescent="0.2">
      <c r="A89" s="17">
        <v>80</v>
      </c>
      <c r="B89" s="18">
        <v>10</v>
      </c>
      <c r="C89" s="18">
        <v>383</v>
      </c>
      <c r="D89" s="18">
        <v>278</v>
      </c>
      <c r="E89" s="74">
        <v>0.46889999999999998</v>
      </c>
      <c r="F89" s="20">
        <f t="shared" si="10"/>
        <v>3.0257186081694403E-2</v>
      </c>
      <c r="G89" s="20">
        <f t="shared" si="7"/>
        <v>2.9778655255485977E-2</v>
      </c>
      <c r="H89" s="14">
        <f t="shared" si="13"/>
        <v>80224.934602421243</v>
      </c>
      <c r="I89" s="14">
        <f t="shared" si="11"/>
        <v>2388.99067041941</v>
      </c>
      <c r="J89" s="14">
        <f t="shared" si="8"/>
        <v>78956.141657361484</v>
      </c>
      <c r="K89" s="14">
        <f t="shared" si="9"/>
        <v>904745.40541666094</v>
      </c>
      <c r="L89" s="23">
        <f t="shared" si="12"/>
        <v>11.277608512869453</v>
      </c>
      <c r="M89" s="22"/>
    </row>
    <row r="90" spans="1:13" x14ac:dyDescent="0.2">
      <c r="A90" s="17">
        <v>81</v>
      </c>
      <c r="B90" s="18">
        <v>7</v>
      </c>
      <c r="C90" s="18">
        <v>208</v>
      </c>
      <c r="D90" s="18">
        <v>369</v>
      </c>
      <c r="E90" s="74">
        <v>0.51329999999999998</v>
      </c>
      <c r="F90" s="20">
        <f t="shared" si="10"/>
        <v>2.4263431542461005E-2</v>
      </c>
      <c r="G90" s="20">
        <f t="shared" si="7"/>
        <v>2.3980248497037924E-2</v>
      </c>
      <c r="H90" s="14">
        <f t="shared" si="13"/>
        <v>77835.943932001828</v>
      </c>
      <c r="I90" s="14">
        <f t="shared" si="11"/>
        <v>1866.525277490915</v>
      </c>
      <c r="J90" s="14">
        <f t="shared" si="8"/>
        <v>76927.506079447005</v>
      </c>
      <c r="K90" s="14">
        <f t="shared" si="9"/>
        <v>825789.26375929941</v>
      </c>
      <c r="L90" s="23">
        <f t="shared" si="12"/>
        <v>10.609356321042579</v>
      </c>
      <c r="M90" s="22"/>
    </row>
    <row r="91" spans="1:13" x14ac:dyDescent="0.2">
      <c r="A91" s="17">
        <v>82</v>
      </c>
      <c r="B91" s="18">
        <v>12</v>
      </c>
      <c r="C91" s="18">
        <v>249</v>
      </c>
      <c r="D91" s="18">
        <v>209</v>
      </c>
      <c r="E91" s="74">
        <v>0.52480000000000004</v>
      </c>
      <c r="F91" s="20">
        <f t="shared" si="10"/>
        <v>5.2401746724890827E-2</v>
      </c>
      <c r="G91" s="20">
        <f t="shared" si="7"/>
        <v>5.1128578148327414E-2</v>
      </c>
      <c r="H91" s="14">
        <f t="shared" si="13"/>
        <v>75969.418654510911</v>
      </c>
      <c r="I91" s="14">
        <f t="shared" si="11"/>
        <v>3884.2083585601636</v>
      </c>
      <c r="J91" s="14">
        <f t="shared" si="8"/>
        <v>74123.642842523113</v>
      </c>
      <c r="K91" s="14">
        <f t="shared" si="9"/>
        <v>748861.75767985242</v>
      </c>
      <c r="L91" s="23">
        <f t="shared" si="12"/>
        <v>9.8574106652767775</v>
      </c>
      <c r="M91" s="22"/>
    </row>
    <row r="92" spans="1:13" x14ac:dyDescent="0.2">
      <c r="A92" s="17">
        <v>83</v>
      </c>
      <c r="B92" s="18">
        <v>14</v>
      </c>
      <c r="C92" s="18">
        <v>267</v>
      </c>
      <c r="D92" s="18">
        <v>236</v>
      </c>
      <c r="E92" s="74">
        <v>0.40100000000000002</v>
      </c>
      <c r="F92" s="20">
        <f t="shared" si="10"/>
        <v>5.5666003976143144E-2</v>
      </c>
      <c r="G92" s="20">
        <f t="shared" si="7"/>
        <v>5.3869773669993765E-2</v>
      </c>
      <c r="H92" s="14">
        <f t="shared" si="13"/>
        <v>72085.210295950747</v>
      </c>
      <c r="I92" s="14">
        <f t="shared" si="11"/>
        <v>3883.213963596771</v>
      </c>
      <c r="J92" s="14">
        <f t="shared" si="8"/>
        <v>69759.165131756279</v>
      </c>
      <c r="K92" s="14">
        <f t="shared" si="9"/>
        <v>674738.11483732937</v>
      </c>
      <c r="L92" s="23">
        <f t="shared" si="12"/>
        <v>9.3602850302738396</v>
      </c>
      <c r="M92" s="22"/>
    </row>
    <row r="93" spans="1:13" x14ac:dyDescent="0.2">
      <c r="A93" s="17">
        <v>84</v>
      </c>
      <c r="B93" s="18">
        <v>12</v>
      </c>
      <c r="C93" s="18">
        <v>287</v>
      </c>
      <c r="D93" s="18">
        <v>251</v>
      </c>
      <c r="E93" s="74">
        <v>0.52880000000000005</v>
      </c>
      <c r="F93" s="20">
        <f t="shared" si="10"/>
        <v>4.4609665427509292E-2</v>
      </c>
      <c r="G93" s="20">
        <f t="shared" si="7"/>
        <v>4.3691271649025101E-2</v>
      </c>
      <c r="H93" s="14">
        <f t="shared" si="13"/>
        <v>68201.996332353971</v>
      </c>
      <c r="I93" s="14">
        <f t="shared" si="11"/>
        <v>2979.8319487626909</v>
      </c>
      <c r="J93" s="14">
        <f t="shared" si="8"/>
        <v>66797.899518096994</v>
      </c>
      <c r="K93" s="14">
        <f t="shared" si="9"/>
        <v>604978.94970557303</v>
      </c>
      <c r="L93" s="23">
        <f t="shared" si="12"/>
        <v>8.8703994346068775</v>
      </c>
      <c r="M93" s="22"/>
    </row>
    <row r="94" spans="1:13" x14ac:dyDescent="0.2">
      <c r="A94" s="17">
        <v>85</v>
      </c>
      <c r="B94" s="18">
        <v>10</v>
      </c>
      <c r="C94" s="18">
        <v>260</v>
      </c>
      <c r="D94" s="18">
        <v>270</v>
      </c>
      <c r="E94" s="74">
        <v>0.55369999999999997</v>
      </c>
      <c r="F94" s="20">
        <f t="shared" si="10"/>
        <v>3.7735849056603772E-2</v>
      </c>
      <c r="G94" s="20">
        <f t="shared" si="7"/>
        <v>3.711084638707355E-2</v>
      </c>
      <c r="H94" s="14">
        <f t="shared" si="13"/>
        <v>65222.164383591276</v>
      </c>
      <c r="I94" s="14">
        <f t="shared" si="11"/>
        <v>2420.4497234719156</v>
      </c>
      <c r="J94" s="14">
        <f t="shared" si="8"/>
        <v>64141.917672005759</v>
      </c>
      <c r="K94" s="14">
        <f t="shared" si="9"/>
        <v>538181.0501874761</v>
      </c>
      <c r="L94" s="23">
        <f t="shared" si="12"/>
        <v>8.2515055314980135</v>
      </c>
      <c r="M94" s="22"/>
    </row>
    <row r="95" spans="1:13" x14ac:dyDescent="0.2">
      <c r="A95" s="17">
        <v>86</v>
      </c>
      <c r="B95" s="18">
        <v>14</v>
      </c>
      <c r="C95" s="18">
        <v>202</v>
      </c>
      <c r="D95" s="18">
        <v>240</v>
      </c>
      <c r="E95" s="74">
        <v>0.41370000000000001</v>
      </c>
      <c r="F95" s="20">
        <f t="shared" si="10"/>
        <v>6.3348416289592757E-2</v>
      </c>
      <c r="G95" s="20">
        <f t="shared" si="7"/>
        <v>6.1079839202960451E-2</v>
      </c>
      <c r="H95" s="14">
        <f t="shared" si="13"/>
        <v>62801.71466011936</v>
      </c>
      <c r="I95" s="14">
        <f t="shared" si="11"/>
        <v>3835.9186331102946</v>
      </c>
      <c r="J95" s="14">
        <f t="shared" si="8"/>
        <v>60552.715565526792</v>
      </c>
      <c r="K95" s="14">
        <f t="shared" si="9"/>
        <v>474039.13251547032</v>
      </c>
      <c r="L95" s="23">
        <f t="shared" si="12"/>
        <v>7.5481877378818911</v>
      </c>
      <c r="M95" s="22"/>
    </row>
    <row r="96" spans="1:13" x14ac:dyDescent="0.2">
      <c r="A96" s="17">
        <v>87</v>
      </c>
      <c r="B96" s="18">
        <v>15</v>
      </c>
      <c r="C96" s="18">
        <v>223</v>
      </c>
      <c r="D96" s="18">
        <v>190</v>
      </c>
      <c r="E96" s="74">
        <v>0.4284</v>
      </c>
      <c r="F96" s="20">
        <f t="shared" si="10"/>
        <v>7.2639225181598058E-2</v>
      </c>
      <c r="G96" s="20">
        <f t="shared" si="7"/>
        <v>6.9743437142564868E-2</v>
      </c>
      <c r="H96" s="14">
        <f t="shared" si="13"/>
        <v>58965.796027009063</v>
      </c>
      <c r="I96" s="14">
        <f t="shared" si="11"/>
        <v>4112.4772887710078</v>
      </c>
      <c r="J96" s="14">
        <f t="shared" si="8"/>
        <v>56615.104008747556</v>
      </c>
      <c r="K96" s="14">
        <f t="shared" si="9"/>
        <v>413486.41694994352</v>
      </c>
      <c r="L96" s="23">
        <f t="shared" si="12"/>
        <v>7.0123095897924896</v>
      </c>
      <c r="M96" s="22"/>
    </row>
    <row r="97" spans="1:13" x14ac:dyDescent="0.2">
      <c r="A97" s="17">
        <v>88</v>
      </c>
      <c r="B97" s="18">
        <v>13</v>
      </c>
      <c r="C97" s="18">
        <v>196</v>
      </c>
      <c r="D97" s="18">
        <v>206</v>
      </c>
      <c r="E97" s="74">
        <v>0.49430000000000002</v>
      </c>
      <c r="F97" s="20">
        <f t="shared" si="10"/>
        <v>6.4676616915422883E-2</v>
      </c>
      <c r="G97" s="20">
        <f t="shared" si="7"/>
        <v>6.2628237337895229E-2</v>
      </c>
      <c r="H97" s="14">
        <f t="shared" si="13"/>
        <v>54853.318738238057</v>
      </c>
      <c r="I97" s="14">
        <f t="shared" si="11"/>
        <v>3435.3666647095888</v>
      </c>
      <c r="J97" s="14">
        <f t="shared" si="8"/>
        <v>53116.053815894418</v>
      </c>
      <c r="K97" s="14">
        <f t="shared" si="9"/>
        <v>356871.31294119597</v>
      </c>
      <c r="L97" s="23">
        <f t="shared" si="12"/>
        <v>6.5059201731110976</v>
      </c>
      <c r="M97" s="22"/>
    </row>
    <row r="98" spans="1:13" x14ac:dyDescent="0.2">
      <c r="A98" s="17">
        <v>89</v>
      </c>
      <c r="B98" s="18">
        <v>22</v>
      </c>
      <c r="C98" s="18">
        <v>184</v>
      </c>
      <c r="D98" s="18">
        <v>176</v>
      </c>
      <c r="E98" s="74">
        <v>0.51580000000000004</v>
      </c>
      <c r="F98" s="20">
        <f t="shared" si="10"/>
        <v>0.12222222222222222</v>
      </c>
      <c r="G98" s="20">
        <f t="shared" si="7"/>
        <v>0.11539324970469818</v>
      </c>
      <c r="H98" s="14">
        <f t="shared" si="13"/>
        <v>51417.952073528468</v>
      </c>
      <c r="I98" s="14">
        <f t="shared" si="11"/>
        <v>5933.2845829248736</v>
      </c>
      <c r="J98" s="14">
        <f t="shared" si="8"/>
        <v>48545.055678476245</v>
      </c>
      <c r="K98" s="14">
        <f>K99+J98</f>
        <v>303755.25912530156</v>
      </c>
      <c r="L98" s="23">
        <f t="shared" si="12"/>
        <v>5.9075721003226036</v>
      </c>
      <c r="M98" s="22"/>
    </row>
    <row r="99" spans="1:13" x14ac:dyDescent="0.2">
      <c r="A99" s="17">
        <v>90</v>
      </c>
      <c r="B99" s="18">
        <v>17</v>
      </c>
      <c r="C99" s="18">
        <v>130</v>
      </c>
      <c r="D99" s="18">
        <v>159</v>
      </c>
      <c r="E99" s="74">
        <v>0.45490000000000003</v>
      </c>
      <c r="F99" s="25">
        <f t="shared" si="10"/>
        <v>0.11764705882352941</v>
      </c>
      <c r="G99" s="25">
        <f t="shared" si="7"/>
        <v>0.11055709721285559</v>
      </c>
      <c r="H99" s="26">
        <f t="shared" si="13"/>
        <v>45484.667490603591</v>
      </c>
      <c r="I99" s="26">
        <f t="shared" si="11"/>
        <v>5028.6528054530736</v>
      </c>
      <c r="J99" s="26">
        <f t="shared" si="8"/>
        <v>42743.548846351121</v>
      </c>
      <c r="K99" s="26">
        <f t="shared" ref="K99:K108" si="14">K100+J99</f>
        <v>255210.20344682533</v>
      </c>
      <c r="L99" s="27">
        <f t="shared" si="12"/>
        <v>5.6109062136058858</v>
      </c>
      <c r="M99" s="22"/>
    </row>
    <row r="100" spans="1:13" x14ac:dyDescent="0.2">
      <c r="A100" s="17">
        <v>91</v>
      </c>
      <c r="B100" s="18">
        <v>17</v>
      </c>
      <c r="C100" s="18">
        <v>123</v>
      </c>
      <c r="D100" s="18">
        <v>110</v>
      </c>
      <c r="E100" s="74">
        <v>0.52649999999999997</v>
      </c>
      <c r="F100" s="25">
        <f t="shared" si="10"/>
        <v>0.14592274678111589</v>
      </c>
      <c r="G100" s="25">
        <f t="shared" si="7"/>
        <v>0.13649191686839371</v>
      </c>
      <c r="H100" s="26">
        <f t="shared" si="13"/>
        <v>40456.01468515052</v>
      </c>
      <c r="I100" s="26">
        <f t="shared" si="11"/>
        <v>5521.9189932320796</v>
      </c>
      <c r="J100" s="26">
        <f t="shared" si="8"/>
        <v>37841.386041855127</v>
      </c>
      <c r="K100" s="26">
        <f t="shared" si="14"/>
        <v>212466.6546004742</v>
      </c>
      <c r="L100" s="27">
        <f t="shared" si="12"/>
        <v>5.2517939854926095</v>
      </c>
      <c r="M100" s="22"/>
    </row>
    <row r="101" spans="1:13" x14ac:dyDescent="0.2">
      <c r="A101" s="17">
        <v>92</v>
      </c>
      <c r="B101" s="18">
        <v>12</v>
      </c>
      <c r="C101" s="18">
        <v>110</v>
      </c>
      <c r="D101" s="18">
        <v>110</v>
      </c>
      <c r="E101" s="74">
        <v>0.47399999999999998</v>
      </c>
      <c r="F101" s="25">
        <f t="shared" si="10"/>
        <v>0.10909090909090909</v>
      </c>
      <c r="G101" s="25">
        <f t="shared" si="7"/>
        <v>0.10317078203452781</v>
      </c>
      <c r="H101" s="26">
        <f t="shared" si="13"/>
        <v>34934.095691918439</v>
      </c>
      <c r="I101" s="26">
        <f t="shared" si="11"/>
        <v>3604.1779722042543</v>
      </c>
      <c r="J101" s="26">
        <f t="shared" si="8"/>
        <v>33038.298078539003</v>
      </c>
      <c r="K101" s="26">
        <f t="shared" si="14"/>
        <v>174625.26855861908</v>
      </c>
      <c r="L101" s="27">
        <f t="shared" si="12"/>
        <v>4.9987058516879381</v>
      </c>
      <c r="M101" s="22"/>
    </row>
    <row r="102" spans="1:13" x14ac:dyDescent="0.2">
      <c r="A102" s="17">
        <v>93</v>
      </c>
      <c r="B102" s="18">
        <v>6</v>
      </c>
      <c r="C102" s="18">
        <v>82</v>
      </c>
      <c r="D102" s="18">
        <v>93</v>
      </c>
      <c r="E102" s="74">
        <v>0.42899999999999999</v>
      </c>
      <c r="F102" s="25">
        <f t="shared" si="10"/>
        <v>6.8571428571428575E-2</v>
      </c>
      <c r="G102" s="25">
        <f t="shared" si="7"/>
        <v>6.5987726282911385E-2</v>
      </c>
      <c r="H102" s="26">
        <f t="shared" si="13"/>
        <v>31329.917719714183</v>
      </c>
      <c r="I102" s="26">
        <f t="shared" si="11"/>
        <v>2067.3900349546348</v>
      </c>
      <c r="J102" s="26">
        <f t="shared" si="8"/>
        <v>30149.438009755086</v>
      </c>
      <c r="K102" s="26">
        <f t="shared" si="14"/>
        <v>141586.97048008008</v>
      </c>
      <c r="L102" s="27">
        <f t="shared" si="12"/>
        <v>4.5192257364591555</v>
      </c>
      <c r="M102" s="22"/>
    </row>
    <row r="103" spans="1:13" x14ac:dyDescent="0.2">
      <c r="A103" s="17">
        <v>94</v>
      </c>
      <c r="B103" s="18">
        <v>10</v>
      </c>
      <c r="C103" s="18">
        <v>59</v>
      </c>
      <c r="D103" s="18">
        <v>73</v>
      </c>
      <c r="E103" s="74">
        <v>0.39639999999999997</v>
      </c>
      <c r="F103" s="25">
        <f t="shared" si="10"/>
        <v>0.15151515151515152</v>
      </c>
      <c r="G103" s="25">
        <f t="shared" si="7"/>
        <v>0.13881947914931422</v>
      </c>
      <c r="H103" s="26">
        <f t="shared" si="13"/>
        <v>29262.527684759549</v>
      </c>
      <c r="I103" s="26">
        <f t="shared" si="11"/>
        <v>4062.2088517907082</v>
      </c>
      <c r="J103" s="26">
        <f t="shared" si="8"/>
        <v>26810.578421818678</v>
      </c>
      <c r="K103" s="26">
        <f t="shared" si="14"/>
        <v>111437.53247032499</v>
      </c>
      <c r="L103" s="27">
        <f t="shared" si="12"/>
        <v>3.8081991299871087</v>
      </c>
      <c r="M103" s="22"/>
    </row>
    <row r="104" spans="1:13" x14ac:dyDescent="0.2">
      <c r="A104" s="17">
        <v>95</v>
      </c>
      <c r="B104" s="18">
        <v>11</v>
      </c>
      <c r="C104" s="18">
        <v>47</v>
      </c>
      <c r="D104" s="18">
        <v>56</v>
      </c>
      <c r="E104" s="74">
        <v>0.39539999999999997</v>
      </c>
      <c r="F104" s="25">
        <f t="shared" si="10"/>
        <v>0.21359223300970873</v>
      </c>
      <c r="G104" s="25">
        <f t="shared" si="7"/>
        <v>0.18916399830784203</v>
      </c>
      <c r="H104" s="26">
        <f t="shared" si="13"/>
        <v>25200.318832968842</v>
      </c>
      <c r="I104" s="26">
        <f t="shared" si="11"/>
        <v>4766.9930690767978</v>
      </c>
      <c r="J104" s="26">
        <f t="shared" si="8"/>
        <v>22318.194823405011</v>
      </c>
      <c r="K104" s="26">
        <f t="shared" si="14"/>
        <v>84626.954048506319</v>
      </c>
      <c r="L104" s="27">
        <f t="shared" si="12"/>
        <v>3.3581699743334732</v>
      </c>
      <c r="M104" s="22"/>
    </row>
    <row r="105" spans="1:13" x14ac:dyDescent="0.2">
      <c r="A105" s="17">
        <v>96</v>
      </c>
      <c r="B105" s="18">
        <v>4</v>
      </c>
      <c r="C105" s="18">
        <v>38</v>
      </c>
      <c r="D105" s="18">
        <v>41</v>
      </c>
      <c r="E105" s="74">
        <v>0.47460000000000002</v>
      </c>
      <c r="F105" s="25">
        <f t="shared" si="10"/>
        <v>0.10126582278481013</v>
      </c>
      <c r="G105" s="25">
        <f t="shared" si="7"/>
        <v>9.6150148071228028E-2</v>
      </c>
      <c r="H105" s="26">
        <f t="shared" si="13"/>
        <v>20433.325763892044</v>
      </c>
      <c r="I105" s="26">
        <f t="shared" si="11"/>
        <v>1964.6672977858586</v>
      </c>
      <c r="J105" s="26">
        <f t="shared" si="8"/>
        <v>19401.089565635353</v>
      </c>
      <c r="K105" s="26">
        <f t="shared" si="14"/>
        <v>62308.759225101312</v>
      </c>
      <c r="L105" s="27">
        <f t="shared" si="12"/>
        <v>3.049369444068073</v>
      </c>
      <c r="M105" s="22"/>
    </row>
    <row r="106" spans="1:13" x14ac:dyDescent="0.2">
      <c r="A106" s="17">
        <v>97</v>
      </c>
      <c r="B106" s="18">
        <v>6</v>
      </c>
      <c r="C106" s="18">
        <v>26</v>
      </c>
      <c r="D106" s="18">
        <v>29</v>
      </c>
      <c r="E106" s="74">
        <v>0.48849999999999999</v>
      </c>
      <c r="F106" s="25">
        <f t="shared" si="10"/>
        <v>0.21818181818181817</v>
      </c>
      <c r="G106" s="25">
        <f t="shared" si="7"/>
        <v>0.1962772743629167</v>
      </c>
      <c r="H106" s="26">
        <f t="shared" si="13"/>
        <v>18468.658466106186</v>
      </c>
      <c r="I106" s="26">
        <f t="shared" si="11"/>
        <v>3624.9779448669283</v>
      </c>
      <c r="J106" s="26">
        <f t="shared" si="8"/>
        <v>16614.482247306751</v>
      </c>
      <c r="K106" s="26">
        <f t="shared" si="14"/>
        <v>42907.669659465959</v>
      </c>
      <c r="L106" s="27">
        <f t="shared" si="12"/>
        <v>2.3232694317354139</v>
      </c>
      <c r="M106" s="22"/>
    </row>
    <row r="107" spans="1:13" x14ac:dyDescent="0.2">
      <c r="A107" s="17">
        <v>98</v>
      </c>
      <c r="B107" s="18">
        <v>6</v>
      </c>
      <c r="C107" s="18">
        <v>16</v>
      </c>
      <c r="D107" s="18">
        <v>23</v>
      </c>
      <c r="E107" s="74">
        <v>0.64810000000000001</v>
      </c>
      <c r="F107" s="25">
        <f t="shared" si="10"/>
        <v>0.30769230769230771</v>
      </c>
      <c r="G107" s="25">
        <f t="shared" si="7"/>
        <v>0.27763125017351953</v>
      </c>
      <c r="H107" s="26">
        <f t="shared" si="13"/>
        <v>14843.680521239257</v>
      </c>
      <c r="I107" s="26">
        <f t="shared" si="11"/>
        <v>4121.0695802879754</v>
      </c>
      <c r="J107" s="26">
        <f t="shared" si="8"/>
        <v>13393.47613593592</v>
      </c>
      <c r="K107" s="26">
        <f t="shared" si="14"/>
        <v>26293.187412159205</v>
      </c>
      <c r="L107" s="27">
        <f t="shared" si="12"/>
        <v>1.7713388114583364</v>
      </c>
      <c r="M107" s="22"/>
    </row>
    <row r="108" spans="1:13" x14ac:dyDescent="0.2">
      <c r="A108" s="17">
        <v>99</v>
      </c>
      <c r="B108" s="18">
        <v>1</v>
      </c>
      <c r="C108" s="18">
        <v>9</v>
      </c>
      <c r="D108" s="18">
        <v>14</v>
      </c>
      <c r="E108" s="74">
        <v>0.57099999999999995</v>
      </c>
      <c r="F108" s="25">
        <f t="shared" si="10"/>
        <v>8.6956521739130432E-2</v>
      </c>
      <c r="G108" s="25">
        <f t="shared" si="7"/>
        <v>8.3829323497359373E-2</v>
      </c>
      <c r="H108" s="26">
        <f t="shared" si="13"/>
        <v>10722.610940951283</v>
      </c>
      <c r="I108" s="26">
        <f t="shared" si="11"/>
        <v>898.86922130533003</v>
      </c>
      <c r="J108" s="26">
        <f t="shared" si="8"/>
        <v>10336.996045011298</v>
      </c>
      <c r="K108" s="26">
        <f t="shared" si="14"/>
        <v>12899.711276223286</v>
      </c>
      <c r="L108" s="27">
        <f t="shared" si="12"/>
        <v>1.2030382662638002</v>
      </c>
      <c r="M108" s="22"/>
    </row>
    <row r="109" spans="1:13" x14ac:dyDescent="0.2">
      <c r="A109" s="17" t="s">
        <v>28</v>
      </c>
      <c r="B109" s="26">
        <v>6</v>
      </c>
      <c r="C109" s="62">
        <v>23</v>
      </c>
      <c r="D109" s="62">
        <v>23</v>
      </c>
      <c r="E109" s="24"/>
      <c r="F109" s="25">
        <f>B109/((C109+D109)/2)</f>
        <v>0.2608695652173913</v>
      </c>
      <c r="G109" s="25">
        <v>1</v>
      </c>
      <c r="H109" s="26">
        <f>H108-I108</f>
        <v>9823.7417196459537</v>
      </c>
      <c r="I109" s="26">
        <f>H109*G109</f>
        <v>9823.7417196459537</v>
      </c>
      <c r="J109" s="26">
        <f>H109*F109</f>
        <v>2562.7152312119879</v>
      </c>
      <c r="K109" s="26">
        <f>J109</f>
        <v>2562.7152312119879</v>
      </c>
      <c r="L109" s="27">
        <f>K109/H109</f>
        <v>0.2608695652173913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/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298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02" x14ac:dyDescent="0.2">
      <c r="A6" s="88" t="s">
        <v>0</v>
      </c>
      <c r="B6" s="89" t="s">
        <v>285</v>
      </c>
      <c r="C6" s="100" t="s">
        <v>294</v>
      </c>
      <c r="D6" s="100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x14ac:dyDescent="0.2">
      <c r="A7" s="91"/>
      <c r="B7" s="92"/>
      <c r="C7" s="94">
        <v>43831</v>
      </c>
      <c r="D7" s="94">
        <v>44197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2</v>
      </c>
      <c r="C9" s="18">
        <v>696</v>
      </c>
      <c r="D9" s="18">
        <v>670</v>
      </c>
      <c r="E9" s="74">
        <v>0</v>
      </c>
      <c r="F9" s="20">
        <f>B9/((C9+D9)/2)</f>
        <v>2.9282576866764276E-3</v>
      </c>
      <c r="G9" s="20">
        <f t="shared" ref="G9:G72" si="0">F9/((1+(1-E9)*F9))</f>
        <v>2.9197080291970801E-3</v>
      </c>
      <c r="H9" s="14">
        <v>100000</v>
      </c>
      <c r="I9" s="14">
        <f>H9*G9</f>
        <v>291.97080291970804</v>
      </c>
      <c r="J9" s="14">
        <f t="shared" ref="J9:J72" si="1">H10+I9*E9</f>
        <v>99708.029197080294</v>
      </c>
      <c r="K9" s="14">
        <f t="shared" ref="K9:K72" si="2">K10+J9</f>
        <v>8480621.3908482697</v>
      </c>
      <c r="L9" s="21">
        <f>K9/H9</f>
        <v>84.806213908482704</v>
      </c>
      <c r="M9" s="22"/>
    </row>
    <row r="10" spans="1:13" ht="15" x14ac:dyDescent="0.25">
      <c r="A10" s="17">
        <v>1</v>
      </c>
      <c r="B10" s="72">
        <v>0</v>
      </c>
      <c r="C10" s="18">
        <v>739</v>
      </c>
      <c r="D10" s="18">
        <v>719</v>
      </c>
      <c r="E10" s="74">
        <v>0</v>
      </c>
      <c r="F10" s="20">
        <f t="shared" ref="F10:F73" si="3">B10/((C10+D10)/2)</f>
        <v>0</v>
      </c>
      <c r="G10" s="20">
        <f t="shared" si="0"/>
        <v>0</v>
      </c>
      <c r="H10" s="14">
        <f>H9-I9</f>
        <v>99708.029197080294</v>
      </c>
      <c r="I10" s="14">
        <f t="shared" ref="I10:I73" si="4">H10*G10</f>
        <v>0</v>
      </c>
      <c r="J10" s="14">
        <f t="shared" si="1"/>
        <v>99708.029197080294</v>
      </c>
      <c r="K10" s="14">
        <f t="shared" si="2"/>
        <v>8380913.3616511896</v>
      </c>
      <c r="L10" s="23">
        <f t="shared" ref="L10:L73" si="5">K10/H10</f>
        <v>84.054548356238143</v>
      </c>
      <c r="M10" s="22"/>
    </row>
    <row r="11" spans="1:13" ht="15" x14ac:dyDescent="0.25">
      <c r="A11" s="17">
        <v>2</v>
      </c>
      <c r="B11" s="73">
        <v>0</v>
      </c>
      <c r="C11" s="18">
        <v>846</v>
      </c>
      <c r="D11" s="18">
        <v>703</v>
      </c>
      <c r="E11" s="74">
        <v>0</v>
      </c>
      <c r="F11" s="20">
        <f t="shared" si="3"/>
        <v>0</v>
      </c>
      <c r="G11" s="20">
        <f t="shared" si="0"/>
        <v>0</v>
      </c>
      <c r="H11" s="14">
        <f t="shared" ref="H11:H74" si="6">H10-I10</f>
        <v>99708.029197080294</v>
      </c>
      <c r="I11" s="14">
        <f t="shared" si="4"/>
        <v>0</v>
      </c>
      <c r="J11" s="14">
        <f t="shared" si="1"/>
        <v>99708.029197080294</v>
      </c>
      <c r="K11" s="14">
        <f t="shared" si="2"/>
        <v>8281205.3324541096</v>
      </c>
      <c r="L11" s="23">
        <f t="shared" si="5"/>
        <v>83.054548356238143</v>
      </c>
      <c r="M11" s="22"/>
    </row>
    <row r="12" spans="1:13" ht="15" x14ac:dyDescent="0.25">
      <c r="A12" s="17">
        <v>3</v>
      </c>
      <c r="B12" s="73">
        <v>0</v>
      </c>
      <c r="C12" s="18">
        <v>912</v>
      </c>
      <c r="D12" s="18">
        <v>837</v>
      </c>
      <c r="E12" s="74">
        <v>0</v>
      </c>
      <c r="F12" s="20">
        <f t="shared" si="3"/>
        <v>0</v>
      </c>
      <c r="G12" s="20">
        <f t="shared" si="0"/>
        <v>0</v>
      </c>
      <c r="H12" s="14">
        <f t="shared" si="6"/>
        <v>99708.029197080294</v>
      </c>
      <c r="I12" s="14">
        <f t="shared" si="4"/>
        <v>0</v>
      </c>
      <c r="J12" s="14">
        <f t="shared" si="1"/>
        <v>99708.029197080294</v>
      </c>
      <c r="K12" s="14">
        <f t="shared" si="2"/>
        <v>8181497.3032570295</v>
      </c>
      <c r="L12" s="23">
        <f t="shared" si="5"/>
        <v>82.054548356238143</v>
      </c>
      <c r="M12" s="22"/>
    </row>
    <row r="13" spans="1:13" ht="15" x14ac:dyDescent="0.25">
      <c r="A13" s="17">
        <v>4</v>
      </c>
      <c r="B13" s="73">
        <v>0</v>
      </c>
      <c r="C13" s="18">
        <v>830</v>
      </c>
      <c r="D13" s="18">
        <v>910</v>
      </c>
      <c r="E13" s="74">
        <v>0</v>
      </c>
      <c r="F13" s="20">
        <f t="shared" si="3"/>
        <v>0</v>
      </c>
      <c r="G13" s="20">
        <f t="shared" si="0"/>
        <v>0</v>
      </c>
      <c r="H13" s="14">
        <f t="shared" si="6"/>
        <v>99708.029197080294</v>
      </c>
      <c r="I13" s="14">
        <f t="shared" si="4"/>
        <v>0</v>
      </c>
      <c r="J13" s="14">
        <f t="shared" si="1"/>
        <v>99708.029197080294</v>
      </c>
      <c r="K13" s="14">
        <f t="shared" si="2"/>
        <v>8081789.2740599494</v>
      </c>
      <c r="L13" s="23">
        <f t="shared" si="5"/>
        <v>81.054548356238143</v>
      </c>
      <c r="M13" s="22"/>
    </row>
    <row r="14" spans="1:13" ht="15" x14ac:dyDescent="0.25">
      <c r="A14" s="17">
        <v>5</v>
      </c>
      <c r="B14" s="73">
        <v>0</v>
      </c>
      <c r="C14" s="18">
        <v>951</v>
      </c>
      <c r="D14" s="18">
        <v>819</v>
      </c>
      <c r="E14" s="74">
        <v>0</v>
      </c>
      <c r="F14" s="20">
        <f t="shared" si="3"/>
        <v>0</v>
      </c>
      <c r="G14" s="20">
        <f t="shared" si="0"/>
        <v>0</v>
      </c>
      <c r="H14" s="14">
        <f t="shared" si="6"/>
        <v>99708.029197080294</v>
      </c>
      <c r="I14" s="14">
        <f t="shared" si="4"/>
        <v>0</v>
      </c>
      <c r="J14" s="14">
        <f t="shared" si="1"/>
        <v>99708.029197080294</v>
      </c>
      <c r="K14" s="14">
        <f t="shared" si="2"/>
        <v>7982081.2448628694</v>
      </c>
      <c r="L14" s="23">
        <f t="shared" si="5"/>
        <v>80.054548356238143</v>
      </c>
      <c r="M14" s="22"/>
    </row>
    <row r="15" spans="1:13" ht="15" x14ac:dyDescent="0.25">
      <c r="A15" s="17">
        <v>6</v>
      </c>
      <c r="B15" s="73">
        <v>0</v>
      </c>
      <c r="C15" s="18">
        <v>905</v>
      </c>
      <c r="D15" s="18">
        <v>926</v>
      </c>
      <c r="E15" s="74">
        <v>0</v>
      </c>
      <c r="F15" s="20">
        <f t="shared" si="3"/>
        <v>0</v>
      </c>
      <c r="G15" s="20">
        <f t="shared" si="0"/>
        <v>0</v>
      </c>
      <c r="H15" s="14">
        <f t="shared" si="6"/>
        <v>99708.029197080294</v>
      </c>
      <c r="I15" s="14">
        <f t="shared" si="4"/>
        <v>0</v>
      </c>
      <c r="J15" s="14">
        <f t="shared" si="1"/>
        <v>99708.029197080294</v>
      </c>
      <c r="K15" s="14">
        <f t="shared" si="2"/>
        <v>7882373.2156657893</v>
      </c>
      <c r="L15" s="23">
        <f t="shared" si="5"/>
        <v>79.054548356238143</v>
      </c>
      <c r="M15" s="22"/>
    </row>
    <row r="16" spans="1:13" ht="15" x14ac:dyDescent="0.25">
      <c r="A16" s="17">
        <v>7</v>
      </c>
      <c r="B16" s="73">
        <v>0</v>
      </c>
      <c r="C16" s="18">
        <v>964</v>
      </c>
      <c r="D16" s="18">
        <v>899</v>
      </c>
      <c r="E16" s="74">
        <v>0</v>
      </c>
      <c r="F16" s="20">
        <f t="shared" si="3"/>
        <v>0</v>
      </c>
      <c r="G16" s="20">
        <f t="shared" si="0"/>
        <v>0</v>
      </c>
      <c r="H16" s="14">
        <f t="shared" si="6"/>
        <v>99708.029197080294</v>
      </c>
      <c r="I16" s="14">
        <f t="shared" si="4"/>
        <v>0</v>
      </c>
      <c r="J16" s="14">
        <f t="shared" si="1"/>
        <v>99708.029197080294</v>
      </c>
      <c r="K16" s="14">
        <f t="shared" si="2"/>
        <v>7782665.1864687093</v>
      </c>
      <c r="L16" s="23">
        <f t="shared" si="5"/>
        <v>78.054548356238158</v>
      </c>
      <c r="M16" s="22"/>
    </row>
    <row r="17" spans="1:13" ht="15" x14ac:dyDescent="0.25">
      <c r="A17" s="17">
        <v>8</v>
      </c>
      <c r="B17" s="73">
        <v>0</v>
      </c>
      <c r="C17" s="18">
        <v>934</v>
      </c>
      <c r="D17" s="18">
        <v>934</v>
      </c>
      <c r="E17" s="74">
        <v>0</v>
      </c>
      <c r="F17" s="20">
        <f t="shared" si="3"/>
        <v>0</v>
      </c>
      <c r="G17" s="20">
        <f t="shared" si="0"/>
        <v>0</v>
      </c>
      <c r="H17" s="14">
        <f t="shared" si="6"/>
        <v>99708.029197080294</v>
      </c>
      <c r="I17" s="14">
        <f t="shared" si="4"/>
        <v>0</v>
      </c>
      <c r="J17" s="14">
        <f t="shared" si="1"/>
        <v>99708.029197080294</v>
      </c>
      <c r="K17" s="14">
        <f t="shared" si="2"/>
        <v>7682957.1572716292</v>
      </c>
      <c r="L17" s="23">
        <f t="shared" si="5"/>
        <v>77.054548356238158</v>
      </c>
      <c r="M17" s="22"/>
    </row>
    <row r="18" spans="1:13" ht="15" x14ac:dyDescent="0.25">
      <c r="A18" s="17">
        <v>9</v>
      </c>
      <c r="B18" s="73">
        <v>0</v>
      </c>
      <c r="C18" s="18">
        <v>1050</v>
      </c>
      <c r="D18" s="18">
        <v>934</v>
      </c>
      <c r="E18" s="74">
        <v>0</v>
      </c>
      <c r="F18" s="20">
        <f t="shared" si="3"/>
        <v>0</v>
      </c>
      <c r="G18" s="20">
        <f t="shared" si="0"/>
        <v>0</v>
      </c>
      <c r="H18" s="14">
        <f t="shared" si="6"/>
        <v>99708.029197080294</v>
      </c>
      <c r="I18" s="14">
        <f t="shared" si="4"/>
        <v>0</v>
      </c>
      <c r="J18" s="14">
        <f t="shared" si="1"/>
        <v>99708.029197080294</v>
      </c>
      <c r="K18" s="14">
        <f t="shared" si="2"/>
        <v>7583249.1280745491</v>
      </c>
      <c r="L18" s="23">
        <f t="shared" si="5"/>
        <v>76.054548356238158</v>
      </c>
      <c r="M18" s="22"/>
    </row>
    <row r="19" spans="1:13" ht="15" x14ac:dyDescent="0.25">
      <c r="A19" s="17">
        <v>10</v>
      </c>
      <c r="B19" s="73">
        <v>0</v>
      </c>
      <c r="C19" s="18">
        <v>1110</v>
      </c>
      <c r="D19" s="18">
        <v>1033</v>
      </c>
      <c r="E19" s="74">
        <v>0</v>
      </c>
      <c r="F19" s="20">
        <f t="shared" si="3"/>
        <v>0</v>
      </c>
      <c r="G19" s="20">
        <f t="shared" si="0"/>
        <v>0</v>
      </c>
      <c r="H19" s="14">
        <f t="shared" si="6"/>
        <v>99708.029197080294</v>
      </c>
      <c r="I19" s="14">
        <f t="shared" si="4"/>
        <v>0</v>
      </c>
      <c r="J19" s="14">
        <f t="shared" si="1"/>
        <v>99708.029197080294</v>
      </c>
      <c r="K19" s="14">
        <f t="shared" si="2"/>
        <v>7483541.0988774691</v>
      </c>
      <c r="L19" s="23">
        <f t="shared" si="5"/>
        <v>75.054548356238158</v>
      </c>
      <c r="M19" s="22"/>
    </row>
    <row r="20" spans="1:13" ht="15" x14ac:dyDescent="0.25">
      <c r="A20" s="17">
        <v>11</v>
      </c>
      <c r="B20" s="73">
        <v>0</v>
      </c>
      <c r="C20" s="18">
        <v>1154</v>
      </c>
      <c r="D20" s="18">
        <v>1093</v>
      </c>
      <c r="E20" s="74">
        <v>0</v>
      </c>
      <c r="F20" s="20">
        <f t="shared" si="3"/>
        <v>0</v>
      </c>
      <c r="G20" s="20">
        <f t="shared" si="0"/>
        <v>0</v>
      </c>
      <c r="H20" s="14">
        <f t="shared" si="6"/>
        <v>99708.029197080294</v>
      </c>
      <c r="I20" s="14">
        <f t="shared" si="4"/>
        <v>0</v>
      </c>
      <c r="J20" s="14">
        <f t="shared" si="1"/>
        <v>99708.029197080294</v>
      </c>
      <c r="K20" s="14">
        <f t="shared" si="2"/>
        <v>7383833.069680389</v>
      </c>
      <c r="L20" s="23">
        <f t="shared" si="5"/>
        <v>74.054548356238158</v>
      </c>
      <c r="M20" s="22"/>
    </row>
    <row r="21" spans="1:13" ht="15" x14ac:dyDescent="0.25">
      <c r="A21" s="17">
        <v>12</v>
      </c>
      <c r="B21" s="73">
        <v>0</v>
      </c>
      <c r="C21" s="18">
        <v>1083</v>
      </c>
      <c r="D21" s="18">
        <v>1134</v>
      </c>
      <c r="E21" s="74">
        <v>0</v>
      </c>
      <c r="F21" s="20">
        <f t="shared" si="3"/>
        <v>0</v>
      </c>
      <c r="G21" s="20">
        <f t="shared" si="0"/>
        <v>0</v>
      </c>
      <c r="H21" s="14">
        <f t="shared" si="6"/>
        <v>99708.029197080294</v>
      </c>
      <c r="I21" s="14">
        <f t="shared" si="4"/>
        <v>0</v>
      </c>
      <c r="J21" s="14">
        <f t="shared" si="1"/>
        <v>99708.029197080294</v>
      </c>
      <c r="K21" s="14">
        <f t="shared" si="2"/>
        <v>7284125.040483309</v>
      </c>
      <c r="L21" s="23">
        <f t="shared" si="5"/>
        <v>73.054548356238158</v>
      </c>
      <c r="M21" s="22"/>
    </row>
    <row r="22" spans="1:13" ht="15" x14ac:dyDescent="0.25">
      <c r="A22" s="17">
        <v>13</v>
      </c>
      <c r="B22" s="73">
        <v>0</v>
      </c>
      <c r="C22" s="18">
        <v>1089</v>
      </c>
      <c r="D22" s="18">
        <v>1071</v>
      </c>
      <c r="E22" s="74">
        <v>0</v>
      </c>
      <c r="F22" s="20">
        <f t="shared" si="3"/>
        <v>0</v>
      </c>
      <c r="G22" s="20">
        <f t="shared" si="0"/>
        <v>0</v>
      </c>
      <c r="H22" s="14">
        <f t="shared" si="6"/>
        <v>99708.029197080294</v>
      </c>
      <c r="I22" s="14">
        <f t="shared" si="4"/>
        <v>0</v>
      </c>
      <c r="J22" s="14">
        <f t="shared" si="1"/>
        <v>99708.029197080294</v>
      </c>
      <c r="K22" s="14">
        <f t="shared" si="2"/>
        <v>7184417.0112862289</v>
      </c>
      <c r="L22" s="23">
        <f t="shared" si="5"/>
        <v>72.054548356238172</v>
      </c>
      <c r="M22" s="22"/>
    </row>
    <row r="23" spans="1:13" ht="15" x14ac:dyDescent="0.25">
      <c r="A23" s="17">
        <v>14</v>
      </c>
      <c r="B23" s="73">
        <v>0</v>
      </c>
      <c r="C23" s="18">
        <v>1103</v>
      </c>
      <c r="D23" s="18">
        <v>1085</v>
      </c>
      <c r="E23" s="74">
        <v>0</v>
      </c>
      <c r="F23" s="20">
        <f t="shared" si="3"/>
        <v>0</v>
      </c>
      <c r="G23" s="20">
        <f t="shared" si="0"/>
        <v>0</v>
      </c>
      <c r="H23" s="14">
        <f t="shared" si="6"/>
        <v>99708.029197080294</v>
      </c>
      <c r="I23" s="14">
        <f t="shared" si="4"/>
        <v>0</v>
      </c>
      <c r="J23" s="14">
        <f t="shared" si="1"/>
        <v>99708.029197080294</v>
      </c>
      <c r="K23" s="14">
        <f t="shared" si="2"/>
        <v>7084708.9820891488</v>
      </c>
      <c r="L23" s="23">
        <f t="shared" si="5"/>
        <v>71.054548356238172</v>
      </c>
      <c r="M23" s="22"/>
    </row>
    <row r="24" spans="1:13" x14ac:dyDescent="0.2">
      <c r="A24" s="17">
        <v>15</v>
      </c>
      <c r="B24" s="18">
        <v>0</v>
      </c>
      <c r="C24" s="18">
        <v>1076</v>
      </c>
      <c r="D24" s="18">
        <v>1099</v>
      </c>
      <c r="E24" s="74">
        <v>0</v>
      </c>
      <c r="F24" s="20">
        <f t="shared" si="3"/>
        <v>0</v>
      </c>
      <c r="G24" s="20">
        <f t="shared" si="0"/>
        <v>0</v>
      </c>
      <c r="H24" s="14">
        <f t="shared" si="6"/>
        <v>99708.029197080294</v>
      </c>
      <c r="I24" s="14">
        <f t="shared" si="4"/>
        <v>0</v>
      </c>
      <c r="J24" s="14">
        <f t="shared" si="1"/>
        <v>99708.029197080294</v>
      </c>
      <c r="K24" s="14">
        <f t="shared" si="2"/>
        <v>6985000.9528920688</v>
      </c>
      <c r="L24" s="23">
        <f t="shared" si="5"/>
        <v>70.054548356238172</v>
      </c>
      <c r="M24" s="22"/>
    </row>
    <row r="25" spans="1:13" x14ac:dyDescent="0.2">
      <c r="A25" s="17">
        <v>16</v>
      </c>
      <c r="B25" s="18">
        <v>1</v>
      </c>
      <c r="C25" s="18">
        <v>1129</v>
      </c>
      <c r="D25" s="18">
        <v>1059</v>
      </c>
      <c r="E25" s="74">
        <v>0.70489999999999997</v>
      </c>
      <c r="F25" s="20">
        <f t="shared" si="3"/>
        <v>9.1407678244972577E-4</v>
      </c>
      <c r="G25" s="20">
        <f t="shared" si="0"/>
        <v>9.1383028216063472E-4</v>
      </c>
      <c r="H25" s="14">
        <f t="shared" si="6"/>
        <v>99708.029197080294</v>
      </c>
      <c r="I25" s="14">
        <f t="shared" si="4"/>
        <v>91.116216454848697</v>
      </c>
      <c r="J25" s="14">
        <f t="shared" si="1"/>
        <v>99681.140801604473</v>
      </c>
      <c r="K25" s="14">
        <f t="shared" si="2"/>
        <v>6885292.9236949887</v>
      </c>
      <c r="L25" s="23">
        <f t="shared" si="5"/>
        <v>69.054548356238172</v>
      </c>
      <c r="M25" s="22"/>
    </row>
    <row r="26" spans="1:13" x14ac:dyDescent="0.2">
      <c r="A26" s="17">
        <v>17</v>
      </c>
      <c r="B26" s="18">
        <v>0</v>
      </c>
      <c r="C26" s="18">
        <v>1084</v>
      </c>
      <c r="D26" s="18">
        <v>1145</v>
      </c>
      <c r="E26" s="74">
        <v>0</v>
      </c>
      <c r="F26" s="20">
        <f t="shared" si="3"/>
        <v>0</v>
      </c>
      <c r="G26" s="20">
        <f t="shared" si="0"/>
        <v>0</v>
      </c>
      <c r="H26" s="14">
        <f t="shared" si="6"/>
        <v>99616.91298062545</v>
      </c>
      <c r="I26" s="14">
        <f t="shared" si="4"/>
        <v>0</v>
      </c>
      <c r="J26" s="14">
        <f t="shared" si="1"/>
        <v>99616.91298062545</v>
      </c>
      <c r="K26" s="14">
        <f t="shared" si="2"/>
        <v>6785611.7828933839</v>
      </c>
      <c r="L26" s="23">
        <f t="shared" si="5"/>
        <v>68.117065464708006</v>
      </c>
      <c r="M26" s="22"/>
    </row>
    <row r="27" spans="1:13" x14ac:dyDescent="0.2">
      <c r="A27" s="17">
        <v>18</v>
      </c>
      <c r="B27" s="18">
        <v>0</v>
      </c>
      <c r="C27" s="18">
        <v>1094</v>
      </c>
      <c r="D27" s="18">
        <v>1085</v>
      </c>
      <c r="E27" s="74">
        <v>0</v>
      </c>
      <c r="F27" s="20">
        <f t="shared" si="3"/>
        <v>0</v>
      </c>
      <c r="G27" s="20">
        <f t="shared" si="0"/>
        <v>0</v>
      </c>
      <c r="H27" s="14">
        <f t="shared" si="6"/>
        <v>99616.91298062545</v>
      </c>
      <c r="I27" s="14">
        <f t="shared" si="4"/>
        <v>0</v>
      </c>
      <c r="J27" s="14">
        <f t="shared" si="1"/>
        <v>99616.91298062545</v>
      </c>
      <c r="K27" s="14">
        <f t="shared" si="2"/>
        <v>6685994.8699127585</v>
      </c>
      <c r="L27" s="23">
        <f t="shared" si="5"/>
        <v>67.117065464708006</v>
      </c>
      <c r="M27" s="22"/>
    </row>
    <row r="28" spans="1:13" x14ac:dyDescent="0.2">
      <c r="A28" s="17">
        <v>19</v>
      </c>
      <c r="B28" s="18">
        <v>0</v>
      </c>
      <c r="C28" s="18">
        <v>1067</v>
      </c>
      <c r="D28" s="18">
        <v>1108</v>
      </c>
      <c r="E28" s="74">
        <v>0</v>
      </c>
      <c r="F28" s="20">
        <f t="shared" si="3"/>
        <v>0</v>
      </c>
      <c r="G28" s="20">
        <f t="shared" si="0"/>
        <v>0</v>
      </c>
      <c r="H28" s="14">
        <f t="shared" si="6"/>
        <v>99616.91298062545</v>
      </c>
      <c r="I28" s="14">
        <f t="shared" si="4"/>
        <v>0</v>
      </c>
      <c r="J28" s="14">
        <f t="shared" si="1"/>
        <v>99616.91298062545</v>
      </c>
      <c r="K28" s="14">
        <f t="shared" si="2"/>
        <v>6586377.9569321331</v>
      </c>
      <c r="L28" s="23">
        <f t="shared" si="5"/>
        <v>66.117065464708006</v>
      </c>
      <c r="M28" s="22"/>
    </row>
    <row r="29" spans="1:13" x14ac:dyDescent="0.2">
      <c r="A29" s="17">
        <v>20</v>
      </c>
      <c r="B29" s="18">
        <v>0</v>
      </c>
      <c r="C29" s="18">
        <v>1093</v>
      </c>
      <c r="D29" s="18">
        <v>1055</v>
      </c>
      <c r="E29" s="74">
        <v>0</v>
      </c>
      <c r="F29" s="20">
        <f t="shared" si="3"/>
        <v>0</v>
      </c>
      <c r="G29" s="20">
        <f t="shared" si="0"/>
        <v>0</v>
      </c>
      <c r="H29" s="14">
        <f t="shared" si="6"/>
        <v>99616.91298062545</v>
      </c>
      <c r="I29" s="14">
        <f t="shared" si="4"/>
        <v>0</v>
      </c>
      <c r="J29" s="14">
        <f t="shared" si="1"/>
        <v>99616.91298062545</v>
      </c>
      <c r="K29" s="14">
        <f t="shared" si="2"/>
        <v>6486761.0439515077</v>
      </c>
      <c r="L29" s="23">
        <f t="shared" si="5"/>
        <v>65.117065464708006</v>
      </c>
      <c r="M29" s="22"/>
    </row>
    <row r="30" spans="1:13" x14ac:dyDescent="0.2">
      <c r="A30" s="17">
        <v>21</v>
      </c>
      <c r="B30" s="18">
        <v>0</v>
      </c>
      <c r="C30" s="18">
        <v>1002</v>
      </c>
      <c r="D30" s="18">
        <v>1088</v>
      </c>
      <c r="E30" s="74">
        <v>0</v>
      </c>
      <c r="F30" s="20">
        <f t="shared" si="3"/>
        <v>0</v>
      </c>
      <c r="G30" s="20">
        <f t="shared" si="0"/>
        <v>0</v>
      </c>
      <c r="H30" s="14">
        <f t="shared" si="6"/>
        <v>99616.91298062545</v>
      </c>
      <c r="I30" s="14">
        <f t="shared" si="4"/>
        <v>0</v>
      </c>
      <c r="J30" s="14">
        <f t="shared" si="1"/>
        <v>99616.91298062545</v>
      </c>
      <c r="K30" s="14">
        <f t="shared" si="2"/>
        <v>6387144.1309708823</v>
      </c>
      <c r="L30" s="23">
        <f t="shared" si="5"/>
        <v>64.117065464708006</v>
      </c>
      <c r="M30" s="22"/>
    </row>
    <row r="31" spans="1:13" x14ac:dyDescent="0.2">
      <c r="A31" s="17">
        <v>22</v>
      </c>
      <c r="B31" s="18">
        <v>0</v>
      </c>
      <c r="C31" s="18">
        <v>957</v>
      </c>
      <c r="D31" s="18">
        <v>978</v>
      </c>
      <c r="E31" s="74">
        <v>0</v>
      </c>
      <c r="F31" s="20">
        <f t="shared" si="3"/>
        <v>0</v>
      </c>
      <c r="G31" s="20">
        <f t="shared" si="0"/>
        <v>0</v>
      </c>
      <c r="H31" s="14">
        <f t="shared" si="6"/>
        <v>99616.91298062545</v>
      </c>
      <c r="I31" s="14">
        <f t="shared" si="4"/>
        <v>0</v>
      </c>
      <c r="J31" s="14">
        <f t="shared" si="1"/>
        <v>99616.91298062545</v>
      </c>
      <c r="K31" s="14">
        <f t="shared" si="2"/>
        <v>6287527.2179902568</v>
      </c>
      <c r="L31" s="23">
        <f t="shared" si="5"/>
        <v>63.117065464708006</v>
      </c>
      <c r="M31" s="22"/>
    </row>
    <row r="32" spans="1:13" x14ac:dyDescent="0.2">
      <c r="A32" s="17">
        <v>23</v>
      </c>
      <c r="B32" s="18">
        <v>0</v>
      </c>
      <c r="C32" s="18">
        <v>1007</v>
      </c>
      <c r="D32" s="18">
        <v>943</v>
      </c>
      <c r="E32" s="74">
        <v>0</v>
      </c>
      <c r="F32" s="20">
        <f t="shared" si="3"/>
        <v>0</v>
      </c>
      <c r="G32" s="20">
        <f t="shared" si="0"/>
        <v>0</v>
      </c>
      <c r="H32" s="14">
        <f t="shared" si="6"/>
        <v>99616.91298062545</v>
      </c>
      <c r="I32" s="14">
        <f t="shared" si="4"/>
        <v>0</v>
      </c>
      <c r="J32" s="14">
        <f t="shared" si="1"/>
        <v>99616.91298062545</v>
      </c>
      <c r="K32" s="14">
        <f t="shared" si="2"/>
        <v>6187910.3050096314</v>
      </c>
      <c r="L32" s="23">
        <f t="shared" si="5"/>
        <v>62.117065464708006</v>
      </c>
      <c r="M32" s="22"/>
    </row>
    <row r="33" spans="1:13" x14ac:dyDescent="0.2">
      <c r="A33" s="17">
        <v>24</v>
      </c>
      <c r="B33" s="18">
        <v>1</v>
      </c>
      <c r="C33" s="18">
        <v>963</v>
      </c>
      <c r="D33" s="18">
        <v>1014</v>
      </c>
      <c r="E33" s="74">
        <v>0.49730000000000002</v>
      </c>
      <c r="F33" s="20">
        <f t="shared" si="3"/>
        <v>1.0116337885685382E-3</v>
      </c>
      <c r="G33" s="20">
        <f t="shared" si="0"/>
        <v>1.0111195854167032E-3</v>
      </c>
      <c r="H33" s="14">
        <f t="shared" si="6"/>
        <v>99616.91298062545</v>
      </c>
      <c r="I33" s="14">
        <f t="shared" si="4"/>
        <v>100.7246117534618</v>
      </c>
      <c r="J33" s="14">
        <f t="shared" si="1"/>
        <v>99566.278718296977</v>
      </c>
      <c r="K33" s="14">
        <f t="shared" si="2"/>
        <v>6088293.392029006</v>
      </c>
      <c r="L33" s="23">
        <f t="shared" si="5"/>
        <v>61.117065464708006</v>
      </c>
      <c r="M33" s="22"/>
    </row>
    <row r="34" spans="1:13" x14ac:dyDescent="0.2">
      <c r="A34" s="17">
        <v>25</v>
      </c>
      <c r="B34" s="18">
        <v>0</v>
      </c>
      <c r="C34" s="18">
        <v>1015</v>
      </c>
      <c r="D34" s="18">
        <v>940</v>
      </c>
      <c r="E34" s="74">
        <v>0</v>
      </c>
      <c r="F34" s="20">
        <f t="shared" si="3"/>
        <v>0</v>
      </c>
      <c r="G34" s="20">
        <f t="shared" si="0"/>
        <v>0</v>
      </c>
      <c r="H34" s="14">
        <f t="shared" si="6"/>
        <v>99516.188368871983</v>
      </c>
      <c r="I34" s="14">
        <f t="shared" si="4"/>
        <v>0</v>
      </c>
      <c r="J34" s="14">
        <f t="shared" si="1"/>
        <v>99516.188368871983</v>
      </c>
      <c r="K34" s="14">
        <f t="shared" si="2"/>
        <v>5988727.1133107087</v>
      </c>
      <c r="L34" s="23">
        <f t="shared" si="5"/>
        <v>60.17842133495482</v>
      </c>
      <c r="M34" s="22"/>
    </row>
    <row r="35" spans="1:13" x14ac:dyDescent="0.2">
      <c r="A35" s="17">
        <v>26</v>
      </c>
      <c r="B35" s="18">
        <v>0</v>
      </c>
      <c r="C35" s="18">
        <v>1092</v>
      </c>
      <c r="D35" s="18">
        <v>999</v>
      </c>
      <c r="E35" s="74">
        <v>0</v>
      </c>
      <c r="F35" s="20">
        <f t="shared" si="3"/>
        <v>0</v>
      </c>
      <c r="G35" s="20">
        <f t="shared" si="0"/>
        <v>0</v>
      </c>
      <c r="H35" s="14">
        <f t="shared" si="6"/>
        <v>99516.188368871983</v>
      </c>
      <c r="I35" s="14">
        <f t="shared" si="4"/>
        <v>0</v>
      </c>
      <c r="J35" s="14">
        <f t="shared" si="1"/>
        <v>99516.188368871983</v>
      </c>
      <c r="K35" s="14">
        <f t="shared" si="2"/>
        <v>5889210.9249418369</v>
      </c>
      <c r="L35" s="23">
        <f t="shared" si="5"/>
        <v>59.178421334954827</v>
      </c>
      <c r="M35" s="22"/>
    </row>
    <row r="36" spans="1:13" x14ac:dyDescent="0.2">
      <c r="A36" s="17">
        <v>27</v>
      </c>
      <c r="B36" s="18">
        <v>0</v>
      </c>
      <c r="C36" s="18">
        <v>1110</v>
      </c>
      <c r="D36" s="18">
        <v>1058</v>
      </c>
      <c r="E36" s="74">
        <v>0</v>
      </c>
      <c r="F36" s="20">
        <f t="shared" si="3"/>
        <v>0</v>
      </c>
      <c r="G36" s="20">
        <f t="shared" si="0"/>
        <v>0</v>
      </c>
      <c r="H36" s="14">
        <f t="shared" si="6"/>
        <v>99516.188368871983</v>
      </c>
      <c r="I36" s="14">
        <f t="shared" si="4"/>
        <v>0</v>
      </c>
      <c r="J36" s="14">
        <f t="shared" si="1"/>
        <v>99516.188368871983</v>
      </c>
      <c r="K36" s="14">
        <f t="shared" si="2"/>
        <v>5789694.736572965</v>
      </c>
      <c r="L36" s="23">
        <f t="shared" si="5"/>
        <v>58.178421334954827</v>
      </c>
      <c r="M36" s="22"/>
    </row>
    <row r="37" spans="1:13" x14ac:dyDescent="0.2">
      <c r="A37" s="17">
        <v>28</v>
      </c>
      <c r="B37" s="18">
        <v>0</v>
      </c>
      <c r="C37" s="18">
        <v>1113</v>
      </c>
      <c r="D37" s="18">
        <v>1094</v>
      </c>
      <c r="E37" s="74">
        <v>0</v>
      </c>
      <c r="F37" s="20">
        <f t="shared" si="3"/>
        <v>0</v>
      </c>
      <c r="G37" s="20">
        <f t="shared" si="0"/>
        <v>0</v>
      </c>
      <c r="H37" s="14">
        <f t="shared" si="6"/>
        <v>99516.188368871983</v>
      </c>
      <c r="I37" s="14">
        <f t="shared" si="4"/>
        <v>0</v>
      </c>
      <c r="J37" s="14">
        <f t="shared" si="1"/>
        <v>99516.188368871983</v>
      </c>
      <c r="K37" s="14">
        <f t="shared" si="2"/>
        <v>5690178.5482040932</v>
      </c>
      <c r="L37" s="23">
        <f t="shared" si="5"/>
        <v>57.178421334954827</v>
      </c>
      <c r="M37" s="22"/>
    </row>
    <row r="38" spans="1:13" x14ac:dyDescent="0.2">
      <c r="A38" s="17">
        <v>29</v>
      </c>
      <c r="B38" s="18">
        <v>0</v>
      </c>
      <c r="C38" s="18">
        <v>1110</v>
      </c>
      <c r="D38" s="18">
        <v>1088</v>
      </c>
      <c r="E38" s="74">
        <v>0</v>
      </c>
      <c r="F38" s="20">
        <f t="shared" si="3"/>
        <v>0</v>
      </c>
      <c r="G38" s="20">
        <f t="shared" si="0"/>
        <v>0</v>
      </c>
      <c r="H38" s="14">
        <f t="shared" si="6"/>
        <v>99516.188368871983</v>
      </c>
      <c r="I38" s="14">
        <f t="shared" si="4"/>
        <v>0</v>
      </c>
      <c r="J38" s="14">
        <f t="shared" si="1"/>
        <v>99516.188368871983</v>
      </c>
      <c r="K38" s="14">
        <f t="shared" si="2"/>
        <v>5590662.3598352214</v>
      </c>
      <c r="L38" s="23">
        <f t="shared" si="5"/>
        <v>56.178421334954827</v>
      </c>
      <c r="M38" s="22"/>
    </row>
    <row r="39" spans="1:13" x14ac:dyDescent="0.2">
      <c r="A39" s="17">
        <v>30</v>
      </c>
      <c r="B39" s="18">
        <v>2</v>
      </c>
      <c r="C39" s="18">
        <v>1185</v>
      </c>
      <c r="D39" s="18">
        <v>1063</v>
      </c>
      <c r="E39" s="74">
        <v>0.57789999999999997</v>
      </c>
      <c r="F39" s="20">
        <f t="shared" si="3"/>
        <v>1.7793594306049821E-3</v>
      </c>
      <c r="G39" s="20">
        <f t="shared" si="0"/>
        <v>1.7780240143479425E-3</v>
      </c>
      <c r="H39" s="14">
        <f t="shared" si="6"/>
        <v>99516.188368871983</v>
      </c>
      <c r="I39" s="14">
        <f t="shared" si="4"/>
        <v>176.9421727362278</v>
      </c>
      <c r="J39" s="14">
        <f t="shared" si="1"/>
        <v>99441.501077760026</v>
      </c>
      <c r="K39" s="14">
        <f t="shared" si="2"/>
        <v>5491146.1714663496</v>
      </c>
      <c r="L39" s="23">
        <f t="shared" si="5"/>
        <v>55.178421334954834</v>
      </c>
      <c r="M39" s="22"/>
    </row>
    <row r="40" spans="1:13" x14ac:dyDescent="0.2">
      <c r="A40" s="17">
        <v>31</v>
      </c>
      <c r="B40" s="18">
        <v>0</v>
      </c>
      <c r="C40" s="18">
        <v>1208</v>
      </c>
      <c r="D40" s="18">
        <v>1105</v>
      </c>
      <c r="E40" s="74">
        <v>0</v>
      </c>
      <c r="F40" s="20">
        <f t="shared" si="3"/>
        <v>0</v>
      </c>
      <c r="G40" s="20">
        <f t="shared" si="0"/>
        <v>0</v>
      </c>
      <c r="H40" s="14">
        <f t="shared" si="6"/>
        <v>99339.246196135762</v>
      </c>
      <c r="I40" s="14">
        <f t="shared" si="4"/>
        <v>0</v>
      </c>
      <c r="J40" s="14">
        <f t="shared" si="1"/>
        <v>99339.246196135762</v>
      </c>
      <c r="K40" s="14">
        <f t="shared" si="2"/>
        <v>5391704.6703885896</v>
      </c>
      <c r="L40" s="23">
        <f t="shared" si="5"/>
        <v>54.275675292957111</v>
      </c>
      <c r="M40" s="22"/>
    </row>
    <row r="41" spans="1:13" x14ac:dyDescent="0.2">
      <c r="A41" s="17">
        <v>32</v>
      </c>
      <c r="B41" s="18">
        <v>0</v>
      </c>
      <c r="C41" s="18">
        <v>1323</v>
      </c>
      <c r="D41" s="18">
        <v>1181</v>
      </c>
      <c r="E41" s="74">
        <v>0</v>
      </c>
      <c r="F41" s="20">
        <f t="shared" si="3"/>
        <v>0</v>
      </c>
      <c r="G41" s="20">
        <f t="shared" si="0"/>
        <v>0</v>
      </c>
      <c r="H41" s="14">
        <f t="shared" si="6"/>
        <v>99339.246196135762</v>
      </c>
      <c r="I41" s="14">
        <f t="shared" si="4"/>
        <v>0</v>
      </c>
      <c r="J41" s="14">
        <f t="shared" si="1"/>
        <v>99339.246196135762</v>
      </c>
      <c r="K41" s="14">
        <f t="shared" si="2"/>
        <v>5292365.4241924537</v>
      </c>
      <c r="L41" s="23">
        <f t="shared" si="5"/>
        <v>53.275675292957111</v>
      </c>
      <c r="M41" s="22"/>
    </row>
    <row r="42" spans="1:13" x14ac:dyDescent="0.2">
      <c r="A42" s="17">
        <v>33</v>
      </c>
      <c r="B42" s="18">
        <v>1</v>
      </c>
      <c r="C42" s="18">
        <v>1329</v>
      </c>
      <c r="D42" s="18">
        <v>1269</v>
      </c>
      <c r="E42" s="74">
        <v>0.69669999999999999</v>
      </c>
      <c r="F42" s="20">
        <f t="shared" si="3"/>
        <v>7.6982294072363352E-4</v>
      </c>
      <c r="G42" s="20">
        <f t="shared" si="0"/>
        <v>7.6964323880344173E-4</v>
      </c>
      <c r="H42" s="14">
        <f t="shared" si="6"/>
        <v>99339.246196135762</v>
      </c>
      <c r="I42" s="14">
        <f t="shared" si="4"/>
        <v>76.455779182686413</v>
      </c>
      <c r="J42" s="14">
        <f t="shared" si="1"/>
        <v>99316.057158309661</v>
      </c>
      <c r="K42" s="14">
        <f t="shared" si="2"/>
        <v>5193026.1779963179</v>
      </c>
      <c r="L42" s="23">
        <f t="shared" si="5"/>
        <v>52.275675292957111</v>
      </c>
      <c r="M42" s="22"/>
    </row>
    <row r="43" spans="1:13" x14ac:dyDescent="0.2">
      <c r="A43" s="17">
        <v>34</v>
      </c>
      <c r="B43" s="18">
        <v>1</v>
      </c>
      <c r="C43" s="18">
        <v>1348</v>
      </c>
      <c r="D43" s="18">
        <v>1305</v>
      </c>
      <c r="E43" s="74">
        <v>0.44259999999999999</v>
      </c>
      <c r="F43" s="20">
        <f t="shared" si="3"/>
        <v>7.538635506973238E-4</v>
      </c>
      <c r="G43" s="20">
        <f t="shared" si="0"/>
        <v>7.5354690761680703E-4</v>
      </c>
      <c r="H43" s="14">
        <f t="shared" si="6"/>
        <v>99262.790416953081</v>
      </c>
      <c r="I43" s="14">
        <f t="shared" si="4"/>
        <v>74.79916876011022</v>
      </c>
      <c r="J43" s="14">
        <f t="shared" si="1"/>
        <v>99221.097360286192</v>
      </c>
      <c r="K43" s="14">
        <f t="shared" si="2"/>
        <v>5093710.1208380079</v>
      </c>
      <c r="L43" s="23">
        <f t="shared" si="5"/>
        <v>51.315403278931534</v>
      </c>
      <c r="M43" s="22"/>
    </row>
    <row r="44" spans="1:13" x14ac:dyDescent="0.2">
      <c r="A44" s="17">
        <v>35</v>
      </c>
      <c r="B44" s="18">
        <v>0</v>
      </c>
      <c r="C44" s="18">
        <v>1450</v>
      </c>
      <c r="D44" s="18">
        <v>1302</v>
      </c>
      <c r="E44" s="74">
        <v>0</v>
      </c>
      <c r="F44" s="20">
        <f t="shared" si="3"/>
        <v>0</v>
      </c>
      <c r="G44" s="20">
        <f t="shared" si="0"/>
        <v>0</v>
      </c>
      <c r="H44" s="14">
        <f t="shared" si="6"/>
        <v>99187.991248192964</v>
      </c>
      <c r="I44" s="14">
        <f t="shared" si="4"/>
        <v>0</v>
      </c>
      <c r="J44" s="14">
        <f t="shared" si="1"/>
        <v>99187.991248192964</v>
      </c>
      <c r="K44" s="14">
        <f t="shared" si="2"/>
        <v>4994489.023477722</v>
      </c>
      <c r="L44" s="23">
        <f t="shared" si="5"/>
        <v>50.353767231562045</v>
      </c>
      <c r="M44" s="22"/>
    </row>
    <row r="45" spans="1:13" x14ac:dyDescent="0.2">
      <c r="A45" s="17">
        <v>36</v>
      </c>
      <c r="B45" s="18">
        <v>0</v>
      </c>
      <c r="C45" s="18">
        <v>1475</v>
      </c>
      <c r="D45" s="18">
        <v>1422</v>
      </c>
      <c r="E45" s="74">
        <v>0</v>
      </c>
      <c r="F45" s="20">
        <f t="shared" si="3"/>
        <v>0</v>
      </c>
      <c r="G45" s="20">
        <f t="shared" si="0"/>
        <v>0</v>
      </c>
      <c r="H45" s="14">
        <f t="shared" si="6"/>
        <v>99187.991248192964</v>
      </c>
      <c r="I45" s="14">
        <f t="shared" si="4"/>
        <v>0</v>
      </c>
      <c r="J45" s="14">
        <f t="shared" si="1"/>
        <v>99187.991248192964</v>
      </c>
      <c r="K45" s="14">
        <f t="shared" si="2"/>
        <v>4895301.0322295288</v>
      </c>
      <c r="L45" s="23">
        <f t="shared" si="5"/>
        <v>49.353767231562045</v>
      </c>
      <c r="M45" s="22"/>
    </row>
    <row r="46" spans="1:13" x14ac:dyDescent="0.2">
      <c r="A46" s="17">
        <v>37</v>
      </c>
      <c r="B46" s="18">
        <v>0</v>
      </c>
      <c r="C46" s="18">
        <v>1507</v>
      </c>
      <c r="D46" s="18">
        <v>1445</v>
      </c>
      <c r="E46" s="74">
        <v>0</v>
      </c>
      <c r="F46" s="20">
        <f t="shared" si="3"/>
        <v>0</v>
      </c>
      <c r="G46" s="20">
        <f t="shared" si="0"/>
        <v>0</v>
      </c>
      <c r="H46" s="14">
        <f t="shared" si="6"/>
        <v>99187.991248192964</v>
      </c>
      <c r="I46" s="14">
        <f t="shared" si="4"/>
        <v>0</v>
      </c>
      <c r="J46" s="14">
        <f t="shared" si="1"/>
        <v>99187.991248192964</v>
      </c>
      <c r="K46" s="14">
        <f t="shared" si="2"/>
        <v>4796113.0409813356</v>
      </c>
      <c r="L46" s="23">
        <f t="shared" si="5"/>
        <v>48.353767231562045</v>
      </c>
      <c r="M46" s="22"/>
    </row>
    <row r="47" spans="1:13" x14ac:dyDescent="0.2">
      <c r="A47" s="17">
        <v>38</v>
      </c>
      <c r="B47" s="18">
        <v>0</v>
      </c>
      <c r="C47" s="18">
        <v>1591</v>
      </c>
      <c r="D47" s="18">
        <v>1498</v>
      </c>
      <c r="E47" s="74">
        <v>0</v>
      </c>
      <c r="F47" s="20">
        <f t="shared" si="3"/>
        <v>0</v>
      </c>
      <c r="G47" s="20">
        <f t="shared" si="0"/>
        <v>0</v>
      </c>
      <c r="H47" s="14">
        <f t="shared" si="6"/>
        <v>99187.991248192964</v>
      </c>
      <c r="I47" s="14">
        <f t="shared" si="4"/>
        <v>0</v>
      </c>
      <c r="J47" s="14">
        <f t="shared" si="1"/>
        <v>99187.991248192964</v>
      </c>
      <c r="K47" s="14">
        <f t="shared" si="2"/>
        <v>4696925.0497331424</v>
      </c>
      <c r="L47" s="23">
        <f t="shared" si="5"/>
        <v>47.353767231562038</v>
      </c>
      <c r="M47" s="22"/>
    </row>
    <row r="48" spans="1:13" x14ac:dyDescent="0.2">
      <c r="A48" s="17">
        <v>39</v>
      </c>
      <c r="B48" s="18">
        <v>1</v>
      </c>
      <c r="C48" s="18">
        <v>1730</v>
      </c>
      <c r="D48" s="18">
        <v>1546</v>
      </c>
      <c r="E48" s="74">
        <v>0.82789999999999997</v>
      </c>
      <c r="F48" s="20">
        <f t="shared" si="3"/>
        <v>6.105006105006105E-4</v>
      </c>
      <c r="G48" s="20">
        <f t="shared" si="0"/>
        <v>6.1043647367697211E-4</v>
      </c>
      <c r="H48" s="14">
        <f t="shared" si="6"/>
        <v>99187.991248192964</v>
      </c>
      <c r="I48" s="14">
        <f t="shared" si="4"/>
        <v>60.547967608649287</v>
      </c>
      <c r="J48" s="14">
        <f t="shared" si="1"/>
        <v>99177.570942967504</v>
      </c>
      <c r="K48" s="14">
        <f t="shared" si="2"/>
        <v>4597737.0584849492</v>
      </c>
      <c r="L48" s="23">
        <f t="shared" si="5"/>
        <v>46.353767231562038</v>
      </c>
      <c r="M48" s="22"/>
    </row>
    <row r="49" spans="1:13" x14ac:dyDescent="0.2">
      <c r="A49" s="17">
        <v>40</v>
      </c>
      <c r="B49" s="18">
        <v>2</v>
      </c>
      <c r="C49" s="18">
        <v>1746</v>
      </c>
      <c r="D49" s="18">
        <v>1726</v>
      </c>
      <c r="E49" s="74">
        <v>0.95899999999999996</v>
      </c>
      <c r="F49" s="20">
        <f t="shared" si="3"/>
        <v>1.152073732718894E-3</v>
      </c>
      <c r="G49" s="20">
        <f t="shared" si="0"/>
        <v>1.1520193170599085E-3</v>
      </c>
      <c r="H49" s="14">
        <f t="shared" si="6"/>
        <v>99127.44328058431</v>
      </c>
      <c r="I49" s="14">
        <f t="shared" si="4"/>
        <v>114.19672950999355</v>
      </c>
      <c r="J49" s="14">
        <f t="shared" si="1"/>
        <v>99122.761214674407</v>
      </c>
      <c r="K49" s="14">
        <f t="shared" si="2"/>
        <v>4498559.487541982</v>
      </c>
      <c r="L49" s="23">
        <f t="shared" si="5"/>
        <v>45.381574856204288</v>
      </c>
      <c r="M49" s="22"/>
    </row>
    <row r="50" spans="1:13" x14ac:dyDescent="0.2">
      <c r="A50" s="17">
        <v>41</v>
      </c>
      <c r="B50" s="18">
        <v>1</v>
      </c>
      <c r="C50" s="18">
        <v>1771</v>
      </c>
      <c r="D50" s="18">
        <v>1717</v>
      </c>
      <c r="E50" s="74">
        <v>0.1366</v>
      </c>
      <c r="F50" s="20">
        <f t="shared" si="3"/>
        <v>5.7339449541284407E-4</v>
      </c>
      <c r="G50" s="20">
        <f t="shared" si="0"/>
        <v>5.7311076614937305E-4</v>
      </c>
      <c r="H50" s="14">
        <f t="shared" si="6"/>
        <v>99013.24655107432</v>
      </c>
      <c r="I50" s="14">
        <f t="shared" si="4"/>
        <v>56.745557589822972</v>
      </c>
      <c r="J50" s="14">
        <f t="shared" si="1"/>
        <v>98964.252436651266</v>
      </c>
      <c r="K50" s="14">
        <f t="shared" si="2"/>
        <v>4399436.7263273075</v>
      </c>
      <c r="L50" s="23">
        <f t="shared" si="5"/>
        <v>44.43280954390211</v>
      </c>
      <c r="M50" s="22"/>
    </row>
    <row r="51" spans="1:13" x14ac:dyDescent="0.2">
      <c r="A51" s="17">
        <v>42</v>
      </c>
      <c r="B51" s="18">
        <v>0</v>
      </c>
      <c r="C51" s="18">
        <v>1662</v>
      </c>
      <c r="D51" s="18">
        <v>1761</v>
      </c>
      <c r="E51" s="74">
        <v>0</v>
      </c>
      <c r="F51" s="20">
        <f t="shared" si="3"/>
        <v>0</v>
      </c>
      <c r="G51" s="20">
        <f t="shared" si="0"/>
        <v>0</v>
      </c>
      <c r="H51" s="14">
        <f t="shared" si="6"/>
        <v>98956.5009934845</v>
      </c>
      <c r="I51" s="14">
        <f t="shared" si="4"/>
        <v>0</v>
      </c>
      <c r="J51" s="14">
        <f t="shared" si="1"/>
        <v>98956.5009934845</v>
      </c>
      <c r="K51" s="14">
        <f t="shared" si="2"/>
        <v>4300472.4738906566</v>
      </c>
      <c r="L51" s="23">
        <f t="shared" si="5"/>
        <v>43.4582107361881</v>
      </c>
      <c r="M51" s="22"/>
    </row>
    <row r="52" spans="1:13" x14ac:dyDescent="0.2">
      <c r="A52" s="17">
        <v>43</v>
      </c>
      <c r="B52" s="18">
        <v>0</v>
      </c>
      <c r="C52" s="18">
        <v>1588</v>
      </c>
      <c r="D52" s="18">
        <v>1644</v>
      </c>
      <c r="E52" s="74">
        <v>0</v>
      </c>
      <c r="F52" s="20">
        <f t="shared" si="3"/>
        <v>0</v>
      </c>
      <c r="G52" s="20">
        <f t="shared" si="0"/>
        <v>0</v>
      </c>
      <c r="H52" s="14">
        <f t="shared" si="6"/>
        <v>98956.5009934845</v>
      </c>
      <c r="I52" s="14">
        <f t="shared" si="4"/>
        <v>0</v>
      </c>
      <c r="J52" s="14">
        <f t="shared" si="1"/>
        <v>98956.5009934845</v>
      </c>
      <c r="K52" s="14">
        <f t="shared" si="2"/>
        <v>4201515.972897172</v>
      </c>
      <c r="L52" s="23">
        <f t="shared" si="5"/>
        <v>42.4582107361881</v>
      </c>
      <c r="M52" s="22"/>
    </row>
    <row r="53" spans="1:13" x14ac:dyDescent="0.2">
      <c r="A53" s="17">
        <v>44</v>
      </c>
      <c r="B53" s="18">
        <v>2</v>
      </c>
      <c r="C53" s="18">
        <v>1640</v>
      </c>
      <c r="D53" s="18">
        <v>1567</v>
      </c>
      <c r="E53" s="74">
        <v>0.59840000000000004</v>
      </c>
      <c r="F53" s="20">
        <f t="shared" si="3"/>
        <v>1.2472715933894605E-3</v>
      </c>
      <c r="G53" s="20">
        <f t="shared" si="0"/>
        <v>1.2466471425102185E-3</v>
      </c>
      <c r="H53" s="14">
        <f t="shared" si="6"/>
        <v>98956.5009934845</v>
      </c>
      <c r="I53" s="14">
        <f t="shared" si="4"/>
        <v>123.36383919633705</v>
      </c>
      <c r="J53" s="14">
        <f t="shared" si="1"/>
        <v>98906.958075663249</v>
      </c>
      <c r="K53" s="14">
        <f t="shared" si="2"/>
        <v>4102559.4719036873</v>
      </c>
      <c r="L53" s="23">
        <f t="shared" si="5"/>
        <v>41.4582107361881</v>
      </c>
      <c r="M53" s="22"/>
    </row>
    <row r="54" spans="1:13" x14ac:dyDescent="0.2">
      <c r="A54" s="17">
        <v>45</v>
      </c>
      <c r="B54" s="18">
        <v>1</v>
      </c>
      <c r="C54" s="18">
        <v>1667</v>
      </c>
      <c r="D54" s="18">
        <v>1609</v>
      </c>
      <c r="E54" s="74">
        <v>0.84430000000000005</v>
      </c>
      <c r="F54" s="20">
        <f t="shared" si="3"/>
        <v>6.105006105006105E-4</v>
      </c>
      <c r="G54" s="20">
        <f t="shared" si="0"/>
        <v>6.1044258491424225E-4</v>
      </c>
      <c r="H54" s="14">
        <f t="shared" si="6"/>
        <v>98833.137154288168</v>
      </c>
      <c r="I54" s="14">
        <f t="shared" si="4"/>
        <v>60.331955719647503</v>
      </c>
      <c r="J54" s="14">
        <f t="shared" si="1"/>
        <v>98823.743468782617</v>
      </c>
      <c r="K54" s="14">
        <f t="shared" si="2"/>
        <v>4003652.5138280243</v>
      </c>
      <c r="L54" s="23">
        <f t="shared" si="5"/>
        <v>40.509212083169352</v>
      </c>
      <c r="M54" s="22"/>
    </row>
    <row r="55" spans="1:13" x14ac:dyDescent="0.2">
      <c r="A55" s="17">
        <v>46</v>
      </c>
      <c r="B55" s="18">
        <v>2</v>
      </c>
      <c r="C55" s="18">
        <v>1594</v>
      </c>
      <c r="D55" s="18">
        <v>1656</v>
      </c>
      <c r="E55" s="74">
        <v>0.4768</v>
      </c>
      <c r="F55" s="20">
        <f t="shared" si="3"/>
        <v>1.2307692307692308E-3</v>
      </c>
      <c r="G55" s="20">
        <f t="shared" si="0"/>
        <v>1.2299772011425997E-3</v>
      </c>
      <c r="H55" s="14">
        <f t="shared" si="6"/>
        <v>98772.805198568516</v>
      </c>
      <c r="I55" s="14">
        <f t="shared" si="4"/>
        <v>121.48829848713852</v>
      </c>
      <c r="J55" s="14">
        <f t="shared" si="1"/>
        <v>98709.24252080005</v>
      </c>
      <c r="K55" s="14">
        <f t="shared" si="2"/>
        <v>3904828.7703592419</v>
      </c>
      <c r="L55" s="23">
        <f t="shared" si="5"/>
        <v>39.533440024398878</v>
      </c>
      <c r="M55" s="22"/>
    </row>
    <row r="56" spans="1:13" x14ac:dyDescent="0.2">
      <c r="A56" s="17">
        <v>47</v>
      </c>
      <c r="B56" s="18">
        <v>3</v>
      </c>
      <c r="C56" s="18">
        <v>1583</v>
      </c>
      <c r="D56" s="18">
        <v>1590</v>
      </c>
      <c r="E56" s="74">
        <v>0.33610000000000001</v>
      </c>
      <c r="F56" s="20">
        <f t="shared" si="3"/>
        <v>1.8909549322407816E-3</v>
      </c>
      <c r="G56" s="20">
        <f t="shared" si="0"/>
        <v>1.8885839944898675E-3</v>
      </c>
      <c r="H56" s="14">
        <f t="shared" si="6"/>
        <v>98651.31690008138</v>
      </c>
      <c r="I56" s="14">
        <f t="shared" si="4"/>
        <v>186.31129813284147</v>
      </c>
      <c r="J56" s="14">
        <f t="shared" si="1"/>
        <v>98527.624829250984</v>
      </c>
      <c r="K56" s="14">
        <f t="shared" si="2"/>
        <v>3806119.527838442</v>
      </c>
      <c r="L56" s="23">
        <f t="shared" si="5"/>
        <v>38.581537960547003</v>
      </c>
      <c r="M56" s="22"/>
    </row>
    <row r="57" spans="1:13" x14ac:dyDescent="0.2">
      <c r="A57" s="17">
        <v>48</v>
      </c>
      <c r="B57" s="18">
        <v>1</v>
      </c>
      <c r="C57" s="18">
        <v>1640</v>
      </c>
      <c r="D57" s="18">
        <v>1565</v>
      </c>
      <c r="E57" s="74">
        <v>0.51910000000000001</v>
      </c>
      <c r="F57" s="20">
        <f t="shared" si="3"/>
        <v>6.2402496099843994E-4</v>
      </c>
      <c r="G57" s="20">
        <f t="shared" si="0"/>
        <v>6.2383775127950684E-4</v>
      </c>
      <c r="H57" s="14">
        <f t="shared" si="6"/>
        <v>98465.005601948535</v>
      </c>
      <c r="I57" s="14">
        <f t="shared" si="4"/>
        <v>61.426187674443618</v>
      </c>
      <c r="J57" s="14">
        <f t="shared" si="1"/>
        <v>98435.465748295901</v>
      </c>
      <c r="K57" s="14">
        <f t="shared" si="2"/>
        <v>3707591.9030091912</v>
      </c>
      <c r="L57" s="23">
        <f t="shared" si="5"/>
        <v>37.65390435255123</v>
      </c>
      <c r="M57" s="22"/>
    </row>
    <row r="58" spans="1:13" x14ac:dyDescent="0.2">
      <c r="A58" s="17">
        <v>49</v>
      </c>
      <c r="B58" s="18">
        <v>1</v>
      </c>
      <c r="C58" s="18">
        <v>1637</v>
      </c>
      <c r="D58" s="18">
        <v>1628</v>
      </c>
      <c r="E58" s="74">
        <v>0</v>
      </c>
      <c r="F58" s="20">
        <f t="shared" si="3"/>
        <v>6.1255742725880549E-4</v>
      </c>
      <c r="G58" s="20">
        <f t="shared" si="0"/>
        <v>6.1218243036424854E-4</v>
      </c>
      <c r="H58" s="14">
        <f t="shared" si="6"/>
        <v>98403.579414274092</v>
      </c>
      <c r="I58" s="14">
        <f t="shared" si="4"/>
        <v>60.240942402371651</v>
      </c>
      <c r="J58" s="14">
        <f t="shared" si="1"/>
        <v>98343.338471871728</v>
      </c>
      <c r="K58" s="14">
        <f t="shared" si="2"/>
        <v>3609156.437260895</v>
      </c>
      <c r="L58" s="23">
        <f t="shared" si="5"/>
        <v>36.677084906297246</v>
      </c>
      <c r="M58" s="22"/>
    </row>
    <row r="59" spans="1:13" x14ac:dyDescent="0.2">
      <c r="A59" s="17">
        <v>50</v>
      </c>
      <c r="B59" s="18">
        <v>5</v>
      </c>
      <c r="C59" s="18">
        <v>1619</v>
      </c>
      <c r="D59" s="18">
        <v>1623</v>
      </c>
      <c r="E59" s="74">
        <v>0.80489999999999995</v>
      </c>
      <c r="F59" s="20">
        <f t="shared" si="3"/>
        <v>3.0845157310302285E-3</v>
      </c>
      <c r="G59" s="20">
        <f t="shared" si="0"/>
        <v>3.0826606197195956E-3</v>
      </c>
      <c r="H59" s="14">
        <f t="shared" si="6"/>
        <v>98343.338471871728</v>
      </c>
      <c r="I59" s="14">
        <f t="shared" si="4"/>
        <v>303.15913671899403</v>
      </c>
      <c r="J59" s="14">
        <f t="shared" si="1"/>
        <v>98284.192124297842</v>
      </c>
      <c r="K59" s="14">
        <f t="shared" si="2"/>
        <v>3510813.0987890232</v>
      </c>
      <c r="L59" s="23">
        <f t="shared" si="5"/>
        <v>35.699551727066797</v>
      </c>
      <c r="M59" s="22"/>
    </row>
    <row r="60" spans="1:13" x14ac:dyDescent="0.2">
      <c r="A60" s="17">
        <v>51</v>
      </c>
      <c r="B60" s="18">
        <v>4</v>
      </c>
      <c r="C60" s="18">
        <v>1669</v>
      </c>
      <c r="D60" s="18">
        <v>1590</v>
      </c>
      <c r="E60" s="74">
        <v>0.53210000000000002</v>
      </c>
      <c r="F60" s="20">
        <f t="shared" si="3"/>
        <v>2.4547407180116601E-3</v>
      </c>
      <c r="G60" s="20">
        <f t="shared" si="0"/>
        <v>2.4519245032830045E-3</v>
      </c>
      <c r="H60" s="14">
        <f t="shared" si="6"/>
        <v>98040.17933515273</v>
      </c>
      <c r="I60" s="14">
        <f t="shared" si="4"/>
        <v>240.38711801812104</v>
      </c>
      <c r="J60" s="14">
        <f t="shared" si="1"/>
        <v>97927.702202632063</v>
      </c>
      <c r="K60" s="14">
        <f t="shared" si="2"/>
        <v>3412528.9066647254</v>
      </c>
      <c r="L60" s="23">
        <f t="shared" si="5"/>
        <v>34.807452717919993</v>
      </c>
      <c r="M60" s="22"/>
    </row>
    <row r="61" spans="1:13" x14ac:dyDescent="0.2">
      <c r="A61" s="17">
        <v>52</v>
      </c>
      <c r="B61" s="18">
        <v>3</v>
      </c>
      <c r="C61" s="18">
        <v>1641</v>
      </c>
      <c r="D61" s="18">
        <v>1653</v>
      </c>
      <c r="E61" s="74">
        <v>0.5474</v>
      </c>
      <c r="F61" s="20">
        <f t="shared" si="3"/>
        <v>1.8214936247723133E-3</v>
      </c>
      <c r="G61" s="20">
        <f t="shared" si="0"/>
        <v>1.8199932077853488E-3</v>
      </c>
      <c r="H61" s="14">
        <f t="shared" si="6"/>
        <v>97799.792217134614</v>
      </c>
      <c r="I61" s="14">
        <f t="shared" si="4"/>
        <v>177.99495755800342</v>
      </c>
      <c r="J61" s="14">
        <f t="shared" si="1"/>
        <v>97719.231699343858</v>
      </c>
      <c r="K61" s="14">
        <f t="shared" si="2"/>
        <v>3314601.2044620933</v>
      </c>
      <c r="L61" s="23">
        <f t="shared" si="5"/>
        <v>33.891699862746457</v>
      </c>
      <c r="M61" s="22"/>
    </row>
    <row r="62" spans="1:13" x14ac:dyDescent="0.2">
      <c r="A62" s="17">
        <v>53</v>
      </c>
      <c r="B62" s="18">
        <v>4</v>
      </c>
      <c r="C62" s="18">
        <v>1552</v>
      </c>
      <c r="D62" s="18">
        <v>1636</v>
      </c>
      <c r="E62" s="74">
        <v>0.65920000000000001</v>
      </c>
      <c r="F62" s="20">
        <f t="shared" si="3"/>
        <v>2.509410288582183E-3</v>
      </c>
      <c r="G62" s="20">
        <f t="shared" si="0"/>
        <v>2.5072660570332824E-3</v>
      </c>
      <c r="H62" s="14">
        <f t="shared" si="6"/>
        <v>97621.797259576604</v>
      </c>
      <c r="I62" s="14">
        <f t="shared" si="4"/>
        <v>244.76381869552111</v>
      </c>
      <c r="J62" s="14">
        <f t="shared" si="1"/>
        <v>97538.381750165179</v>
      </c>
      <c r="K62" s="14">
        <f t="shared" si="2"/>
        <v>3216881.9727627495</v>
      </c>
      <c r="L62" s="23">
        <f t="shared" si="5"/>
        <v>32.952496912232135</v>
      </c>
      <c r="M62" s="22"/>
    </row>
    <row r="63" spans="1:13" x14ac:dyDescent="0.2">
      <c r="A63" s="17">
        <v>54</v>
      </c>
      <c r="B63" s="18">
        <v>3</v>
      </c>
      <c r="C63" s="18">
        <v>1464</v>
      </c>
      <c r="D63" s="18">
        <v>1540</v>
      </c>
      <c r="E63" s="74">
        <v>0.68030000000000002</v>
      </c>
      <c r="F63" s="20">
        <f t="shared" si="3"/>
        <v>1.9973368841544607E-3</v>
      </c>
      <c r="G63" s="20">
        <f t="shared" si="0"/>
        <v>1.996062301362692E-3</v>
      </c>
      <c r="H63" s="14">
        <f t="shared" si="6"/>
        <v>97377.033440881089</v>
      </c>
      <c r="I63" s="14">
        <f t="shared" si="4"/>
        <v>194.37062546987693</v>
      </c>
      <c r="J63" s="14">
        <f t="shared" si="1"/>
        <v>97314.893151918368</v>
      </c>
      <c r="K63" s="14">
        <f t="shared" si="2"/>
        <v>3119343.5910125845</v>
      </c>
      <c r="L63" s="23">
        <f t="shared" si="5"/>
        <v>32.033668317759755</v>
      </c>
      <c r="M63" s="22"/>
    </row>
    <row r="64" spans="1:13" x14ac:dyDescent="0.2">
      <c r="A64" s="17">
        <v>55</v>
      </c>
      <c r="B64" s="18">
        <v>3</v>
      </c>
      <c r="C64" s="18">
        <v>1487</v>
      </c>
      <c r="D64" s="18">
        <v>1448</v>
      </c>
      <c r="E64" s="74">
        <v>0.55830000000000002</v>
      </c>
      <c r="F64" s="20">
        <f t="shared" si="3"/>
        <v>2.0442930153321977E-3</v>
      </c>
      <c r="G64" s="20">
        <f t="shared" si="0"/>
        <v>2.0424487571733358E-3</v>
      </c>
      <c r="H64" s="14">
        <f t="shared" si="6"/>
        <v>97182.662815411211</v>
      </c>
      <c r="I64" s="14">
        <f t="shared" si="4"/>
        <v>198.49060888613198</v>
      </c>
      <c r="J64" s="14">
        <f t="shared" si="1"/>
        <v>97094.989513466207</v>
      </c>
      <c r="K64" s="14">
        <f t="shared" si="2"/>
        <v>3022028.6978606661</v>
      </c>
      <c r="L64" s="23">
        <f t="shared" si="5"/>
        <v>31.09637676424558</v>
      </c>
      <c r="M64" s="22"/>
    </row>
    <row r="65" spans="1:13" x14ac:dyDescent="0.2">
      <c r="A65" s="17">
        <v>56</v>
      </c>
      <c r="B65" s="18">
        <v>4</v>
      </c>
      <c r="C65" s="18">
        <v>1443</v>
      </c>
      <c r="D65" s="18">
        <v>1472</v>
      </c>
      <c r="E65" s="74">
        <v>0.53069999999999995</v>
      </c>
      <c r="F65" s="20">
        <f t="shared" si="3"/>
        <v>2.7444253859348197E-3</v>
      </c>
      <c r="G65" s="20">
        <f t="shared" si="0"/>
        <v>2.7408952257168329E-3</v>
      </c>
      <c r="H65" s="14">
        <f t="shared" si="6"/>
        <v>96984.17220652508</v>
      </c>
      <c r="I65" s="14">
        <f t="shared" si="4"/>
        <v>265.82345457096375</v>
      </c>
      <c r="J65" s="14">
        <f t="shared" si="1"/>
        <v>96859.421259294933</v>
      </c>
      <c r="K65" s="14">
        <f t="shared" si="2"/>
        <v>2924933.7083472</v>
      </c>
      <c r="L65" s="23">
        <f t="shared" si="5"/>
        <v>30.15887687445159</v>
      </c>
      <c r="M65" s="22"/>
    </row>
    <row r="66" spans="1:13" x14ac:dyDescent="0.2">
      <c r="A66" s="17">
        <v>57</v>
      </c>
      <c r="B66" s="18">
        <v>5</v>
      </c>
      <c r="C66" s="18">
        <v>1442</v>
      </c>
      <c r="D66" s="18">
        <v>1426</v>
      </c>
      <c r="E66" s="74">
        <v>0.44750000000000001</v>
      </c>
      <c r="F66" s="20">
        <f t="shared" si="3"/>
        <v>3.4867503486750349E-3</v>
      </c>
      <c r="G66" s="20">
        <f t="shared" si="0"/>
        <v>3.4800462846155855E-3</v>
      </c>
      <c r="H66" s="14">
        <f t="shared" si="6"/>
        <v>96718.348751954123</v>
      </c>
      <c r="I66" s="14">
        <f t="shared" si="4"/>
        <v>336.58433022839239</v>
      </c>
      <c r="J66" s="14">
        <f t="shared" si="1"/>
        <v>96532.385909502933</v>
      </c>
      <c r="K66" s="14">
        <f t="shared" si="2"/>
        <v>2828074.2870879052</v>
      </c>
      <c r="L66" s="23">
        <f t="shared" si="5"/>
        <v>29.240307796619263</v>
      </c>
      <c r="M66" s="22"/>
    </row>
    <row r="67" spans="1:13" x14ac:dyDescent="0.2">
      <c r="A67" s="17">
        <v>58</v>
      </c>
      <c r="B67" s="18">
        <v>7</v>
      </c>
      <c r="C67" s="18">
        <v>1371</v>
      </c>
      <c r="D67" s="18">
        <v>1424</v>
      </c>
      <c r="E67" s="74">
        <v>0.51329999999999998</v>
      </c>
      <c r="F67" s="20">
        <f t="shared" si="3"/>
        <v>5.008944543828265E-3</v>
      </c>
      <c r="G67" s="20">
        <f t="shared" si="0"/>
        <v>4.9967631682019693E-3</v>
      </c>
      <c r="H67" s="14">
        <f t="shared" si="6"/>
        <v>96381.764421725733</v>
      </c>
      <c r="I67" s="14">
        <f t="shared" si="4"/>
        <v>481.5968505487981</v>
      </c>
      <c r="J67" s="14">
        <f t="shared" si="1"/>
        <v>96147.37123456363</v>
      </c>
      <c r="K67" s="14">
        <f t="shared" si="2"/>
        <v>2731541.9011784024</v>
      </c>
      <c r="L67" s="23">
        <f t="shared" si="5"/>
        <v>28.340858019846298</v>
      </c>
      <c r="M67" s="22"/>
    </row>
    <row r="68" spans="1:13" x14ac:dyDescent="0.2">
      <c r="A68" s="17">
        <v>59</v>
      </c>
      <c r="B68" s="18">
        <v>7</v>
      </c>
      <c r="C68" s="18">
        <v>1637</v>
      </c>
      <c r="D68" s="18">
        <v>1347</v>
      </c>
      <c r="E68" s="74">
        <v>0.51290000000000002</v>
      </c>
      <c r="F68" s="20">
        <f t="shared" si="3"/>
        <v>4.6916890080428951E-3</v>
      </c>
      <c r="G68" s="20">
        <f t="shared" si="0"/>
        <v>4.6809914366611367E-3</v>
      </c>
      <c r="H68" s="14">
        <f t="shared" si="6"/>
        <v>95900.167571176935</v>
      </c>
      <c r="I68" s="14">
        <f t="shared" si="4"/>
        <v>448.90786317504728</v>
      </c>
      <c r="J68" s="14">
        <f t="shared" si="1"/>
        <v>95681.504551024365</v>
      </c>
      <c r="K68" s="14">
        <f t="shared" si="2"/>
        <v>2635394.5299438387</v>
      </c>
      <c r="L68" s="23">
        <f t="shared" si="5"/>
        <v>27.480604014459658</v>
      </c>
      <c r="M68" s="22"/>
    </row>
    <row r="69" spans="1:13" x14ac:dyDescent="0.2">
      <c r="A69" s="17">
        <v>60</v>
      </c>
      <c r="B69" s="18">
        <v>9</v>
      </c>
      <c r="C69" s="18">
        <v>1679</v>
      </c>
      <c r="D69" s="18">
        <v>1613</v>
      </c>
      <c r="E69" s="74">
        <v>0.41199999999999998</v>
      </c>
      <c r="F69" s="20">
        <f t="shared" si="3"/>
        <v>5.4678007290400975E-3</v>
      </c>
      <c r="G69" s="20">
        <f t="shared" si="0"/>
        <v>5.4502777219292524E-3</v>
      </c>
      <c r="H69" s="14">
        <f t="shared" si="6"/>
        <v>95451.25970800189</v>
      </c>
      <c r="I69" s="14">
        <f t="shared" si="4"/>
        <v>520.23587431660599</v>
      </c>
      <c r="J69" s="14">
        <f t="shared" si="1"/>
        <v>95145.361013903719</v>
      </c>
      <c r="K69" s="14">
        <f t="shared" si="2"/>
        <v>2539713.0253928145</v>
      </c>
      <c r="L69" s="23">
        <f t="shared" si="5"/>
        <v>26.607433292783508</v>
      </c>
      <c r="M69" s="22"/>
    </row>
    <row r="70" spans="1:13" x14ac:dyDescent="0.2">
      <c r="A70" s="17">
        <v>61</v>
      </c>
      <c r="B70" s="18">
        <v>4</v>
      </c>
      <c r="C70" s="18">
        <v>1693</v>
      </c>
      <c r="D70" s="18">
        <v>1657</v>
      </c>
      <c r="E70" s="74">
        <v>0.84560000000000002</v>
      </c>
      <c r="F70" s="20">
        <f t="shared" si="3"/>
        <v>2.3880597014925373E-3</v>
      </c>
      <c r="G70" s="20">
        <f t="shared" si="0"/>
        <v>2.3871795092149902E-3</v>
      </c>
      <c r="H70" s="14">
        <f t="shared" si="6"/>
        <v>94931.023833685278</v>
      </c>
      <c r="I70" s="14">
        <f t="shared" si="4"/>
        <v>226.61739488457334</v>
      </c>
      <c r="J70" s="14">
        <f t="shared" si="1"/>
        <v>94896.034107915111</v>
      </c>
      <c r="K70" s="14">
        <f t="shared" si="2"/>
        <v>2444567.6643789108</v>
      </c>
      <c r="L70" s="23">
        <f t="shared" si="5"/>
        <v>25.75098809280388</v>
      </c>
      <c r="M70" s="22"/>
    </row>
    <row r="71" spans="1:13" x14ac:dyDescent="0.2">
      <c r="A71" s="17">
        <v>62</v>
      </c>
      <c r="B71" s="18">
        <v>6</v>
      </c>
      <c r="C71" s="18">
        <v>1801</v>
      </c>
      <c r="D71" s="18">
        <v>1662</v>
      </c>
      <c r="E71" s="74">
        <v>0.50549999999999995</v>
      </c>
      <c r="F71" s="20">
        <f t="shared" si="3"/>
        <v>3.4652035807103665E-3</v>
      </c>
      <c r="G71" s="20">
        <f t="shared" si="0"/>
        <v>3.4592759620102314E-3</v>
      </c>
      <c r="H71" s="14">
        <f t="shared" si="6"/>
        <v>94704.40643880071</v>
      </c>
      <c r="I71" s="14">
        <f t="shared" si="4"/>
        <v>327.60867669019029</v>
      </c>
      <c r="J71" s="14">
        <f t="shared" si="1"/>
        <v>94542.403948177409</v>
      </c>
      <c r="K71" s="14">
        <f t="shared" si="2"/>
        <v>2349671.6302709957</v>
      </c>
      <c r="L71" s="23">
        <f t="shared" si="5"/>
        <v>24.810583991035156</v>
      </c>
      <c r="M71" s="22"/>
    </row>
    <row r="72" spans="1:13" x14ac:dyDescent="0.2">
      <c r="A72" s="17">
        <v>63</v>
      </c>
      <c r="B72" s="18">
        <v>5</v>
      </c>
      <c r="C72" s="18">
        <v>1748</v>
      </c>
      <c r="D72" s="18">
        <v>1788</v>
      </c>
      <c r="E72" s="74">
        <v>0.60599999999999998</v>
      </c>
      <c r="F72" s="20">
        <f t="shared" si="3"/>
        <v>2.8280542986425339E-3</v>
      </c>
      <c r="G72" s="20">
        <f t="shared" si="0"/>
        <v>2.8249066368356522E-3</v>
      </c>
      <c r="H72" s="14">
        <f t="shared" si="6"/>
        <v>94376.797762110524</v>
      </c>
      <c r="I72" s="14">
        <f t="shared" si="4"/>
        <v>266.60564236148213</v>
      </c>
      <c r="J72" s="14">
        <f t="shared" si="1"/>
        <v>94271.755139020097</v>
      </c>
      <c r="K72" s="14">
        <f t="shared" si="2"/>
        <v>2255129.2263228181</v>
      </c>
      <c r="L72" s="23">
        <f t="shared" si="5"/>
        <v>23.894953842438859</v>
      </c>
      <c r="M72" s="22"/>
    </row>
    <row r="73" spans="1:13" x14ac:dyDescent="0.2">
      <c r="A73" s="17">
        <v>64</v>
      </c>
      <c r="B73" s="18">
        <v>9</v>
      </c>
      <c r="C73" s="18">
        <v>1597</v>
      </c>
      <c r="D73" s="18">
        <v>1725</v>
      </c>
      <c r="E73" s="74">
        <v>0.55249999999999999</v>
      </c>
      <c r="F73" s="20">
        <f t="shared" si="3"/>
        <v>5.4184226369656833E-3</v>
      </c>
      <c r="G73" s="20">
        <f t="shared" ref="G73:G108" si="7">F73/((1+(1-E73)*F73))</f>
        <v>5.4053161284122932E-3</v>
      </c>
      <c r="H73" s="14">
        <f t="shared" si="6"/>
        <v>94110.192119749045</v>
      </c>
      <c r="I73" s="14">
        <f t="shared" si="4"/>
        <v>508.69533931285901</v>
      </c>
      <c r="J73" s="14">
        <f t="shared" ref="J73:J108" si="8">H74+I73*E73</f>
        <v>93882.550955406536</v>
      </c>
      <c r="K73" s="14">
        <f t="shared" ref="K73:K97" si="9">K74+J73</f>
        <v>2160857.4711837978</v>
      </c>
      <c r="L73" s="23">
        <f t="shared" si="5"/>
        <v>22.9609293373267</v>
      </c>
      <c r="M73" s="22"/>
    </row>
    <row r="74" spans="1:13" x14ac:dyDescent="0.2">
      <c r="A74" s="17">
        <v>65</v>
      </c>
      <c r="B74" s="18">
        <v>9</v>
      </c>
      <c r="C74" s="18">
        <v>1429</v>
      </c>
      <c r="D74" s="18">
        <v>1564</v>
      </c>
      <c r="E74" s="74">
        <v>0.70950000000000002</v>
      </c>
      <c r="F74" s="20">
        <f t="shared" ref="F74:F108" si="10">B74/((C74+D74)/2)</f>
        <v>6.0140327430671563E-3</v>
      </c>
      <c r="G74" s="20">
        <f t="shared" si="7"/>
        <v>6.0035440921957593E-3</v>
      </c>
      <c r="H74" s="14">
        <f t="shared" si="6"/>
        <v>93601.49678043618</v>
      </c>
      <c r="I74" s="14">
        <f t="shared" ref="I74:I108" si="11">H74*G74</f>
        <v>561.94071301686802</v>
      </c>
      <c r="J74" s="14">
        <f t="shared" si="8"/>
        <v>93438.253003304781</v>
      </c>
      <c r="K74" s="14">
        <f t="shared" si="9"/>
        <v>2066974.9202283914</v>
      </c>
      <c r="L74" s="23">
        <f t="shared" ref="L74:L108" si="12">K74/H74</f>
        <v>22.082712257016105</v>
      </c>
      <c r="M74" s="22"/>
    </row>
    <row r="75" spans="1:13" x14ac:dyDescent="0.2">
      <c r="A75" s="17">
        <v>66</v>
      </c>
      <c r="B75" s="18">
        <v>8</v>
      </c>
      <c r="C75" s="18">
        <v>1261</v>
      </c>
      <c r="D75" s="18">
        <v>1409</v>
      </c>
      <c r="E75" s="74">
        <v>0.38179999999999997</v>
      </c>
      <c r="F75" s="20">
        <f t="shared" si="10"/>
        <v>5.9925093632958804E-3</v>
      </c>
      <c r="G75" s="20">
        <f t="shared" si="7"/>
        <v>5.9703916338096118E-3</v>
      </c>
      <c r="H75" s="14">
        <f t="shared" ref="H75:H108" si="13">H74-I74</f>
        <v>93039.556067419311</v>
      </c>
      <c r="I75" s="14">
        <f t="shared" si="11"/>
        <v>555.48258715828058</v>
      </c>
      <c r="J75" s="14">
        <f t="shared" si="8"/>
        <v>92696.156732038056</v>
      </c>
      <c r="K75" s="14">
        <f t="shared" si="9"/>
        <v>1973536.6672250866</v>
      </c>
      <c r="L75" s="23">
        <f t="shared" si="12"/>
        <v>21.211802276818705</v>
      </c>
      <c r="M75" s="22"/>
    </row>
    <row r="76" spans="1:13" x14ac:dyDescent="0.2">
      <c r="A76" s="17">
        <v>67</v>
      </c>
      <c r="B76" s="18">
        <v>5</v>
      </c>
      <c r="C76" s="18">
        <v>1108</v>
      </c>
      <c r="D76" s="18">
        <v>1245</v>
      </c>
      <c r="E76" s="74">
        <v>0.51039999999999996</v>
      </c>
      <c r="F76" s="20">
        <f t="shared" si="10"/>
        <v>4.2498937526561833E-3</v>
      </c>
      <c r="G76" s="20">
        <f t="shared" si="7"/>
        <v>4.2410691565700938E-3</v>
      </c>
      <c r="H76" s="14">
        <f t="shared" si="13"/>
        <v>92484.073480261024</v>
      </c>
      <c r="I76" s="14">
        <f t="shared" si="11"/>
        <v>392.23135151109722</v>
      </c>
      <c r="J76" s="14">
        <f t="shared" si="8"/>
        <v>92292.03701056118</v>
      </c>
      <c r="K76" s="14">
        <f t="shared" si="9"/>
        <v>1880840.5104930485</v>
      </c>
      <c r="L76" s="23">
        <f t="shared" si="12"/>
        <v>20.336912505205323</v>
      </c>
      <c r="M76" s="22"/>
    </row>
    <row r="77" spans="1:13" x14ac:dyDescent="0.2">
      <c r="A77" s="17">
        <v>68</v>
      </c>
      <c r="B77" s="18">
        <v>10</v>
      </c>
      <c r="C77" s="18">
        <v>951</v>
      </c>
      <c r="D77" s="18">
        <v>1091</v>
      </c>
      <c r="E77" s="74">
        <v>0.66339999999999999</v>
      </c>
      <c r="F77" s="20">
        <f t="shared" si="10"/>
        <v>9.7943192948090115E-3</v>
      </c>
      <c r="G77" s="20">
        <f t="shared" si="7"/>
        <v>9.7621357991186757E-3</v>
      </c>
      <c r="H77" s="14">
        <f t="shared" si="13"/>
        <v>92091.842128749922</v>
      </c>
      <c r="I77" s="14">
        <f t="shared" si="11"/>
        <v>899.013068851855</v>
      </c>
      <c r="J77" s="14">
        <f t="shared" si="8"/>
        <v>91789.234329774394</v>
      </c>
      <c r="K77" s="14">
        <f t="shared" si="9"/>
        <v>1788548.4734824873</v>
      </c>
      <c r="L77" s="23">
        <f t="shared" si="12"/>
        <v>19.421356247624942</v>
      </c>
      <c r="M77" s="22"/>
    </row>
    <row r="78" spans="1:13" x14ac:dyDescent="0.2">
      <c r="A78" s="17">
        <v>69</v>
      </c>
      <c r="B78" s="18">
        <v>5</v>
      </c>
      <c r="C78" s="18">
        <v>813</v>
      </c>
      <c r="D78" s="18">
        <v>930</v>
      </c>
      <c r="E78" s="74">
        <v>0.42020000000000002</v>
      </c>
      <c r="F78" s="20">
        <f t="shared" si="10"/>
        <v>5.7372346528973038E-3</v>
      </c>
      <c r="G78" s="20">
        <f t="shared" si="7"/>
        <v>5.7182133099420284E-3</v>
      </c>
      <c r="H78" s="14">
        <f t="shared" si="13"/>
        <v>91192.829059898067</v>
      </c>
      <c r="I78" s="14">
        <f t="shared" si="11"/>
        <v>521.46004890157735</v>
      </c>
      <c r="J78" s="14">
        <f t="shared" si="8"/>
        <v>90890.48652354494</v>
      </c>
      <c r="K78" s="14">
        <f t="shared" si="9"/>
        <v>1696759.239152713</v>
      </c>
      <c r="L78" s="23">
        <f t="shared" si="12"/>
        <v>18.606279206868699</v>
      </c>
      <c r="M78" s="22"/>
    </row>
    <row r="79" spans="1:13" x14ac:dyDescent="0.2">
      <c r="A79" s="17">
        <v>70</v>
      </c>
      <c r="B79" s="18">
        <v>11</v>
      </c>
      <c r="C79" s="18">
        <v>780</v>
      </c>
      <c r="D79" s="18">
        <v>804</v>
      </c>
      <c r="E79" s="74">
        <v>0.45729999999999998</v>
      </c>
      <c r="F79" s="20">
        <f t="shared" si="10"/>
        <v>1.3888888888888888E-2</v>
      </c>
      <c r="G79" s="20">
        <f t="shared" si="7"/>
        <v>1.3784984567709777E-2</v>
      </c>
      <c r="H79" s="14">
        <f t="shared" si="13"/>
        <v>90671.369010996495</v>
      </c>
      <c r="I79" s="14">
        <f t="shared" si="11"/>
        <v>1249.9034225497053</v>
      </c>
      <c r="J79" s="14">
        <f t="shared" si="8"/>
        <v>89993.04642357878</v>
      </c>
      <c r="K79" s="14">
        <f t="shared" si="9"/>
        <v>1605868.7526291681</v>
      </c>
      <c r="L79" s="23">
        <f t="shared" si="12"/>
        <v>17.710869154676715</v>
      </c>
      <c r="M79" s="22"/>
    </row>
    <row r="80" spans="1:13" x14ac:dyDescent="0.2">
      <c r="A80" s="17">
        <v>71</v>
      </c>
      <c r="B80" s="18">
        <v>13</v>
      </c>
      <c r="C80" s="18">
        <v>794</v>
      </c>
      <c r="D80" s="18">
        <v>768</v>
      </c>
      <c r="E80" s="74">
        <v>0.43</v>
      </c>
      <c r="F80" s="20">
        <f t="shared" si="10"/>
        <v>1.6645326504481434E-2</v>
      </c>
      <c r="G80" s="20">
        <f t="shared" si="7"/>
        <v>1.6488882687941554E-2</v>
      </c>
      <c r="H80" s="14">
        <f t="shared" si="13"/>
        <v>89421.465588446794</v>
      </c>
      <c r="I80" s="14">
        <f t="shared" si="11"/>
        <v>1474.4600558717018</v>
      </c>
      <c r="J80" s="14">
        <f t="shared" si="8"/>
        <v>88581.023356599922</v>
      </c>
      <c r="K80" s="14">
        <f t="shared" si="9"/>
        <v>1515875.7062055892</v>
      </c>
      <c r="L80" s="23">
        <f t="shared" si="12"/>
        <v>16.952033789987887</v>
      </c>
      <c r="M80" s="22"/>
    </row>
    <row r="81" spans="1:13" x14ac:dyDescent="0.2">
      <c r="A81" s="17">
        <v>72</v>
      </c>
      <c r="B81" s="18">
        <v>7</v>
      </c>
      <c r="C81" s="18">
        <v>624</v>
      </c>
      <c r="D81" s="18">
        <v>782</v>
      </c>
      <c r="E81" s="74">
        <v>0.59719999999999995</v>
      </c>
      <c r="F81" s="20">
        <f t="shared" si="10"/>
        <v>9.9573257467994308E-3</v>
      </c>
      <c r="G81" s="20">
        <f t="shared" si="7"/>
        <v>9.9175483367138009E-3</v>
      </c>
      <c r="H81" s="14">
        <f t="shared" si="13"/>
        <v>87947.005532575087</v>
      </c>
      <c r="I81" s="14">
        <f t="shared" si="11"/>
        <v>872.21867843854955</v>
      </c>
      <c r="J81" s="14">
        <f t="shared" si="8"/>
        <v>87595.675848900035</v>
      </c>
      <c r="K81" s="14">
        <f t="shared" si="9"/>
        <v>1427294.6828489893</v>
      </c>
      <c r="L81" s="23">
        <f t="shared" si="12"/>
        <v>16.229031042112368</v>
      </c>
      <c r="M81" s="22"/>
    </row>
    <row r="82" spans="1:13" x14ac:dyDescent="0.2">
      <c r="A82" s="17">
        <v>73</v>
      </c>
      <c r="B82" s="18">
        <v>7</v>
      </c>
      <c r="C82" s="18">
        <v>539</v>
      </c>
      <c r="D82" s="18">
        <v>609</v>
      </c>
      <c r="E82" s="74">
        <v>0.44650000000000001</v>
      </c>
      <c r="F82" s="20">
        <f t="shared" si="10"/>
        <v>1.2195121951219513E-2</v>
      </c>
      <c r="G82" s="20">
        <f t="shared" si="7"/>
        <v>1.2113356792867656E-2</v>
      </c>
      <c r="H82" s="14">
        <f t="shared" si="13"/>
        <v>87074.786854136531</v>
      </c>
      <c r="I82" s="14">
        <f t="shared" si="11"/>
        <v>1054.767960827058</v>
      </c>
      <c r="J82" s="14">
        <f t="shared" si="8"/>
        <v>86490.972787818755</v>
      </c>
      <c r="K82" s="14">
        <f t="shared" si="9"/>
        <v>1339699.0070000892</v>
      </c>
      <c r="L82" s="23">
        <f t="shared" si="12"/>
        <v>15.385613395118476</v>
      </c>
      <c r="M82" s="22"/>
    </row>
    <row r="83" spans="1:13" x14ac:dyDescent="0.2">
      <c r="A83" s="17">
        <v>74</v>
      </c>
      <c r="B83" s="18">
        <v>13</v>
      </c>
      <c r="C83" s="18">
        <v>549</v>
      </c>
      <c r="D83" s="18">
        <v>525</v>
      </c>
      <c r="E83" s="74">
        <v>0.40179999999999999</v>
      </c>
      <c r="F83" s="20">
        <f t="shared" si="10"/>
        <v>2.4208566108007448E-2</v>
      </c>
      <c r="G83" s="20">
        <f t="shared" si="7"/>
        <v>2.3862992646894156E-2</v>
      </c>
      <c r="H83" s="14">
        <f t="shared" si="13"/>
        <v>86020.018893309476</v>
      </c>
      <c r="I83" s="14">
        <f t="shared" si="11"/>
        <v>2052.6950783367406</v>
      </c>
      <c r="J83" s="14">
        <f t="shared" si="8"/>
        <v>84792.096697448447</v>
      </c>
      <c r="K83" s="14">
        <f t="shared" si="9"/>
        <v>1253208.0342122705</v>
      </c>
      <c r="L83" s="23">
        <f t="shared" si="12"/>
        <v>14.568795151819518</v>
      </c>
      <c r="M83" s="22"/>
    </row>
    <row r="84" spans="1:13" x14ac:dyDescent="0.2">
      <c r="A84" s="17">
        <v>75</v>
      </c>
      <c r="B84" s="18">
        <v>11</v>
      </c>
      <c r="C84" s="18">
        <v>503</v>
      </c>
      <c r="D84" s="18">
        <v>531</v>
      </c>
      <c r="E84" s="74">
        <v>0.45600000000000002</v>
      </c>
      <c r="F84" s="20">
        <f t="shared" si="10"/>
        <v>2.1276595744680851E-2</v>
      </c>
      <c r="G84" s="20">
        <f t="shared" si="7"/>
        <v>2.1033148241628805E-2</v>
      </c>
      <c r="H84" s="14">
        <f t="shared" si="13"/>
        <v>83967.32381497274</v>
      </c>
      <c r="I84" s="14">
        <f t="shared" si="11"/>
        <v>1766.0971692531705</v>
      </c>
      <c r="J84" s="14">
        <f t="shared" si="8"/>
        <v>83006.566954899012</v>
      </c>
      <c r="K84" s="14">
        <f t="shared" si="9"/>
        <v>1168415.937514822</v>
      </c>
      <c r="L84" s="23">
        <f t="shared" si="12"/>
        <v>13.91512655672461</v>
      </c>
      <c r="M84" s="22"/>
    </row>
    <row r="85" spans="1:13" x14ac:dyDescent="0.2">
      <c r="A85" s="17">
        <v>76</v>
      </c>
      <c r="B85" s="18">
        <v>6</v>
      </c>
      <c r="C85" s="18">
        <v>503</v>
      </c>
      <c r="D85" s="18">
        <v>501</v>
      </c>
      <c r="E85" s="74">
        <v>0.4244</v>
      </c>
      <c r="F85" s="20">
        <f t="shared" si="10"/>
        <v>1.1952191235059761E-2</v>
      </c>
      <c r="G85" s="20">
        <f t="shared" si="7"/>
        <v>1.1870525800983514E-2</v>
      </c>
      <c r="H85" s="14">
        <f t="shared" si="13"/>
        <v>82201.226645719566</v>
      </c>
      <c r="I85" s="14">
        <f t="shared" si="11"/>
        <v>975.77178177050757</v>
      </c>
      <c r="J85" s="14">
        <f t="shared" si="8"/>
        <v>81639.572408132459</v>
      </c>
      <c r="K85" s="14">
        <f t="shared" si="9"/>
        <v>1085409.3705599229</v>
      </c>
      <c r="L85" s="23">
        <f t="shared" si="12"/>
        <v>13.204296515402948</v>
      </c>
      <c r="M85" s="22"/>
    </row>
    <row r="86" spans="1:13" x14ac:dyDescent="0.2">
      <c r="A86" s="17">
        <v>77</v>
      </c>
      <c r="B86" s="18">
        <v>8</v>
      </c>
      <c r="C86" s="18">
        <v>334</v>
      </c>
      <c r="D86" s="18">
        <v>488</v>
      </c>
      <c r="E86" s="74">
        <v>0.57379999999999998</v>
      </c>
      <c r="F86" s="20">
        <f t="shared" si="10"/>
        <v>1.9464720194647202E-2</v>
      </c>
      <c r="G86" s="20">
        <f t="shared" si="7"/>
        <v>1.9304572094854946E-2</v>
      </c>
      <c r="H86" s="14">
        <f t="shared" si="13"/>
        <v>81225.454863949053</v>
      </c>
      <c r="I86" s="14">
        <f t="shared" si="11"/>
        <v>1568.0226493584908</v>
      </c>
      <c r="J86" s="14">
        <f t="shared" si="8"/>
        <v>80557.163610792457</v>
      </c>
      <c r="K86" s="14">
        <f t="shared" si="9"/>
        <v>1003769.7981517905</v>
      </c>
      <c r="L86" s="23">
        <f t="shared" si="12"/>
        <v>12.357823047381933</v>
      </c>
      <c r="M86" s="22"/>
    </row>
    <row r="87" spans="1:13" x14ac:dyDescent="0.2">
      <c r="A87" s="17">
        <v>78</v>
      </c>
      <c r="B87" s="18">
        <v>11</v>
      </c>
      <c r="C87" s="18">
        <v>282</v>
      </c>
      <c r="D87" s="18">
        <v>330</v>
      </c>
      <c r="E87" s="74">
        <v>0.54</v>
      </c>
      <c r="F87" s="20">
        <f t="shared" si="10"/>
        <v>3.5947712418300651E-2</v>
      </c>
      <c r="G87" s="20">
        <f t="shared" si="7"/>
        <v>3.5362952485051113E-2</v>
      </c>
      <c r="H87" s="14">
        <f t="shared" si="13"/>
        <v>79657.432214590561</v>
      </c>
      <c r="I87" s="14">
        <f t="shared" si="11"/>
        <v>2816.9219904857459</v>
      </c>
      <c r="J87" s="14">
        <f t="shared" si="8"/>
        <v>78361.648098967125</v>
      </c>
      <c r="K87" s="14">
        <f t="shared" si="9"/>
        <v>923212.63454099803</v>
      </c>
      <c r="L87" s="23">
        <f t="shared" si="12"/>
        <v>11.58978652555532</v>
      </c>
      <c r="M87" s="22"/>
    </row>
    <row r="88" spans="1:13" x14ac:dyDescent="0.2">
      <c r="A88" s="17">
        <v>79</v>
      </c>
      <c r="B88" s="18">
        <v>9</v>
      </c>
      <c r="C88" s="18">
        <v>392</v>
      </c>
      <c r="D88" s="18">
        <v>278</v>
      </c>
      <c r="E88" s="74">
        <v>0.76959999999999995</v>
      </c>
      <c r="F88" s="20">
        <f t="shared" si="10"/>
        <v>2.6865671641791045E-2</v>
      </c>
      <c r="G88" s="20">
        <f t="shared" si="7"/>
        <v>2.670040014999691E-2</v>
      </c>
      <c r="H88" s="14">
        <f t="shared" si="13"/>
        <v>76840.510224104815</v>
      </c>
      <c r="I88" s="14">
        <f t="shared" si="11"/>
        <v>2051.6723707135275</v>
      </c>
      <c r="J88" s="14">
        <f t="shared" si="8"/>
        <v>76367.804909892424</v>
      </c>
      <c r="K88" s="14">
        <f t="shared" si="9"/>
        <v>844850.98644203087</v>
      </c>
      <c r="L88" s="23">
        <f t="shared" si="12"/>
        <v>10.994864349260942</v>
      </c>
      <c r="M88" s="22"/>
    </row>
    <row r="89" spans="1:13" x14ac:dyDescent="0.2">
      <c r="A89" s="17">
        <v>80</v>
      </c>
      <c r="B89" s="18">
        <v>8</v>
      </c>
      <c r="C89" s="18">
        <v>215</v>
      </c>
      <c r="D89" s="18">
        <v>383</v>
      </c>
      <c r="E89" s="74">
        <v>0.46889999999999998</v>
      </c>
      <c r="F89" s="20">
        <f t="shared" si="10"/>
        <v>2.6755852842809364E-2</v>
      </c>
      <c r="G89" s="20">
        <f t="shared" si="7"/>
        <v>2.6380978259435816E-2</v>
      </c>
      <c r="H89" s="14">
        <f t="shared" si="13"/>
        <v>74788.837853391291</v>
      </c>
      <c r="I89" s="14">
        <f t="shared" si="11"/>
        <v>1973.0027054587861</v>
      </c>
      <c r="J89" s="14">
        <f t="shared" si="8"/>
        <v>73740.976116522128</v>
      </c>
      <c r="K89" s="14">
        <f t="shared" si="9"/>
        <v>768483.18153213849</v>
      </c>
      <c r="L89" s="23">
        <f t="shared" si="12"/>
        <v>10.275372683803399</v>
      </c>
      <c r="M89" s="22"/>
    </row>
    <row r="90" spans="1:13" x14ac:dyDescent="0.2">
      <c r="A90" s="17">
        <v>81</v>
      </c>
      <c r="B90" s="18">
        <v>8</v>
      </c>
      <c r="C90" s="18">
        <v>258</v>
      </c>
      <c r="D90" s="18">
        <v>208</v>
      </c>
      <c r="E90" s="74">
        <v>0.51329999999999998</v>
      </c>
      <c r="F90" s="20">
        <f t="shared" si="10"/>
        <v>3.4334763948497854E-2</v>
      </c>
      <c r="G90" s="20">
        <f t="shared" si="7"/>
        <v>3.3770435334681902E-2</v>
      </c>
      <c r="H90" s="14">
        <f t="shared" si="13"/>
        <v>72815.835147932507</v>
      </c>
      <c r="I90" s="14">
        <f t="shared" si="11"/>
        <v>2459.0224522041121</v>
      </c>
      <c r="J90" s="14">
        <f t="shared" si="8"/>
        <v>71619.028920444762</v>
      </c>
      <c r="K90" s="14">
        <f t="shared" si="9"/>
        <v>694742.20541561639</v>
      </c>
      <c r="L90" s="23">
        <f t="shared" si="12"/>
        <v>9.5410868254711279</v>
      </c>
      <c r="M90" s="22"/>
    </row>
    <row r="91" spans="1:13" x14ac:dyDescent="0.2">
      <c r="A91" s="17">
        <v>82</v>
      </c>
      <c r="B91" s="18">
        <v>12</v>
      </c>
      <c r="C91" s="18">
        <v>277</v>
      </c>
      <c r="D91" s="18">
        <v>249</v>
      </c>
      <c r="E91" s="74">
        <v>0.52480000000000004</v>
      </c>
      <c r="F91" s="20">
        <f t="shared" si="10"/>
        <v>4.5627376425855515E-2</v>
      </c>
      <c r="G91" s="20">
        <f t="shared" si="7"/>
        <v>4.4659072639470283E-2</v>
      </c>
      <c r="H91" s="14">
        <f t="shared" si="13"/>
        <v>70356.812695728397</v>
      </c>
      <c r="I91" s="14">
        <f t="shared" si="11"/>
        <v>3142.0700088601393</v>
      </c>
      <c r="J91" s="14">
        <f t="shared" si="8"/>
        <v>68863.701027518051</v>
      </c>
      <c r="K91" s="14">
        <f t="shared" si="9"/>
        <v>623123.17649517162</v>
      </c>
      <c r="L91" s="23">
        <f t="shared" si="12"/>
        <v>8.8566146279250582</v>
      </c>
      <c r="M91" s="22"/>
    </row>
    <row r="92" spans="1:13" x14ac:dyDescent="0.2">
      <c r="A92" s="17">
        <v>83</v>
      </c>
      <c r="B92" s="18">
        <v>12</v>
      </c>
      <c r="C92" s="18">
        <v>300</v>
      </c>
      <c r="D92" s="18">
        <v>267</v>
      </c>
      <c r="E92" s="74">
        <v>0.40100000000000002</v>
      </c>
      <c r="F92" s="20">
        <f t="shared" si="10"/>
        <v>4.2328042328042326E-2</v>
      </c>
      <c r="G92" s="20">
        <f t="shared" si="7"/>
        <v>4.1281373844121533E-2</v>
      </c>
      <c r="H92" s="14">
        <f t="shared" si="13"/>
        <v>67214.742686868252</v>
      </c>
      <c r="I92" s="14">
        <f t="shared" si="11"/>
        <v>2774.7169206930421</v>
      </c>
      <c r="J92" s="14">
        <f t="shared" si="8"/>
        <v>65552.687251373121</v>
      </c>
      <c r="K92" s="14">
        <f t="shared" si="9"/>
        <v>554259.4754676536</v>
      </c>
      <c r="L92" s="23">
        <f t="shared" si="12"/>
        <v>8.2460997886991727</v>
      </c>
      <c r="M92" s="22"/>
    </row>
    <row r="93" spans="1:13" x14ac:dyDescent="0.2">
      <c r="A93" s="17">
        <v>84</v>
      </c>
      <c r="B93" s="18">
        <v>9</v>
      </c>
      <c r="C93" s="18">
        <v>268</v>
      </c>
      <c r="D93" s="18">
        <v>287</v>
      </c>
      <c r="E93" s="74">
        <v>0.52880000000000005</v>
      </c>
      <c r="F93" s="20">
        <f t="shared" si="10"/>
        <v>3.2432432432432434E-2</v>
      </c>
      <c r="G93" s="20">
        <f t="shared" si="7"/>
        <v>3.1944255145154699E-2</v>
      </c>
      <c r="H93" s="14">
        <f t="shared" si="13"/>
        <v>64440.025766175211</v>
      </c>
      <c r="I93" s="14">
        <f t="shared" si="11"/>
        <v>2058.4886246350438</v>
      </c>
      <c r="J93" s="14">
        <f t="shared" si="8"/>
        <v>63470.065926247182</v>
      </c>
      <c r="K93" s="14">
        <f t="shared" si="9"/>
        <v>488706.78821628052</v>
      </c>
      <c r="L93" s="23">
        <f t="shared" si="12"/>
        <v>7.5839011919328616</v>
      </c>
      <c r="M93" s="22"/>
    </row>
    <row r="94" spans="1:13" x14ac:dyDescent="0.2">
      <c r="A94" s="17">
        <v>85</v>
      </c>
      <c r="B94" s="18">
        <v>17</v>
      </c>
      <c r="C94" s="18">
        <v>212</v>
      </c>
      <c r="D94" s="18">
        <v>260</v>
      </c>
      <c r="E94" s="74">
        <v>0.55369999999999997</v>
      </c>
      <c r="F94" s="20">
        <f t="shared" si="10"/>
        <v>7.2033898305084748E-2</v>
      </c>
      <c r="G94" s="20">
        <f t="shared" si="7"/>
        <v>6.9790231091876376E-2</v>
      </c>
      <c r="H94" s="14">
        <f t="shared" si="13"/>
        <v>62381.537141540168</v>
      </c>
      <c r="I94" s="14">
        <f t="shared" si="11"/>
        <v>4353.6218929745573</v>
      </c>
      <c r="J94" s="14">
        <f t="shared" si="8"/>
        <v>60438.515690705623</v>
      </c>
      <c r="K94" s="14">
        <f t="shared" si="9"/>
        <v>425236.72229003336</v>
      </c>
      <c r="L94" s="23">
        <f t="shared" si="12"/>
        <v>6.8167079840497573</v>
      </c>
      <c r="M94" s="22"/>
    </row>
    <row r="95" spans="1:13" x14ac:dyDescent="0.2">
      <c r="A95" s="17">
        <v>86</v>
      </c>
      <c r="B95" s="18">
        <v>12</v>
      </c>
      <c r="C95" s="18">
        <v>233</v>
      </c>
      <c r="D95" s="18">
        <v>202</v>
      </c>
      <c r="E95" s="74">
        <v>0.41370000000000001</v>
      </c>
      <c r="F95" s="20">
        <f t="shared" si="10"/>
        <v>5.5172413793103448E-2</v>
      </c>
      <c r="G95" s="20">
        <f t="shared" si="7"/>
        <v>5.3443641008374621E-2</v>
      </c>
      <c r="H95" s="14">
        <f t="shared" si="13"/>
        <v>58027.915248565609</v>
      </c>
      <c r="I95" s="14">
        <f t="shared" si="11"/>
        <v>3101.2230710087279</v>
      </c>
      <c r="J95" s="14">
        <f t="shared" si="8"/>
        <v>56209.668162033187</v>
      </c>
      <c r="K95" s="14">
        <f t="shared" si="9"/>
        <v>364798.20659932774</v>
      </c>
      <c r="L95" s="23">
        <f t="shared" si="12"/>
        <v>6.2865985282548156</v>
      </c>
      <c r="M95" s="22"/>
    </row>
    <row r="96" spans="1:13" x14ac:dyDescent="0.2">
      <c r="A96" s="17">
        <v>87</v>
      </c>
      <c r="B96" s="18">
        <v>14</v>
      </c>
      <c r="C96" s="18">
        <v>213</v>
      </c>
      <c r="D96" s="18">
        <v>223</v>
      </c>
      <c r="E96" s="74">
        <v>0.4284</v>
      </c>
      <c r="F96" s="20">
        <f t="shared" si="10"/>
        <v>6.4220183486238536E-2</v>
      </c>
      <c r="G96" s="20">
        <f t="shared" si="7"/>
        <v>6.1946244818639098E-2</v>
      </c>
      <c r="H96" s="14">
        <f t="shared" si="13"/>
        <v>54926.692177556877</v>
      </c>
      <c r="I96" s="14">
        <f t="shared" si="11"/>
        <v>3402.5023207089675</v>
      </c>
      <c r="J96" s="14">
        <f t="shared" si="8"/>
        <v>52981.821851039633</v>
      </c>
      <c r="K96" s="14">
        <f t="shared" si="9"/>
        <v>308588.53843729454</v>
      </c>
      <c r="L96" s="23">
        <f t="shared" si="12"/>
        <v>5.6181890116329312</v>
      </c>
      <c r="M96" s="22"/>
    </row>
    <row r="97" spans="1:13" x14ac:dyDescent="0.2">
      <c r="A97" s="17">
        <v>88</v>
      </c>
      <c r="B97" s="18">
        <v>26</v>
      </c>
      <c r="C97" s="18">
        <v>206</v>
      </c>
      <c r="D97" s="18">
        <v>196</v>
      </c>
      <c r="E97" s="74">
        <v>0.49430000000000002</v>
      </c>
      <c r="F97" s="20">
        <f t="shared" si="10"/>
        <v>0.12935323383084577</v>
      </c>
      <c r="G97" s="20">
        <f t="shared" si="7"/>
        <v>0.12141124697756038</v>
      </c>
      <c r="H97" s="14">
        <f t="shared" si="13"/>
        <v>51524.189856847908</v>
      </c>
      <c r="I97" s="14">
        <f t="shared" si="11"/>
        <v>6255.6161400284727</v>
      </c>
      <c r="J97" s="14">
        <f t="shared" si="8"/>
        <v>48360.724774835508</v>
      </c>
      <c r="K97" s="14">
        <f t="shared" si="9"/>
        <v>255606.71658625492</v>
      </c>
      <c r="L97" s="23">
        <f t="shared" si="12"/>
        <v>4.9609070476686608</v>
      </c>
      <c r="M97" s="22"/>
    </row>
    <row r="98" spans="1:13" x14ac:dyDescent="0.2">
      <c r="A98" s="17">
        <v>89</v>
      </c>
      <c r="B98" s="18">
        <v>26</v>
      </c>
      <c r="C98" s="18">
        <v>147</v>
      </c>
      <c r="D98" s="18">
        <v>184</v>
      </c>
      <c r="E98" s="74">
        <v>0.51580000000000004</v>
      </c>
      <c r="F98" s="20">
        <f t="shared" si="10"/>
        <v>0.15709969788519637</v>
      </c>
      <c r="G98" s="20">
        <f t="shared" si="7"/>
        <v>0.14599425456456652</v>
      </c>
      <c r="H98" s="14">
        <f t="shared" si="13"/>
        <v>45268.573716819432</v>
      </c>
      <c r="I98" s="14">
        <f t="shared" si="11"/>
        <v>6608.9516749881814</v>
      </c>
      <c r="J98" s="14">
        <f t="shared" si="8"/>
        <v>42068.519315790152</v>
      </c>
      <c r="K98" s="14">
        <f>K99+J98</f>
        <v>207245.9918114194</v>
      </c>
      <c r="L98" s="23">
        <f t="shared" si="12"/>
        <v>4.5781427333642197</v>
      </c>
      <c r="M98" s="22"/>
    </row>
    <row r="99" spans="1:13" x14ac:dyDescent="0.2">
      <c r="A99" s="17">
        <v>90</v>
      </c>
      <c r="B99" s="18">
        <v>22</v>
      </c>
      <c r="C99" s="18">
        <v>136</v>
      </c>
      <c r="D99" s="18">
        <v>130</v>
      </c>
      <c r="E99" s="74">
        <v>0.45490000000000003</v>
      </c>
      <c r="F99" s="25">
        <f t="shared" si="10"/>
        <v>0.16541353383458646</v>
      </c>
      <c r="G99" s="25">
        <f t="shared" si="7"/>
        <v>0.15173230008234925</v>
      </c>
      <c r="H99" s="26">
        <f t="shared" si="13"/>
        <v>38659.622041831251</v>
      </c>
      <c r="I99" s="26">
        <f t="shared" si="11"/>
        <v>5865.913372721343</v>
      </c>
      <c r="J99" s="26">
        <f t="shared" si="8"/>
        <v>35462.112662360851</v>
      </c>
      <c r="K99" s="26">
        <f t="shared" ref="K99:K108" si="14">K100+J99</f>
        <v>165177.47249562925</v>
      </c>
      <c r="L99" s="27">
        <f t="shared" si="12"/>
        <v>4.2726096058802812</v>
      </c>
      <c r="M99" s="22"/>
    </row>
    <row r="100" spans="1:13" x14ac:dyDescent="0.2">
      <c r="A100" s="17">
        <v>91</v>
      </c>
      <c r="B100" s="18">
        <v>21</v>
      </c>
      <c r="C100" s="18">
        <v>119</v>
      </c>
      <c r="D100" s="18">
        <v>123</v>
      </c>
      <c r="E100" s="74">
        <v>0.52649999999999997</v>
      </c>
      <c r="F100" s="25">
        <f t="shared" si="10"/>
        <v>0.17355371900826447</v>
      </c>
      <c r="G100" s="25">
        <f t="shared" si="7"/>
        <v>0.16037451267149572</v>
      </c>
      <c r="H100" s="26">
        <f t="shared" si="13"/>
        <v>32793.70866910991</v>
      </c>
      <c r="I100" s="26">
        <f t="shared" si="11"/>
        <v>5259.2750464995061</v>
      </c>
      <c r="J100" s="26">
        <f t="shared" si="8"/>
        <v>30303.441934592396</v>
      </c>
      <c r="K100" s="26">
        <f t="shared" si="14"/>
        <v>129715.35983326839</v>
      </c>
      <c r="L100" s="27">
        <f t="shared" si="12"/>
        <v>3.9554952793568603</v>
      </c>
      <c r="M100" s="22"/>
    </row>
    <row r="101" spans="1:13" x14ac:dyDescent="0.2">
      <c r="A101" s="17">
        <v>92</v>
      </c>
      <c r="B101" s="18">
        <v>14</v>
      </c>
      <c r="C101" s="18">
        <v>101</v>
      </c>
      <c r="D101" s="18">
        <v>110</v>
      </c>
      <c r="E101" s="74">
        <v>0.47399999999999998</v>
      </c>
      <c r="F101" s="25">
        <f t="shared" si="10"/>
        <v>0.13270142180094788</v>
      </c>
      <c r="G101" s="25">
        <f t="shared" si="7"/>
        <v>0.12404309611567907</v>
      </c>
      <c r="H101" s="26">
        <f t="shared" si="13"/>
        <v>27534.433622610406</v>
      </c>
      <c r="I101" s="26">
        <f t="shared" si="11"/>
        <v>3415.4563963402479</v>
      </c>
      <c r="J101" s="26">
        <f t="shared" si="8"/>
        <v>25737.903558135436</v>
      </c>
      <c r="K101" s="26">
        <f t="shared" si="14"/>
        <v>99411.917898675994</v>
      </c>
      <c r="L101" s="27">
        <f t="shared" si="12"/>
        <v>3.6104580635732444</v>
      </c>
      <c r="M101" s="22"/>
    </row>
    <row r="102" spans="1:13" x14ac:dyDescent="0.2">
      <c r="A102" s="17">
        <v>93</v>
      </c>
      <c r="B102" s="18">
        <v>22</v>
      </c>
      <c r="C102" s="18">
        <v>83</v>
      </c>
      <c r="D102" s="18">
        <v>82</v>
      </c>
      <c r="E102" s="74">
        <v>0.42899999999999999</v>
      </c>
      <c r="F102" s="25">
        <f t="shared" si="10"/>
        <v>0.26666666666666666</v>
      </c>
      <c r="G102" s="25">
        <f t="shared" si="7"/>
        <v>0.23142791020597081</v>
      </c>
      <c r="H102" s="26">
        <f t="shared" si="13"/>
        <v>24118.977226270159</v>
      </c>
      <c r="I102" s="26">
        <f t="shared" si="11"/>
        <v>5581.8044957811053</v>
      </c>
      <c r="J102" s="26">
        <f t="shared" si="8"/>
        <v>20931.766859179144</v>
      </c>
      <c r="K102" s="26">
        <f t="shared" si="14"/>
        <v>73674.014340540554</v>
      </c>
      <c r="L102" s="27">
        <f t="shared" si="12"/>
        <v>3.0546077327149481</v>
      </c>
      <c r="M102" s="22"/>
    </row>
    <row r="103" spans="1:13" x14ac:dyDescent="0.2">
      <c r="A103" s="17">
        <v>94</v>
      </c>
      <c r="B103" s="18">
        <v>13</v>
      </c>
      <c r="C103" s="18">
        <v>71</v>
      </c>
      <c r="D103" s="18">
        <v>59</v>
      </c>
      <c r="E103" s="74">
        <v>0.39639999999999997</v>
      </c>
      <c r="F103" s="25">
        <f t="shared" si="10"/>
        <v>0.2</v>
      </c>
      <c r="G103" s="25">
        <f t="shared" si="7"/>
        <v>0.17845670640302663</v>
      </c>
      <c r="H103" s="26">
        <f t="shared" si="13"/>
        <v>18537.172730489052</v>
      </c>
      <c r="I103" s="26">
        <f t="shared" si="11"/>
        <v>3308.0827915070763</v>
      </c>
      <c r="J103" s="26">
        <f t="shared" si="8"/>
        <v>16540.41395753538</v>
      </c>
      <c r="K103" s="26">
        <f t="shared" si="14"/>
        <v>52742.24748136141</v>
      </c>
      <c r="L103" s="27">
        <f t="shared" si="12"/>
        <v>2.8452153005303495</v>
      </c>
      <c r="M103" s="22"/>
    </row>
    <row r="104" spans="1:13" x14ac:dyDescent="0.2">
      <c r="A104" s="17">
        <v>95</v>
      </c>
      <c r="B104" s="18">
        <v>18</v>
      </c>
      <c r="C104" s="18">
        <v>55</v>
      </c>
      <c r="D104" s="18">
        <v>47</v>
      </c>
      <c r="E104" s="74">
        <v>0.39539999999999997</v>
      </c>
      <c r="F104" s="25">
        <f t="shared" si="10"/>
        <v>0.35294117647058826</v>
      </c>
      <c r="G104" s="25">
        <f t="shared" si="7"/>
        <v>0.29087242335511648</v>
      </c>
      <c r="H104" s="26">
        <f t="shared" si="13"/>
        <v>15229.089938981975</v>
      </c>
      <c r="I104" s="26">
        <f t="shared" si="11"/>
        <v>4429.7222960447098</v>
      </c>
      <c r="J104" s="26">
        <f t="shared" si="8"/>
        <v>12550.879838793342</v>
      </c>
      <c r="K104" s="26">
        <f t="shared" si="14"/>
        <v>36201.833523826026</v>
      </c>
      <c r="L104" s="27">
        <f t="shared" si="12"/>
        <v>2.3771501559761634</v>
      </c>
      <c r="M104" s="22"/>
    </row>
    <row r="105" spans="1:13" x14ac:dyDescent="0.2">
      <c r="A105" s="17">
        <v>96</v>
      </c>
      <c r="B105" s="18">
        <v>16</v>
      </c>
      <c r="C105" s="18">
        <v>39</v>
      </c>
      <c r="D105" s="18">
        <v>38</v>
      </c>
      <c r="E105" s="74">
        <v>0.47460000000000002</v>
      </c>
      <c r="F105" s="25">
        <f t="shared" si="10"/>
        <v>0.41558441558441561</v>
      </c>
      <c r="G105" s="25">
        <f t="shared" si="7"/>
        <v>0.34110483857213519</v>
      </c>
      <c r="H105" s="26">
        <f t="shared" si="13"/>
        <v>10799.367642937264</v>
      </c>
      <c r="I105" s="26">
        <f t="shared" si="11"/>
        <v>3683.7165565252558</v>
      </c>
      <c r="J105" s="26">
        <f t="shared" si="8"/>
        <v>8863.9429641388942</v>
      </c>
      <c r="K105" s="26">
        <f t="shared" si="14"/>
        <v>23650.953685032684</v>
      </c>
      <c r="L105" s="27">
        <f t="shared" si="12"/>
        <v>2.1900313487799719</v>
      </c>
      <c r="M105" s="22"/>
    </row>
    <row r="106" spans="1:13" x14ac:dyDescent="0.2">
      <c r="A106" s="17">
        <v>97</v>
      </c>
      <c r="B106" s="18">
        <v>10</v>
      </c>
      <c r="C106" s="18">
        <v>29</v>
      </c>
      <c r="D106" s="18">
        <v>26</v>
      </c>
      <c r="E106" s="74">
        <v>0.48849999999999999</v>
      </c>
      <c r="F106" s="25">
        <f t="shared" si="10"/>
        <v>0.36363636363636365</v>
      </c>
      <c r="G106" s="25">
        <f t="shared" si="7"/>
        <v>0.30660738923808067</v>
      </c>
      <c r="H106" s="26">
        <f t="shared" si="13"/>
        <v>7115.6510864120082</v>
      </c>
      <c r="I106" s="26">
        <f t="shared" si="11"/>
        <v>2181.7112023338982</v>
      </c>
      <c r="J106" s="26">
        <f t="shared" si="8"/>
        <v>5999.7058064182202</v>
      </c>
      <c r="K106" s="26">
        <f t="shared" si="14"/>
        <v>14787.010720893788</v>
      </c>
      <c r="L106" s="27">
        <f t="shared" si="12"/>
        <v>2.0780966550103823</v>
      </c>
      <c r="M106" s="22"/>
    </row>
    <row r="107" spans="1:13" x14ac:dyDescent="0.2">
      <c r="A107" s="17">
        <v>98</v>
      </c>
      <c r="B107" s="18">
        <v>5</v>
      </c>
      <c r="C107" s="18">
        <v>15</v>
      </c>
      <c r="D107" s="18">
        <v>16</v>
      </c>
      <c r="E107" s="74">
        <v>0.64810000000000001</v>
      </c>
      <c r="F107" s="25">
        <f t="shared" si="10"/>
        <v>0.32258064516129031</v>
      </c>
      <c r="G107" s="25">
        <f t="shared" si="7"/>
        <v>0.2896955299979721</v>
      </c>
      <c r="H107" s="26">
        <f t="shared" si="13"/>
        <v>4933.9398840781105</v>
      </c>
      <c r="I107" s="26">
        <f t="shared" si="11"/>
        <v>1429.3403296961412</v>
      </c>
      <c r="J107" s="26">
        <f t="shared" si="8"/>
        <v>4430.9550220580386</v>
      </c>
      <c r="K107" s="26">
        <f t="shared" si="14"/>
        <v>8787.3049144755678</v>
      </c>
      <c r="L107" s="27">
        <f t="shared" si="12"/>
        <v>1.7809914836685217</v>
      </c>
      <c r="M107" s="22"/>
    </row>
    <row r="108" spans="1:13" x14ac:dyDescent="0.2">
      <c r="A108" s="17">
        <v>99</v>
      </c>
      <c r="B108" s="18">
        <v>3</v>
      </c>
      <c r="C108" s="18">
        <v>15</v>
      </c>
      <c r="D108" s="18">
        <v>9</v>
      </c>
      <c r="E108" s="74">
        <v>0.57099999999999995</v>
      </c>
      <c r="F108" s="25">
        <f t="shared" si="10"/>
        <v>0.25</v>
      </c>
      <c r="G108" s="25">
        <f t="shared" si="7"/>
        <v>0.22578460149017834</v>
      </c>
      <c r="H108" s="26">
        <f t="shared" si="13"/>
        <v>3504.599554381969</v>
      </c>
      <c r="I108" s="26">
        <f t="shared" si="11"/>
        <v>791.28461376878954</v>
      </c>
      <c r="J108" s="26">
        <f t="shared" si="8"/>
        <v>3165.1384550751586</v>
      </c>
      <c r="K108" s="26">
        <f t="shared" si="14"/>
        <v>4356.3498924175301</v>
      </c>
      <c r="L108" s="27">
        <f t="shared" si="12"/>
        <v>1.243037849208928</v>
      </c>
      <c r="M108" s="22"/>
    </row>
    <row r="109" spans="1:13" x14ac:dyDescent="0.2">
      <c r="A109" s="17" t="s">
        <v>28</v>
      </c>
      <c r="B109" s="26">
        <v>9</v>
      </c>
      <c r="C109" s="62">
        <v>18</v>
      </c>
      <c r="D109" s="62">
        <v>23</v>
      </c>
      <c r="E109" s="24"/>
      <c r="F109" s="25">
        <f>B109/((C109+D109)/2)</f>
        <v>0.43902439024390244</v>
      </c>
      <c r="G109" s="25">
        <v>1</v>
      </c>
      <c r="H109" s="26">
        <f>H108-I108</f>
        <v>2713.3149406131797</v>
      </c>
      <c r="I109" s="26">
        <f>H109*G109</f>
        <v>2713.3149406131797</v>
      </c>
      <c r="J109" s="26">
        <f>H109*F109</f>
        <v>1191.2114373423715</v>
      </c>
      <c r="K109" s="26">
        <f>J109</f>
        <v>1191.2114373423715</v>
      </c>
      <c r="L109" s="27">
        <f>K109/H109</f>
        <v>0.43902439024390238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/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0.85546875" style="55"/>
    <col min="8" max="11" width="10.85546875" style="54"/>
    <col min="12" max="256" width="10.85546875" style="55"/>
    <col min="257" max="257" width="8.7109375" style="55" customWidth="1"/>
    <col min="258" max="260" width="12.7109375" style="55" customWidth="1"/>
    <col min="261" max="512" width="10.85546875" style="55"/>
    <col min="513" max="513" width="8.7109375" style="55" customWidth="1"/>
    <col min="514" max="516" width="12.7109375" style="55" customWidth="1"/>
    <col min="517" max="768" width="10.85546875" style="55"/>
    <col min="769" max="769" width="8.7109375" style="55" customWidth="1"/>
    <col min="770" max="772" width="12.7109375" style="55" customWidth="1"/>
    <col min="773" max="1024" width="10.85546875" style="55"/>
    <col min="1025" max="1025" width="8.7109375" style="55" customWidth="1"/>
    <col min="1026" max="1028" width="12.7109375" style="55" customWidth="1"/>
    <col min="1029" max="1280" width="10.85546875" style="55"/>
    <col min="1281" max="1281" width="8.7109375" style="55" customWidth="1"/>
    <col min="1282" max="1284" width="12.7109375" style="55" customWidth="1"/>
    <col min="1285" max="1536" width="10.85546875" style="55"/>
    <col min="1537" max="1537" width="8.7109375" style="55" customWidth="1"/>
    <col min="1538" max="1540" width="12.7109375" style="55" customWidth="1"/>
    <col min="1541" max="1792" width="10.85546875" style="55"/>
    <col min="1793" max="1793" width="8.7109375" style="55" customWidth="1"/>
    <col min="1794" max="1796" width="12.7109375" style="55" customWidth="1"/>
    <col min="1797" max="2048" width="10.85546875" style="55"/>
    <col min="2049" max="2049" width="8.7109375" style="55" customWidth="1"/>
    <col min="2050" max="2052" width="12.7109375" style="55" customWidth="1"/>
    <col min="2053" max="2304" width="10.85546875" style="55"/>
    <col min="2305" max="2305" width="8.7109375" style="55" customWidth="1"/>
    <col min="2306" max="2308" width="12.7109375" style="55" customWidth="1"/>
    <col min="2309" max="2560" width="10.85546875" style="55"/>
    <col min="2561" max="2561" width="8.7109375" style="55" customWidth="1"/>
    <col min="2562" max="2564" width="12.7109375" style="55" customWidth="1"/>
    <col min="2565" max="2816" width="10.85546875" style="55"/>
    <col min="2817" max="2817" width="8.7109375" style="55" customWidth="1"/>
    <col min="2818" max="2820" width="12.7109375" style="55" customWidth="1"/>
    <col min="2821" max="3072" width="10.85546875" style="55"/>
    <col min="3073" max="3073" width="8.7109375" style="55" customWidth="1"/>
    <col min="3074" max="3076" width="12.7109375" style="55" customWidth="1"/>
    <col min="3077" max="3328" width="10.85546875" style="55"/>
    <col min="3329" max="3329" width="8.7109375" style="55" customWidth="1"/>
    <col min="3330" max="3332" width="12.7109375" style="55" customWidth="1"/>
    <col min="3333" max="3584" width="10.85546875" style="55"/>
    <col min="3585" max="3585" width="8.7109375" style="55" customWidth="1"/>
    <col min="3586" max="3588" width="12.7109375" style="55" customWidth="1"/>
    <col min="3589" max="3840" width="10.85546875" style="55"/>
    <col min="3841" max="3841" width="8.7109375" style="55" customWidth="1"/>
    <col min="3842" max="3844" width="12.7109375" style="55" customWidth="1"/>
    <col min="3845" max="4096" width="10.85546875" style="55"/>
    <col min="4097" max="4097" width="8.7109375" style="55" customWidth="1"/>
    <col min="4098" max="4100" width="12.7109375" style="55" customWidth="1"/>
    <col min="4101" max="4352" width="10.85546875" style="55"/>
    <col min="4353" max="4353" width="8.7109375" style="55" customWidth="1"/>
    <col min="4354" max="4356" width="12.7109375" style="55" customWidth="1"/>
    <col min="4357" max="4608" width="10.85546875" style="55"/>
    <col min="4609" max="4609" width="8.7109375" style="55" customWidth="1"/>
    <col min="4610" max="4612" width="12.7109375" style="55" customWidth="1"/>
    <col min="4613" max="4864" width="10.85546875" style="55"/>
    <col min="4865" max="4865" width="8.7109375" style="55" customWidth="1"/>
    <col min="4866" max="4868" width="12.7109375" style="55" customWidth="1"/>
    <col min="4869" max="5120" width="10.85546875" style="55"/>
    <col min="5121" max="5121" width="8.7109375" style="55" customWidth="1"/>
    <col min="5122" max="5124" width="12.7109375" style="55" customWidth="1"/>
    <col min="5125" max="5376" width="10.85546875" style="55"/>
    <col min="5377" max="5377" width="8.7109375" style="55" customWidth="1"/>
    <col min="5378" max="5380" width="12.7109375" style="55" customWidth="1"/>
    <col min="5381" max="5632" width="10.85546875" style="55"/>
    <col min="5633" max="5633" width="8.7109375" style="55" customWidth="1"/>
    <col min="5634" max="5636" width="12.7109375" style="55" customWidth="1"/>
    <col min="5637" max="5888" width="10.85546875" style="55"/>
    <col min="5889" max="5889" width="8.7109375" style="55" customWidth="1"/>
    <col min="5890" max="5892" width="12.7109375" style="55" customWidth="1"/>
    <col min="5893" max="6144" width="10.85546875" style="55"/>
    <col min="6145" max="6145" width="8.7109375" style="55" customWidth="1"/>
    <col min="6146" max="6148" width="12.7109375" style="55" customWidth="1"/>
    <col min="6149" max="6400" width="10.85546875" style="55"/>
    <col min="6401" max="6401" width="8.7109375" style="55" customWidth="1"/>
    <col min="6402" max="6404" width="12.7109375" style="55" customWidth="1"/>
    <col min="6405" max="6656" width="10.85546875" style="55"/>
    <col min="6657" max="6657" width="8.7109375" style="55" customWidth="1"/>
    <col min="6658" max="6660" width="12.7109375" style="55" customWidth="1"/>
    <col min="6661" max="6912" width="10.85546875" style="55"/>
    <col min="6913" max="6913" width="8.7109375" style="55" customWidth="1"/>
    <col min="6914" max="6916" width="12.7109375" style="55" customWidth="1"/>
    <col min="6917" max="7168" width="10.85546875" style="55"/>
    <col min="7169" max="7169" width="8.7109375" style="55" customWidth="1"/>
    <col min="7170" max="7172" width="12.7109375" style="55" customWidth="1"/>
    <col min="7173" max="7424" width="10.85546875" style="55"/>
    <col min="7425" max="7425" width="8.7109375" style="55" customWidth="1"/>
    <col min="7426" max="7428" width="12.7109375" style="55" customWidth="1"/>
    <col min="7429" max="7680" width="10.85546875" style="55"/>
    <col min="7681" max="7681" width="8.7109375" style="55" customWidth="1"/>
    <col min="7682" max="7684" width="12.7109375" style="55" customWidth="1"/>
    <col min="7685" max="7936" width="10.85546875" style="55"/>
    <col min="7937" max="7937" width="8.7109375" style="55" customWidth="1"/>
    <col min="7938" max="7940" width="12.7109375" style="55" customWidth="1"/>
    <col min="7941" max="8192" width="10.85546875" style="55"/>
    <col min="8193" max="8193" width="8.7109375" style="55" customWidth="1"/>
    <col min="8194" max="8196" width="12.7109375" style="55" customWidth="1"/>
    <col min="8197" max="8448" width="10.85546875" style="55"/>
    <col min="8449" max="8449" width="8.7109375" style="55" customWidth="1"/>
    <col min="8450" max="8452" width="12.7109375" style="55" customWidth="1"/>
    <col min="8453" max="8704" width="10.85546875" style="55"/>
    <col min="8705" max="8705" width="8.7109375" style="55" customWidth="1"/>
    <col min="8706" max="8708" width="12.7109375" style="55" customWidth="1"/>
    <col min="8709" max="8960" width="10.85546875" style="55"/>
    <col min="8961" max="8961" width="8.7109375" style="55" customWidth="1"/>
    <col min="8962" max="8964" width="12.7109375" style="55" customWidth="1"/>
    <col min="8965" max="9216" width="10.85546875" style="55"/>
    <col min="9217" max="9217" width="8.7109375" style="55" customWidth="1"/>
    <col min="9218" max="9220" width="12.7109375" style="55" customWidth="1"/>
    <col min="9221" max="9472" width="10.85546875" style="55"/>
    <col min="9473" max="9473" width="8.7109375" style="55" customWidth="1"/>
    <col min="9474" max="9476" width="12.7109375" style="55" customWidth="1"/>
    <col min="9477" max="9728" width="10.85546875" style="55"/>
    <col min="9729" max="9729" width="8.7109375" style="55" customWidth="1"/>
    <col min="9730" max="9732" width="12.7109375" style="55" customWidth="1"/>
    <col min="9733" max="9984" width="10.85546875" style="55"/>
    <col min="9985" max="9985" width="8.7109375" style="55" customWidth="1"/>
    <col min="9986" max="9988" width="12.7109375" style="55" customWidth="1"/>
    <col min="9989" max="10240" width="10.85546875" style="55"/>
    <col min="10241" max="10241" width="8.7109375" style="55" customWidth="1"/>
    <col min="10242" max="10244" width="12.7109375" style="55" customWidth="1"/>
    <col min="10245" max="10496" width="10.85546875" style="55"/>
    <col min="10497" max="10497" width="8.7109375" style="55" customWidth="1"/>
    <col min="10498" max="10500" width="12.7109375" style="55" customWidth="1"/>
    <col min="10501" max="10752" width="10.85546875" style="55"/>
    <col min="10753" max="10753" width="8.7109375" style="55" customWidth="1"/>
    <col min="10754" max="10756" width="12.7109375" style="55" customWidth="1"/>
    <col min="10757" max="11008" width="10.85546875" style="55"/>
    <col min="11009" max="11009" width="8.7109375" style="55" customWidth="1"/>
    <col min="11010" max="11012" width="12.7109375" style="55" customWidth="1"/>
    <col min="11013" max="11264" width="10.85546875" style="55"/>
    <col min="11265" max="11265" width="8.7109375" style="55" customWidth="1"/>
    <col min="11266" max="11268" width="12.7109375" style="55" customWidth="1"/>
    <col min="11269" max="11520" width="10.85546875" style="55"/>
    <col min="11521" max="11521" width="8.7109375" style="55" customWidth="1"/>
    <col min="11522" max="11524" width="12.7109375" style="55" customWidth="1"/>
    <col min="11525" max="11776" width="10.85546875" style="55"/>
    <col min="11777" max="11777" width="8.7109375" style="55" customWidth="1"/>
    <col min="11778" max="11780" width="12.7109375" style="55" customWidth="1"/>
    <col min="11781" max="12032" width="10.85546875" style="55"/>
    <col min="12033" max="12033" width="8.7109375" style="55" customWidth="1"/>
    <col min="12034" max="12036" width="12.7109375" style="55" customWidth="1"/>
    <col min="12037" max="12288" width="10.85546875" style="55"/>
    <col min="12289" max="12289" width="8.7109375" style="55" customWidth="1"/>
    <col min="12290" max="12292" width="12.7109375" style="55" customWidth="1"/>
    <col min="12293" max="12544" width="10.85546875" style="55"/>
    <col min="12545" max="12545" width="8.7109375" style="55" customWidth="1"/>
    <col min="12546" max="12548" width="12.7109375" style="55" customWidth="1"/>
    <col min="12549" max="12800" width="10.85546875" style="55"/>
    <col min="12801" max="12801" width="8.7109375" style="55" customWidth="1"/>
    <col min="12802" max="12804" width="12.7109375" style="55" customWidth="1"/>
    <col min="12805" max="13056" width="10.85546875" style="55"/>
    <col min="13057" max="13057" width="8.7109375" style="55" customWidth="1"/>
    <col min="13058" max="13060" width="12.7109375" style="55" customWidth="1"/>
    <col min="13061" max="13312" width="10.85546875" style="55"/>
    <col min="13313" max="13313" width="8.7109375" style="55" customWidth="1"/>
    <col min="13314" max="13316" width="12.7109375" style="55" customWidth="1"/>
    <col min="13317" max="13568" width="10.85546875" style="55"/>
    <col min="13569" max="13569" width="8.7109375" style="55" customWidth="1"/>
    <col min="13570" max="13572" width="12.7109375" style="55" customWidth="1"/>
    <col min="13573" max="13824" width="10.85546875" style="55"/>
    <col min="13825" max="13825" width="8.7109375" style="55" customWidth="1"/>
    <col min="13826" max="13828" width="12.7109375" style="55" customWidth="1"/>
    <col min="13829" max="14080" width="10.85546875" style="55"/>
    <col min="14081" max="14081" width="8.7109375" style="55" customWidth="1"/>
    <col min="14082" max="14084" width="12.7109375" style="55" customWidth="1"/>
    <col min="14085" max="14336" width="10.85546875" style="55"/>
    <col min="14337" max="14337" width="8.7109375" style="55" customWidth="1"/>
    <col min="14338" max="14340" width="12.7109375" style="55" customWidth="1"/>
    <col min="14341" max="14592" width="10.85546875" style="55"/>
    <col min="14593" max="14593" width="8.7109375" style="55" customWidth="1"/>
    <col min="14594" max="14596" width="12.7109375" style="55" customWidth="1"/>
    <col min="14597" max="14848" width="10.85546875" style="55"/>
    <col min="14849" max="14849" width="8.7109375" style="55" customWidth="1"/>
    <col min="14850" max="14852" width="12.7109375" style="55" customWidth="1"/>
    <col min="14853" max="15104" width="10.85546875" style="55"/>
    <col min="15105" max="15105" width="8.7109375" style="55" customWidth="1"/>
    <col min="15106" max="15108" width="12.7109375" style="55" customWidth="1"/>
    <col min="15109" max="15360" width="10.85546875" style="55"/>
    <col min="15361" max="15361" width="8.7109375" style="55" customWidth="1"/>
    <col min="15362" max="15364" width="12.7109375" style="55" customWidth="1"/>
    <col min="15365" max="15616" width="10.85546875" style="55"/>
    <col min="15617" max="15617" width="8.7109375" style="55" customWidth="1"/>
    <col min="15618" max="15620" width="12.7109375" style="55" customWidth="1"/>
    <col min="15621" max="15872" width="10.85546875" style="55"/>
    <col min="15873" max="15873" width="8.7109375" style="55" customWidth="1"/>
    <col min="15874" max="15876" width="12.7109375" style="55" customWidth="1"/>
    <col min="15877" max="16128" width="10.85546875" style="55"/>
    <col min="16129" max="16129" width="8.7109375" style="55" customWidth="1"/>
    <col min="16130" max="16132" width="12.7109375" style="55" customWidth="1"/>
    <col min="16133" max="16384" width="10.8554687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296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14.75" x14ac:dyDescent="0.2">
      <c r="A6" s="88" t="s">
        <v>0</v>
      </c>
      <c r="B6" s="89" t="s">
        <v>285</v>
      </c>
      <c r="C6" s="100" t="s">
        <v>294</v>
      </c>
      <c r="D6" s="100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x14ac:dyDescent="0.2">
      <c r="A7" s="91"/>
      <c r="B7" s="92"/>
      <c r="C7" s="94">
        <v>43466</v>
      </c>
      <c r="D7" s="94">
        <v>43831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0</v>
      </c>
      <c r="C9" s="18">
        <v>737</v>
      </c>
      <c r="D9" s="18">
        <v>696</v>
      </c>
      <c r="E9" s="74">
        <v>0.5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8642727.8890523762</v>
      </c>
      <c r="L9" s="21">
        <f>K9/H9</f>
        <v>86.427278890523766</v>
      </c>
      <c r="M9" s="22"/>
    </row>
    <row r="10" spans="1:13" ht="15" x14ac:dyDescent="0.25">
      <c r="A10" s="17">
        <v>1</v>
      </c>
      <c r="B10" s="72">
        <v>0</v>
      </c>
      <c r="C10" s="18">
        <v>840</v>
      </c>
      <c r="D10" s="18">
        <v>739</v>
      </c>
      <c r="E10" s="74">
        <v>0.5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8542727.8890523762</v>
      </c>
      <c r="L10" s="23">
        <f t="shared" ref="L10:L73" si="5">K10/H10</f>
        <v>85.427278890523766</v>
      </c>
      <c r="M10" s="22"/>
    </row>
    <row r="11" spans="1:13" ht="15" x14ac:dyDescent="0.25">
      <c r="A11" s="17">
        <v>2</v>
      </c>
      <c r="B11" s="73">
        <v>1</v>
      </c>
      <c r="C11" s="18">
        <v>907</v>
      </c>
      <c r="D11" s="18">
        <v>846</v>
      </c>
      <c r="E11" s="74">
        <v>0.5</v>
      </c>
      <c r="F11" s="20">
        <f t="shared" si="3"/>
        <v>1.1409013120365088E-3</v>
      </c>
      <c r="G11" s="20">
        <f t="shared" si="0"/>
        <v>1.1402508551881414E-3</v>
      </c>
      <c r="H11" s="14">
        <f t="shared" ref="H11:H74" si="6">H10-I10</f>
        <v>100000</v>
      </c>
      <c r="I11" s="14">
        <f t="shared" si="4"/>
        <v>114.02508551881414</v>
      </c>
      <c r="J11" s="14">
        <f t="shared" si="1"/>
        <v>99942.987457240582</v>
      </c>
      <c r="K11" s="14">
        <f t="shared" si="2"/>
        <v>8442727.8890523762</v>
      </c>
      <c r="L11" s="23">
        <f t="shared" si="5"/>
        <v>84.427278890523766</v>
      </c>
      <c r="M11" s="22"/>
    </row>
    <row r="12" spans="1:13" ht="15" x14ac:dyDescent="0.25">
      <c r="A12" s="17">
        <v>3</v>
      </c>
      <c r="B12" s="73">
        <v>0</v>
      </c>
      <c r="C12" s="18">
        <v>842</v>
      </c>
      <c r="D12" s="18">
        <v>912</v>
      </c>
      <c r="E12" s="74">
        <v>0.5</v>
      </c>
      <c r="F12" s="20">
        <f t="shared" si="3"/>
        <v>0</v>
      </c>
      <c r="G12" s="20">
        <f t="shared" si="0"/>
        <v>0</v>
      </c>
      <c r="H12" s="14">
        <f t="shared" si="6"/>
        <v>99885.974914481179</v>
      </c>
      <c r="I12" s="14">
        <f t="shared" si="4"/>
        <v>0</v>
      </c>
      <c r="J12" s="14">
        <f t="shared" si="1"/>
        <v>99885.974914481179</v>
      </c>
      <c r="K12" s="14">
        <f t="shared" si="2"/>
        <v>8342784.9015951352</v>
      </c>
      <c r="L12" s="23">
        <f t="shared" si="5"/>
        <v>83.523086286517511</v>
      </c>
      <c r="M12" s="22"/>
    </row>
    <row r="13" spans="1:13" ht="15" x14ac:dyDescent="0.25">
      <c r="A13" s="17">
        <v>4</v>
      </c>
      <c r="B13" s="73">
        <v>1</v>
      </c>
      <c r="C13" s="18">
        <v>960</v>
      </c>
      <c r="D13" s="18">
        <v>830</v>
      </c>
      <c r="E13" s="74">
        <v>0.5</v>
      </c>
      <c r="F13" s="20">
        <f t="shared" si="3"/>
        <v>1.1173184357541898E-3</v>
      </c>
      <c r="G13" s="20">
        <f t="shared" si="0"/>
        <v>1.1166945840312675E-3</v>
      </c>
      <c r="H13" s="14">
        <f t="shared" si="6"/>
        <v>99885.974914481179</v>
      </c>
      <c r="I13" s="14">
        <f t="shared" si="4"/>
        <v>111.54212720768417</v>
      </c>
      <c r="J13" s="14">
        <f t="shared" si="1"/>
        <v>99830.20385087734</v>
      </c>
      <c r="K13" s="14">
        <f t="shared" si="2"/>
        <v>8242898.9266806543</v>
      </c>
      <c r="L13" s="23">
        <f t="shared" si="5"/>
        <v>82.523086286517511</v>
      </c>
      <c r="M13" s="22"/>
    </row>
    <row r="14" spans="1:13" ht="15" x14ac:dyDescent="0.25">
      <c r="A14" s="17">
        <v>5</v>
      </c>
      <c r="B14" s="73">
        <v>0</v>
      </c>
      <c r="C14" s="18">
        <v>926</v>
      </c>
      <c r="D14" s="18">
        <v>951</v>
      </c>
      <c r="E14" s="74">
        <v>0.5</v>
      </c>
      <c r="F14" s="20">
        <f t="shared" si="3"/>
        <v>0</v>
      </c>
      <c r="G14" s="20">
        <f t="shared" si="0"/>
        <v>0</v>
      </c>
      <c r="H14" s="14">
        <f t="shared" si="6"/>
        <v>99774.432787273501</v>
      </c>
      <c r="I14" s="14">
        <f t="shared" si="4"/>
        <v>0</v>
      </c>
      <c r="J14" s="14">
        <f t="shared" si="1"/>
        <v>99774.432787273501</v>
      </c>
      <c r="K14" s="14">
        <f t="shared" si="2"/>
        <v>8143068.7228297768</v>
      </c>
      <c r="L14" s="23">
        <f t="shared" si="5"/>
        <v>81.614783420432005</v>
      </c>
      <c r="M14" s="22"/>
    </row>
    <row r="15" spans="1:13" ht="15" x14ac:dyDescent="0.25">
      <c r="A15" s="17">
        <v>6</v>
      </c>
      <c r="B15" s="73">
        <v>0</v>
      </c>
      <c r="C15" s="18">
        <v>961</v>
      </c>
      <c r="D15" s="18">
        <v>905</v>
      </c>
      <c r="E15" s="74">
        <v>0.5</v>
      </c>
      <c r="F15" s="20">
        <f t="shared" si="3"/>
        <v>0</v>
      </c>
      <c r="G15" s="20">
        <f t="shared" si="0"/>
        <v>0</v>
      </c>
      <c r="H15" s="14">
        <f t="shared" si="6"/>
        <v>99774.432787273501</v>
      </c>
      <c r="I15" s="14">
        <f t="shared" si="4"/>
        <v>0</v>
      </c>
      <c r="J15" s="14">
        <f t="shared" si="1"/>
        <v>99774.432787273501</v>
      </c>
      <c r="K15" s="14">
        <f t="shared" si="2"/>
        <v>8043294.2900425037</v>
      </c>
      <c r="L15" s="23">
        <f t="shared" si="5"/>
        <v>80.614783420432005</v>
      </c>
      <c r="M15" s="22"/>
    </row>
    <row r="16" spans="1:13" ht="15" x14ac:dyDescent="0.25">
      <c r="A16" s="17">
        <v>7</v>
      </c>
      <c r="B16" s="73">
        <v>0</v>
      </c>
      <c r="C16" s="18">
        <v>948</v>
      </c>
      <c r="D16" s="18">
        <v>964</v>
      </c>
      <c r="E16" s="74">
        <v>0.5</v>
      </c>
      <c r="F16" s="20">
        <f t="shared" si="3"/>
        <v>0</v>
      </c>
      <c r="G16" s="20">
        <f t="shared" si="0"/>
        <v>0</v>
      </c>
      <c r="H16" s="14">
        <f t="shared" si="6"/>
        <v>99774.432787273501</v>
      </c>
      <c r="I16" s="14">
        <f t="shared" si="4"/>
        <v>0</v>
      </c>
      <c r="J16" s="14">
        <f t="shared" si="1"/>
        <v>99774.432787273501</v>
      </c>
      <c r="K16" s="14">
        <f t="shared" si="2"/>
        <v>7943519.8572552307</v>
      </c>
      <c r="L16" s="23">
        <f t="shared" si="5"/>
        <v>79.614783420432019</v>
      </c>
      <c r="M16" s="22"/>
    </row>
    <row r="17" spans="1:13" ht="15" x14ac:dyDescent="0.25">
      <c r="A17" s="17">
        <v>8</v>
      </c>
      <c r="B17" s="73">
        <v>0</v>
      </c>
      <c r="C17" s="18">
        <v>1047</v>
      </c>
      <c r="D17" s="18">
        <v>934</v>
      </c>
      <c r="E17" s="74">
        <v>0.5</v>
      </c>
      <c r="F17" s="20">
        <f t="shared" si="3"/>
        <v>0</v>
      </c>
      <c r="G17" s="20">
        <f t="shared" si="0"/>
        <v>0</v>
      </c>
      <c r="H17" s="14">
        <f t="shared" si="6"/>
        <v>99774.432787273501</v>
      </c>
      <c r="I17" s="14">
        <f t="shared" si="4"/>
        <v>0</v>
      </c>
      <c r="J17" s="14">
        <f t="shared" si="1"/>
        <v>99774.432787273501</v>
      </c>
      <c r="K17" s="14">
        <f t="shared" si="2"/>
        <v>7843745.4244679576</v>
      </c>
      <c r="L17" s="23">
        <f t="shared" si="5"/>
        <v>78.614783420432019</v>
      </c>
      <c r="M17" s="22"/>
    </row>
    <row r="18" spans="1:13" ht="15" x14ac:dyDescent="0.25">
      <c r="A18" s="17">
        <v>9</v>
      </c>
      <c r="B18" s="73">
        <v>0</v>
      </c>
      <c r="C18" s="18">
        <v>1110</v>
      </c>
      <c r="D18" s="18">
        <v>1050</v>
      </c>
      <c r="E18" s="74">
        <v>0.5</v>
      </c>
      <c r="F18" s="20">
        <f t="shared" si="3"/>
        <v>0</v>
      </c>
      <c r="G18" s="20">
        <f t="shared" si="0"/>
        <v>0</v>
      </c>
      <c r="H18" s="14">
        <f t="shared" si="6"/>
        <v>99774.432787273501</v>
      </c>
      <c r="I18" s="14">
        <f t="shared" si="4"/>
        <v>0</v>
      </c>
      <c r="J18" s="14">
        <f t="shared" si="1"/>
        <v>99774.432787273501</v>
      </c>
      <c r="K18" s="14">
        <f t="shared" si="2"/>
        <v>7743970.9916806845</v>
      </c>
      <c r="L18" s="23">
        <f t="shared" si="5"/>
        <v>77.614783420432019</v>
      </c>
      <c r="M18" s="22"/>
    </row>
    <row r="19" spans="1:13" ht="15" x14ac:dyDescent="0.25">
      <c r="A19" s="17">
        <v>10</v>
      </c>
      <c r="B19" s="73">
        <v>0</v>
      </c>
      <c r="C19" s="18">
        <v>1152</v>
      </c>
      <c r="D19" s="18">
        <v>1110</v>
      </c>
      <c r="E19" s="74">
        <v>0.5</v>
      </c>
      <c r="F19" s="20">
        <f t="shared" si="3"/>
        <v>0</v>
      </c>
      <c r="G19" s="20">
        <f t="shared" si="0"/>
        <v>0</v>
      </c>
      <c r="H19" s="14">
        <f t="shared" si="6"/>
        <v>99774.432787273501</v>
      </c>
      <c r="I19" s="14">
        <f t="shared" si="4"/>
        <v>0</v>
      </c>
      <c r="J19" s="14">
        <f t="shared" si="1"/>
        <v>99774.432787273501</v>
      </c>
      <c r="K19" s="14">
        <f t="shared" si="2"/>
        <v>7644196.5588934114</v>
      </c>
      <c r="L19" s="23">
        <f t="shared" si="5"/>
        <v>76.614783420432033</v>
      </c>
      <c r="M19" s="22"/>
    </row>
    <row r="20" spans="1:13" ht="15" x14ac:dyDescent="0.25">
      <c r="A20" s="17">
        <v>11</v>
      </c>
      <c r="B20" s="73">
        <v>0</v>
      </c>
      <c r="C20" s="18">
        <v>1083</v>
      </c>
      <c r="D20" s="18">
        <v>1154</v>
      </c>
      <c r="E20" s="74">
        <v>0.5</v>
      </c>
      <c r="F20" s="20">
        <f t="shared" si="3"/>
        <v>0</v>
      </c>
      <c r="G20" s="20">
        <f t="shared" si="0"/>
        <v>0</v>
      </c>
      <c r="H20" s="14">
        <f t="shared" si="6"/>
        <v>99774.432787273501</v>
      </c>
      <c r="I20" s="14">
        <f t="shared" si="4"/>
        <v>0</v>
      </c>
      <c r="J20" s="14">
        <f t="shared" si="1"/>
        <v>99774.432787273501</v>
      </c>
      <c r="K20" s="14">
        <f t="shared" si="2"/>
        <v>7544422.1261061383</v>
      </c>
      <c r="L20" s="23">
        <f t="shared" si="5"/>
        <v>75.614783420432033</v>
      </c>
      <c r="M20" s="22"/>
    </row>
    <row r="21" spans="1:13" ht="15" x14ac:dyDescent="0.25">
      <c r="A21" s="17">
        <v>12</v>
      </c>
      <c r="B21" s="73">
        <v>1</v>
      </c>
      <c r="C21" s="18">
        <v>1078</v>
      </c>
      <c r="D21" s="18">
        <v>1083</v>
      </c>
      <c r="E21" s="74">
        <v>0.5</v>
      </c>
      <c r="F21" s="20">
        <f t="shared" si="3"/>
        <v>9.254974548819991E-4</v>
      </c>
      <c r="G21" s="20">
        <f t="shared" si="0"/>
        <v>9.2506938020351542E-4</v>
      </c>
      <c r="H21" s="14">
        <f t="shared" si="6"/>
        <v>99774.432787273501</v>
      </c>
      <c r="I21" s="14">
        <f t="shared" si="4"/>
        <v>92.298272698680407</v>
      </c>
      <c r="J21" s="14">
        <f t="shared" si="1"/>
        <v>99728.283650924161</v>
      </c>
      <c r="K21" s="14">
        <f t="shared" si="2"/>
        <v>7444647.6933188653</v>
      </c>
      <c r="L21" s="23">
        <f t="shared" si="5"/>
        <v>74.614783420432033</v>
      </c>
      <c r="M21" s="22"/>
    </row>
    <row r="22" spans="1:13" ht="15" x14ac:dyDescent="0.25">
      <c r="A22" s="17">
        <v>13</v>
      </c>
      <c r="B22" s="73">
        <v>0</v>
      </c>
      <c r="C22" s="18">
        <v>1110</v>
      </c>
      <c r="D22" s="18">
        <v>1089</v>
      </c>
      <c r="E22" s="74">
        <v>0.5</v>
      </c>
      <c r="F22" s="20">
        <f t="shared" si="3"/>
        <v>0</v>
      </c>
      <c r="G22" s="20">
        <f t="shared" si="0"/>
        <v>0</v>
      </c>
      <c r="H22" s="14">
        <f t="shared" si="6"/>
        <v>99682.13451457482</v>
      </c>
      <c r="I22" s="14">
        <f t="shared" si="4"/>
        <v>0</v>
      </c>
      <c r="J22" s="14">
        <f t="shared" si="1"/>
        <v>99682.13451457482</v>
      </c>
      <c r="K22" s="14">
        <f t="shared" si="2"/>
        <v>7344919.4096679408</v>
      </c>
      <c r="L22" s="23">
        <f t="shared" si="5"/>
        <v>73.683408219895398</v>
      </c>
      <c r="M22" s="22"/>
    </row>
    <row r="23" spans="1:13" ht="15" x14ac:dyDescent="0.25">
      <c r="A23" s="17">
        <v>14</v>
      </c>
      <c r="B23" s="73">
        <v>0</v>
      </c>
      <c r="C23" s="18">
        <v>1080</v>
      </c>
      <c r="D23" s="18">
        <v>1103</v>
      </c>
      <c r="E23" s="74">
        <v>0.5</v>
      </c>
      <c r="F23" s="20">
        <f t="shared" si="3"/>
        <v>0</v>
      </c>
      <c r="G23" s="20">
        <f t="shared" si="0"/>
        <v>0</v>
      </c>
      <c r="H23" s="14">
        <f t="shared" si="6"/>
        <v>99682.13451457482</v>
      </c>
      <c r="I23" s="14">
        <f t="shared" si="4"/>
        <v>0</v>
      </c>
      <c r="J23" s="14">
        <f t="shared" si="1"/>
        <v>99682.13451457482</v>
      </c>
      <c r="K23" s="14">
        <f t="shared" si="2"/>
        <v>7245237.2751533659</v>
      </c>
      <c r="L23" s="23">
        <f t="shared" si="5"/>
        <v>72.683408219895398</v>
      </c>
      <c r="M23" s="22"/>
    </row>
    <row r="24" spans="1:13" x14ac:dyDescent="0.2">
      <c r="A24" s="17">
        <v>15</v>
      </c>
      <c r="B24" s="18">
        <v>0</v>
      </c>
      <c r="C24" s="18">
        <v>1130</v>
      </c>
      <c r="D24" s="18">
        <v>1076</v>
      </c>
      <c r="E24" s="74">
        <v>0.5</v>
      </c>
      <c r="F24" s="20">
        <f t="shared" si="3"/>
        <v>0</v>
      </c>
      <c r="G24" s="20">
        <f t="shared" si="0"/>
        <v>0</v>
      </c>
      <c r="H24" s="14">
        <f t="shared" si="6"/>
        <v>99682.13451457482</v>
      </c>
      <c r="I24" s="14">
        <f t="shared" si="4"/>
        <v>0</v>
      </c>
      <c r="J24" s="14">
        <f t="shared" si="1"/>
        <v>99682.13451457482</v>
      </c>
      <c r="K24" s="14">
        <f t="shared" si="2"/>
        <v>7145555.140638791</v>
      </c>
      <c r="L24" s="23">
        <f t="shared" si="5"/>
        <v>71.683408219895398</v>
      </c>
      <c r="M24" s="22"/>
    </row>
    <row r="25" spans="1:13" x14ac:dyDescent="0.2">
      <c r="A25" s="17">
        <v>16</v>
      </c>
      <c r="B25" s="18">
        <v>1</v>
      </c>
      <c r="C25" s="18">
        <v>1043</v>
      </c>
      <c r="D25" s="18">
        <v>1129</v>
      </c>
      <c r="E25" s="74">
        <v>0.5</v>
      </c>
      <c r="F25" s="20">
        <f t="shared" si="3"/>
        <v>9.2081031307550648E-4</v>
      </c>
      <c r="G25" s="20">
        <f t="shared" si="0"/>
        <v>9.2038656235618964E-4</v>
      </c>
      <c r="H25" s="14">
        <f t="shared" si="6"/>
        <v>99682.13451457482</v>
      </c>
      <c r="I25" s="14">
        <f t="shared" si="4"/>
        <v>91.7460971141968</v>
      </c>
      <c r="J25" s="14">
        <f t="shared" si="1"/>
        <v>99636.261466017721</v>
      </c>
      <c r="K25" s="14">
        <f t="shared" si="2"/>
        <v>7045873.0061242161</v>
      </c>
      <c r="L25" s="23">
        <f t="shared" si="5"/>
        <v>70.683408219895398</v>
      </c>
      <c r="M25" s="22"/>
    </row>
    <row r="26" spans="1:13" x14ac:dyDescent="0.2">
      <c r="A26" s="17">
        <v>17</v>
      </c>
      <c r="B26" s="18">
        <v>0</v>
      </c>
      <c r="C26" s="18">
        <v>1082</v>
      </c>
      <c r="D26" s="18">
        <v>1084</v>
      </c>
      <c r="E26" s="74">
        <v>0.5</v>
      </c>
      <c r="F26" s="20">
        <f t="shared" si="3"/>
        <v>0</v>
      </c>
      <c r="G26" s="20">
        <f t="shared" si="0"/>
        <v>0</v>
      </c>
      <c r="H26" s="14">
        <f t="shared" si="6"/>
        <v>99590.388417460621</v>
      </c>
      <c r="I26" s="14">
        <f t="shared" si="4"/>
        <v>0</v>
      </c>
      <c r="J26" s="14">
        <f t="shared" si="1"/>
        <v>99590.388417460621</v>
      </c>
      <c r="K26" s="14">
        <f t="shared" si="2"/>
        <v>6946236.7446581982</v>
      </c>
      <c r="L26" s="23">
        <f t="shared" si="5"/>
        <v>69.748063593658543</v>
      </c>
      <c r="M26" s="22"/>
    </row>
    <row r="27" spans="1:13" x14ac:dyDescent="0.2">
      <c r="A27" s="17">
        <v>18</v>
      </c>
      <c r="B27" s="18">
        <v>0</v>
      </c>
      <c r="C27" s="18">
        <v>1051</v>
      </c>
      <c r="D27" s="18">
        <v>1094</v>
      </c>
      <c r="E27" s="74">
        <v>0.5</v>
      </c>
      <c r="F27" s="20">
        <f t="shared" si="3"/>
        <v>0</v>
      </c>
      <c r="G27" s="20">
        <f t="shared" si="0"/>
        <v>0</v>
      </c>
      <c r="H27" s="14">
        <f t="shared" si="6"/>
        <v>99590.388417460621</v>
      </c>
      <c r="I27" s="14">
        <f t="shared" si="4"/>
        <v>0</v>
      </c>
      <c r="J27" s="14">
        <f t="shared" si="1"/>
        <v>99590.388417460621</v>
      </c>
      <c r="K27" s="14">
        <f t="shared" si="2"/>
        <v>6846646.3562407373</v>
      </c>
      <c r="L27" s="23">
        <f t="shared" si="5"/>
        <v>68.748063593658543</v>
      </c>
      <c r="M27" s="22"/>
    </row>
    <row r="28" spans="1:13" x14ac:dyDescent="0.2">
      <c r="A28" s="17">
        <v>19</v>
      </c>
      <c r="B28" s="18">
        <v>0</v>
      </c>
      <c r="C28" s="18">
        <v>1084</v>
      </c>
      <c r="D28" s="18">
        <v>1067</v>
      </c>
      <c r="E28" s="74">
        <v>0.5</v>
      </c>
      <c r="F28" s="20">
        <f t="shared" si="3"/>
        <v>0</v>
      </c>
      <c r="G28" s="20">
        <f t="shared" si="0"/>
        <v>0</v>
      </c>
      <c r="H28" s="14">
        <f t="shared" si="6"/>
        <v>99590.388417460621</v>
      </c>
      <c r="I28" s="14">
        <f t="shared" si="4"/>
        <v>0</v>
      </c>
      <c r="J28" s="14">
        <f t="shared" si="1"/>
        <v>99590.388417460621</v>
      </c>
      <c r="K28" s="14">
        <f t="shared" si="2"/>
        <v>6747055.9678232763</v>
      </c>
      <c r="L28" s="23">
        <f t="shared" si="5"/>
        <v>67.748063593658529</v>
      </c>
      <c r="M28" s="22"/>
    </row>
    <row r="29" spans="1:13" x14ac:dyDescent="0.2">
      <c r="A29" s="17">
        <v>20</v>
      </c>
      <c r="B29" s="18">
        <v>0</v>
      </c>
      <c r="C29" s="18">
        <v>987</v>
      </c>
      <c r="D29" s="18">
        <v>1093</v>
      </c>
      <c r="E29" s="74">
        <v>0.5</v>
      </c>
      <c r="F29" s="20">
        <f t="shared" si="3"/>
        <v>0</v>
      </c>
      <c r="G29" s="20">
        <f t="shared" si="0"/>
        <v>0</v>
      </c>
      <c r="H29" s="14">
        <f t="shared" si="6"/>
        <v>99590.388417460621</v>
      </c>
      <c r="I29" s="14">
        <f t="shared" si="4"/>
        <v>0</v>
      </c>
      <c r="J29" s="14">
        <f t="shared" si="1"/>
        <v>99590.388417460621</v>
      </c>
      <c r="K29" s="14">
        <f t="shared" si="2"/>
        <v>6647465.5794058153</v>
      </c>
      <c r="L29" s="23">
        <f t="shared" si="5"/>
        <v>66.748063593658529</v>
      </c>
      <c r="M29" s="22"/>
    </row>
    <row r="30" spans="1:13" x14ac:dyDescent="0.2">
      <c r="A30" s="17">
        <v>21</v>
      </c>
      <c r="B30" s="18">
        <v>0</v>
      </c>
      <c r="C30" s="18">
        <v>938</v>
      </c>
      <c r="D30" s="18">
        <v>1002</v>
      </c>
      <c r="E30" s="74">
        <v>0.5</v>
      </c>
      <c r="F30" s="20">
        <f t="shared" si="3"/>
        <v>0</v>
      </c>
      <c r="G30" s="20">
        <f t="shared" si="0"/>
        <v>0</v>
      </c>
      <c r="H30" s="14">
        <f t="shared" si="6"/>
        <v>99590.388417460621</v>
      </c>
      <c r="I30" s="14">
        <f t="shared" si="4"/>
        <v>0</v>
      </c>
      <c r="J30" s="14">
        <f t="shared" si="1"/>
        <v>99590.388417460621</v>
      </c>
      <c r="K30" s="14">
        <f t="shared" si="2"/>
        <v>6547875.1909883544</v>
      </c>
      <c r="L30" s="23">
        <f t="shared" si="5"/>
        <v>65.748063593658529</v>
      </c>
      <c r="M30" s="22"/>
    </row>
    <row r="31" spans="1:13" x14ac:dyDescent="0.2">
      <c r="A31" s="17">
        <v>22</v>
      </c>
      <c r="B31" s="18">
        <v>0</v>
      </c>
      <c r="C31" s="18">
        <v>998</v>
      </c>
      <c r="D31" s="18">
        <v>957</v>
      </c>
      <c r="E31" s="74">
        <v>0.5</v>
      </c>
      <c r="F31" s="20">
        <f t="shared" si="3"/>
        <v>0</v>
      </c>
      <c r="G31" s="20">
        <f t="shared" si="0"/>
        <v>0</v>
      </c>
      <c r="H31" s="14">
        <f t="shared" si="6"/>
        <v>99590.388417460621</v>
      </c>
      <c r="I31" s="14">
        <f t="shared" si="4"/>
        <v>0</v>
      </c>
      <c r="J31" s="14">
        <f t="shared" si="1"/>
        <v>99590.388417460621</v>
      </c>
      <c r="K31" s="14">
        <f t="shared" si="2"/>
        <v>6448284.8025708934</v>
      </c>
      <c r="L31" s="23">
        <f t="shared" si="5"/>
        <v>64.748063593658529</v>
      </c>
      <c r="M31" s="22"/>
    </row>
    <row r="32" spans="1:13" x14ac:dyDescent="0.2">
      <c r="A32" s="17">
        <v>23</v>
      </c>
      <c r="B32" s="18">
        <v>0</v>
      </c>
      <c r="C32" s="18">
        <v>945</v>
      </c>
      <c r="D32" s="18">
        <v>1007</v>
      </c>
      <c r="E32" s="74">
        <v>0.5</v>
      </c>
      <c r="F32" s="20">
        <f t="shared" si="3"/>
        <v>0</v>
      </c>
      <c r="G32" s="20">
        <f t="shared" si="0"/>
        <v>0</v>
      </c>
      <c r="H32" s="14">
        <f t="shared" si="6"/>
        <v>99590.388417460621</v>
      </c>
      <c r="I32" s="14">
        <f t="shared" si="4"/>
        <v>0</v>
      </c>
      <c r="J32" s="14">
        <f t="shared" si="1"/>
        <v>99590.388417460621</v>
      </c>
      <c r="K32" s="14">
        <f t="shared" si="2"/>
        <v>6348694.4141534325</v>
      </c>
      <c r="L32" s="23">
        <f t="shared" si="5"/>
        <v>63.748063593658522</v>
      </c>
      <c r="M32" s="22"/>
    </row>
    <row r="33" spans="1:13" x14ac:dyDescent="0.2">
      <c r="A33" s="17">
        <v>24</v>
      </c>
      <c r="B33" s="18">
        <v>0</v>
      </c>
      <c r="C33" s="18">
        <v>1010</v>
      </c>
      <c r="D33" s="18">
        <v>963</v>
      </c>
      <c r="E33" s="74">
        <v>0.5</v>
      </c>
      <c r="F33" s="20">
        <f t="shared" si="3"/>
        <v>0</v>
      </c>
      <c r="G33" s="20">
        <f t="shared" si="0"/>
        <v>0</v>
      </c>
      <c r="H33" s="14">
        <f t="shared" si="6"/>
        <v>99590.388417460621</v>
      </c>
      <c r="I33" s="14">
        <f t="shared" si="4"/>
        <v>0</v>
      </c>
      <c r="J33" s="14">
        <f t="shared" si="1"/>
        <v>99590.388417460621</v>
      </c>
      <c r="K33" s="14">
        <f t="shared" si="2"/>
        <v>6249104.0257359715</v>
      </c>
      <c r="L33" s="23">
        <f t="shared" si="5"/>
        <v>62.748063593658514</v>
      </c>
      <c r="M33" s="22"/>
    </row>
    <row r="34" spans="1:13" x14ac:dyDescent="0.2">
      <c r="A34" s="17">
        <v>25</v>
      </c>
      <c r="B34" s="18">
        <v>0</v>
      </c>
      <c r="C34" s="18">
        <v>1079</v>
      </c>
      <c r="D34" s="18">
        <v>1015</v>
      </c>
      <c r="E34" s="74">
        <v>0.5</v>
      </c>
      <c r="F34" s="20">
        <f t="shared" si="3"/>
        <v>0</v>
      </c>
      <c r="G34" s="20">
        <f t="shared" si="0"/>
        <v>0</v>
      </c>
      <c r="H34" s="14">
        <f t="shared" si="6"/>
        <v>99590.388417460621</v>
      </c>
      <c r="I34" s="14">
        <f t="shared" si="4"/>
        <v>0</v>
      </c>
      <c r="J34" s="14">
        <f t="shared" si="1"/>
        <v>99590.388417460621</v>
      </c>
      <c r="K34" s="14">
        <f t="shared" si="2"/>
        <v>6149513.6373185106</v>
      </c>
      <c r="L34" s="23">
        <f t="shared" si="5"/>
        <v>61.748063593658514</v>
      </c>
      <c r="M34" s="22"/>
    </row>
    <row r="35" spans="1:13" x14ac:dyDescent="0.2">
      <c r="A35" s="17">
        <v>26</v>
      </c>
      <c r="B35" s="18">
        <v>0</v>
      </c>
      <c r="C35" s="18">
        <v>1120</v>
      </c>
      <c r="D35" s="18">
        <v>1092</v>
      </c>
      <c r="E35" s="74">
        <v>0.5</v>
      </c>
      <c r="F35" s="20">
        <f t="shared" si="3"/>
        <v>0</v>
      </c>
      <c r="G35" s="20">
        <f t="shared" si="0"/>
        <v>0</v>
      </c>
      <c r="H35" s="14">
        <f t="shared" si="6"/>
        <v>99590.388417460621</v>
      </c>
      <c r="I35" s="14">
        <f t="shared" si="4"/>
        <v>0</v>
      </c>
      <c r="J35" s="14">
        <f t="shared" si="1"/>
        <v>99590.388417460621</v>
      </c>
      <c r="K35" s="14">
        <f t="shared" si="2"/>
        <v>6049923.2489010496</v>
      </c>
      <c r="L35" s="23">
        <f t="shared" si="5"/>
        <v>60.748063593658507</v>
      </c>
      <c r="M35" s="22"/>
    </row>
    <row r="36" spans="1:13" x14ac:dyDescent="0.2">
      <c r="A36" s="17">
        <v>27</v>
      </c>
      <c r="B36" s="18">
        <v>1</v>
      </c>
      <c r="C36" s="18">
        <v>1115</v>
      </c>
      <c r="D36" s="18">
        <v>1110</v>
      </c>
      <c r="E36" s="74">
        <v>0.5</v>
      </c>
      <c r="F36" s="20">
        <f t="shared" si="3"/>
        <v>8.9887640449438206E-4</v>
      </c>
      <c r="G36" s="20">
        <f t="shared" si="0"/>
        <v>8.9847259658580407E-4</v>
      </c>
      <c r="H36" s="14">
        <f t="shared" si="6"/>
        <v>99590.388417460621</v>
      </c>
      <c r="I36" s="14">
        <f t="shared" si="4"/>
        <v>89.479234876424627</v>
      </c>
      <c r="J36" s="14">
        <f t="shared" si="1"/>
        <v>99545.648800022405</v>
      </c>
      <c r="K36" s="14">
        <f t="shared" si="2"/>
        <v>5950332.8604835887</v>
      </c>
      <c r="L36" s="23">
        <f t="shared" si="5"/>
        <v>59.748063593658507</v>
      </c>
      <c r="M36" s="22"/>
    </row>
    <row r="37" spans="1:13" x14ac:dyDescent="0.2">
      <c r="A37" s="17">
        <v>28</v>
      </c>
      <c r="B37" s="18">
        <v>0</v>
      </c>
      <c r="C37" s="18">
        <v>1152</v>
      </c>
      <c r="D37" s="18">
        <v>1113</v>
      </c>
      <c r="E37" s="74">
        <v>0.5</v>
      </c>
      <c r="F37" s="20">
        <f t="shared" si="3"/>
        <v>0</v>
      </c>
      <c r="G37" s="20">
        <f t="shared" si="0"/>
        <v>0</v>
      </c>
      <c r="H37" s="14">
        <f t="shared" si="6"/>
        <v>99500.90918258419</v>
      </c>
      <c r="I37" s="14">
        <f t="shared" si="4"/>
        <v>0</v>
      </c>
      <c r="J37" s="14">
        <f t="shared" si="1"/>
        <v>99500.90918258419</v>
      </c>
      <c r="K37" s="14">
        <f t="shared" si="2"/>
        <v>5850787.2116835667</v>
      </c>
      <c r="L37" s="23">
        <f t="shared" si="5"/>
        <v>58.801344226386625</v>
      </c>
      <c r="M37" s="22"/>
    </row>
    <row r="38" spans="1:13" x14ac:dyDescent="0.2">
      <c r="A38" s="17">
        <v>29</v>
      </c>
      <c r="B38" s="18">
        <v>0</v>
      </c>
      <c r="C38" s="18">
        <v>1184</v>
      </c>
      <c r="D38" s="18">
        <v>1110</v>
      </c>
      <c r="E38" s="74">
        <v>0.5</v>
      </c>
      <c r="F38" s="20">
        <f t="shared" si="3"/>
        <v>0</v>
      </c>
      <c r="G38" s="20">
        <f t="shared" si="0"/>
        <v>0</v>
      </c>
      <c r="H38" s="14">
        <f t="shared" si="6"/>
        <v>99500.90918258419</v>
      </c>
      <c r="I38" s="14">
        <f t="shared" si="4"/>
        <v>0</v>
      </c>
      <c r="J38" s="14">
        <f t="shared" si="1"/>
        <v>99500.90918258419</v>
      </c>
      <c r="K38" s="14">
        <f t="shared" si="2"/>
        <v>5751286.3025009828</v>
      </c>
      <c r="L38" s="23">
        <f t="shared" si="5"/>
        <v>57.801344226386625</v>
      </c>
      <c r="M38" s="22"/>
    </row>
    <row r="39" spans="1:13" x14ac:dyDescent="0.2">
      <c r="A39" s="17">
        <v>30</v>
      </c>
      <c r="B39" s="18">
        <v>1</v>
      </c>
      <c r="C39" s="18">
        <v>1203</v>
      </c>
      <c r="D39" s="18">
        <v>1185</v>
      </c>
      <c r="E39" s="74">
        <v>0.5</v>
      </c>
      <c r="F39" s="20">
        <f t="shared" si="3"/>
        <v>8.375209380234506E-4</v>
      </c>
      <c r="G39" s="20">
        <f t="shared" si="0"/>
        <v>8.3717036416910832E-4</v>
      </c>
      <c r="H39" s="14">
        <f t="shared" si="6"/>
        <v>99500.90918258419</v>
      </c>
      <c r="I39" s="14">
        <f t="shared" si="4"/>
        <v>83.299212375541373</v>
      </c>
      <c r="J39" s="14">
        <f t="shared" si="1"/>
        <v>99459.25957639642</v>
      </c>
      <c r="K39" s="14">
        <f t="shared" si="2"/>
        <v>5651785.3933183989</v>
      </c>
      <c r="L39" s="23">
        <f t="shared" si="5"/>
        <v>56.801344226386632</v>
      </c>
      <c r="M39" s="22"/>
    </row>
    <row r="40" spans="1:13" x14ac:dyDescent="0.2">
      <c r="A40" s="17">
        <v>31</v>
      </c>
      <c r="B40" s="18">
        <v>0</v>
      </c>
      <c r="C40" s="18">
        <v>1329</v>
      </c>
      <c r="D40" s="18">
        <v>1208</v>
      </c>
      <c r="E40" s="74">
        <v>0.5</v>
      </c>
      <c r="F40" s="20">
        <f t="shared" si="3"/>
        <v>0</v>
      </c>
      <c r="G40" s="20">
        <f t="shared" si="0"/>
        <v>0</v>
      </c>
      <c r="H40" s="14">
        <f t="shared" si="6"/>
        <v>99417.60997020865</v>
      </c>
      <c r="I40" s="14">
        <f t="shared" si="4"/>
        <v>0</v>
      </c>
      <c r="J40" s="14">
        <f t="shared" si="1"/>
        <v>99417.60997020865</v>
      </c>
      <c r="K40" s="14">
        <f t="shared" si="2"/>
        <v>5552326.1337420028</v>
      </c>
      <c r="L40" s="23">
        <f t="shared" si="5"/>
        <v>55.848517535332078</v>
      </c>
      <c r="M40" s="22"/>
    </row>
    <row r="41" spans="1:13" x14ac:dyDescent="0.2">
      <c r="A41" s="17">
        <v>32</v>
      </c>
      <c r="B41" s="18">
        <v>0</v>
      </c>
      <c r="C41" s="18">
        <v>1329</v>
      </c>
      <c r="D41" s="18">
        <v>1323</v>
      </c>
      <c r="E41" s="74">
        <v>0.5</v>
      </c>
      <c r="F41" s="20">
        <f t="shared" si="3"/>
        <v>0</v>
      </c>
      <c r="G41" s="20">
        <f t="shared" si="0"/>
        <v>0</v>
      </c>
      <c r="H41" s="14">
        <f t="shared" si="6"/>
        <v>99417.60997020865</v>
      </c>
      <c r="I41" s="14">
        <f t="shared" si="4"/>
        <v>0</v>
      </c>
      <c r="J41" s="14">
        <f t="shared" si="1"/>
        <v>99417.60997020865</v>
      </c>
      <c r="K41" s="14">
        <f t="shared" si="2"/>
        <v>5452908.5237717945</v>
      </c>
      <c r="L41" s="23">
        <f t="shared" si="5"/>
        <v>54.848517535332078</v>
      </c>
      <c r="M41" s="22"/>
    </row>
    <row r="42" spans="1:13" x14ac:dyDescent="0.2">
      <c r="A42" s="17">
        <v>33</v>
      </c>
      <c r="B42" s="18">
        <v>0</v>
      </c>
      <c r="C42" s="18">
        <v>1335</v>
      </c>
      <c r="D42" s="18">
        <v>1329</v>
      </c>
      <c r="E42" s="74">
        <v>0.5</v>
      </c>
      <c r="F42" s="20">
        <f t="shared" si="3"/>
        <v>0</v>
      </c>
      <c r="G42" s="20">
        <f t="shared" si="0"/>
        <v>0</v>
      </c>
      <c r="H42" s="14">
        <f t="shared" si="6"/>
        <v>99417.60997020865</v>
      </c>
      <c r="I42" s="14">
        <f t="shared" si="4"/>
        <v>0</v>
      </c>
      <c r="J42" s="14">
        <f t="shared" si="1"/>
        <v>99417.60997020865</v>
      </c>
      <c r="K42" s="14">
        <f t="shared" si="2"/>
        <v>5353490.9138015863</v>
      </c>
      <c r="L42" s="23">
        <f t="shared" si="5"/>
        <v>53.848517535332086</v>
      </c>
      <c r="M42" s="22"/>
    </row>
    <row r="43" spans="1:13" x14ac:dyDescent="0.2">
      <c r="A43" s="17">
        <v>34</v>
      </c>
      <c r="B43" s="18">
        <v>1</v>
      </c>
      <c r="C43" s="18">
        <v>1435</v>
      </c>
      <c r="D43" s="18">
        <v>1348</v>
      </c>
      <c r="E43" s="74">
        <v>0.5</v>
      </c>
      <c r="F43" s="20">
        <f t="shared" si="3"/>
        <v>7.1864893999281352E-4</v>
      </c>
      <c r="G43" s="20">
        <f t="shared" si="0"/>
        <v>7.1839080459770114E-4</v>
      </c>
      <c r="H43" s="14">
        <f t="shared" si="6"/>
        <v>99417.60997020865</v>
      </c>
      <c r="I43" s="14">
        <f t="shared" si="4"/>
        <v>71.420696817678632</v>
      </c>
      <c r="J43" s="14">
        <f t="shared" si="1"/>
        <v>99381.899621799821</v>
      </c>
      <c r="K43" s="14">
        <f t="shared" si="2"/>
        <v>5254073.303831378</v>
      </c>
      <c r="L43" s="23">
        <f t="shared" si="5"/>
        <v>52.848517535332086</v>
      </c>
      <c r="M43" s="22"/>
    </row>
    <row r="44" spans="1:13" x14ac:dyDescent="0.2">
      <c r="A44" s="17">
        <v>35</v>
      </c>
      <c r="B44" s="18">
        <v>0</v>
      </c>
      <c r="C44" s="18">
        <v>1483</v>
      </c>
      <c r="D44" s="18">
        <v>1450</v>
      </c>
      <c r="E44" s="74">
        <v>0.5</v>
      </c>
      <c r="F44" s="20">
        <f t="shared" si="3"/>
        <v>0</v>
      </c>
      <c r="G44" s="20">
        <f t="shared" si="0"/>
        <v>0</v>
      </c>
      <c r="H44" s="14">
        <f t="shared" si="6"/>
        <v>99346.189273390977</v>
      </c>
      <c r="I44" s="14">
        <f t="shared" si="4"/>
        <v>0</v>
      </c>
      <c r="J44" s="14">
        <f t="shared" si="1"/>
        <v>99346.189273390977</v>
      </c>
      <c r="K44" s="14">
        <f t="shared" si="2"/>
        <v>5154691.4042095784</v>
      </c>
      <c r="L44" s="23">
        <f t="shared" si="5"/>
        <v>51.886151264688905</v>
      </c>
      <c r="M44" s="22"/>
    </row>
    <row r="45" spans="1:13" x14ac:dyDescent="0.2">
      <c r="A45" s="17">
        <v>36</v>
      </c>
      <c r="B45" s="18">
        <v>0</v>
      </c>
      <c r="C45" s="18">
        <v>1525</v>
      </c>
      <c r="D45" s="18">
        <v>1475</v>
      </c>
      <c r="E45" s="74">
        <v>0.5</v>
      </c>
      <c r="F45" s="20">
        <f t="shared" si="3"/>
        <v>0</v>
      </c>
      <c r="G45" s="20">
        <f t="shared" si="0"/>
        <v>0</v>
      </c>
      <c r="H45" s="14">
        <f t="shared" si="6"/>
        <v>99346.189273390977</v>
      </c>
      <c r="I45" s="14">
        <f t="shared" si="4"/>
        <v>0</v>
      </c>
      <c r="J45" s="14">
        <f t="shared" si="1"/>
        <v>99346.189273390977</v>
      </c>
      <c r="K45" s="14">
        <f t="shared" si="2"/>
        <v>5055345.2149361875</v>
      </c>
      <c r="L45" s="23">
        <f t="shared" si="5"/>
        <v>50.886151264688905</v>
      </c>
      <c r="M45" s="22"/>
    </row>
    <row r="46" spans="1:13" x14ac:dyDescent="0.2">
      <c r="A46" s="17">
        <v>37</v>
      </c>
      <c r="B46" s="18">
        <v>2</v>
      </c>
      <c r="C46" s="18">
        <v>1600</v>
      </c>
      <c r="D46" s="18">
        <v>1507</v>
      </c>
      <c r="E46" s="74">
        <v>0.5</v>
      </c>
      <c r="F46" s="20">
        <f t="shared" si="3"/>
        <v>1.287415513356936E-3</v>
      </c>
      <c r="G46" s="20">
        <f t="shared" si="0"/>
        <v>1.2865873271148279E-3</v>
      </c>
      <c r="H46" s="14">
        <f t="shared" si="6"/>
        <v>99346.189273390977</v>
      </c>
      <c r="I46" s="14">
        <f t="shared" si="4"/>
        <v>127.81754811629588</v>
      </c>
      <c r="J46" s="14">
        <f t="shared" si="1"/>
        <v>99282.280499332832</v>
      </c>
      <c r="K46" s="14">
        <f t="shared" si="2"/>
        <v>4955999.0256627966</v>
      </c>
      <c r="L46" s="23">
        <f t="shared" si="5"/>
        <v>49.886151264688905</v>
      </c>
      <c r="M46" s="22"/>
    </row>
    <row r="47" spans="1:13" x14ac:dyDescent="0.2">
      <c r="A47" s="17">
        <v>38</v>
      </c>
      <c r="B47" s="18">
        <v>0</v>
      </c>
      <c r="C47" s="18">
        <v>1731</v>
      </c>
      <c r="D47" s="18">
        <v>1591</v>
      </c>
      <c r="E47" s="74">
        <v>0.5</v>
      </c>
      <c r="F47" s="20">
        <f t="shared" si="3"/>
        <v>0</v>
      </c>
      <c r="G47" s="20">
        <f t="shared" si="0"/>
        <v>0</v>
      </c>
      <c r="H47" s="14">
        <f t="shared" si="6"/>
        <v>99218.371725274686</v>
      </c>
      <c r="I47" s="14">
        <f t="shared" si="4"/>
        <v>0</v>
      </c>
      <c r="J47" s="14">
        <f t="shared" si="1"/>
        <v>99218.371725274686</v>
      </c>
      <c r="K47" s="14">
        <f t="shared" si="2"/>
        <v>4856716.745163464</v>
      </c>
      <c r="L47" s="23">
        <f t="shared" si="5"/>
        <v>48.949772715593497</v>
      </c>
      <c r="M47" s="22"/>
    </row>
    <row r="48" spans="1:13" x14ac:dyDescent="0.2">
      <c r="A48" s="17">
        <v>39</v>
      </c>
      <c r="B48" s="18">
        <v>0</v>
      </c>
      <c r="C48" s="18">
        <v>1742</v>
      </c>
      <c r="D48" s="18">
        <v>1730</v>
      </c>
      <c r="E48" s="74">
        <v>0.5</v>
      </c>
      <c r="F48" s="20">
        <f t="shared" si="3"/>
        <v>0</v>
      </c>
      <c r="G48" s="20">
        <f t="shared" si="0"/>
        <v>0</v>
      </c>
      <c r="H48" s="14">
        <f t="shared" si="6"/>
        <v>99218.371725274686</v>
      </c>
      <c r="I48" s="14">
        <f t="shared" si="4"/>
        <v>0</v>
      </c>
      <c r="J48" s="14">
        <f t="shared" si="1"/>
        <v>99218.371725274686</v>
      </c>
      <c r="K48" s="14">
        <f t="shared" si="2"/>
        <v>4757498.3734381897</v>
      </c>
      <c r="L48" s="23">
        <f t="shared" si="5"/>
        <v>47.949772715593497</v>
      </c>
      <c r="M48" s="22"/>
    </row>
    <row r="49" spans="1:13" x14ac:dyDescent="0.2">
      <c r="A49" s="17">
        <v>40</v>
      </c>
      <c r="B49" s="18">
        <v>0</v>
      </c>
      <c r="C49" s="18">
        <v>1763</v>
      </c>
      <c r="D49" s="18">
        <v>1746</v>
      </c>
      <c r="E49" s="74">
        <v>0.5</v>
      </c>
      <c r="F49" s="20">
        <f t="shared" si="3"/>
        <v>0</v>
      </c>
      <c r="G49" s="20">
        <f t="shared" si="0"/>
        <v>0</v>
      </c>
      <c r="H49" s="14">
        <f t="shared" si="6"/>
        <v>99218.371725274686</v>
      </c>
      <c r="I49" s="14">
        <f t="shared" si="4"/>
        <v>0</v>
      </c>
      <c r="J49" s="14">
        <f t="shared" si="1"/>
        <v>99218.371725274686</v>
      </c>
      <c r="K49" s="14">
        <f t="shared" si="2"/>
        <v>4658280.0017129155</v>
      </c>
      <c r="L49" s="23">
        <f t="shared" si="5"/>
        <v>46.949772715593504</v>
      </c>
      <c r="M49" s="22"/>
    </row>
    <row r="50" spans="1:13" x14ac:dyDescent="0.2">
      <c r="A50" s="17">
        <v>41</v>
      </c>
      <c r="B50" s="18">
        <v>0</v>
      </c>
      <c r="C50" s="18">
        <v>1635</v>
      </c>
      <c r="D50" s="18">
        <v>1771</v>
      </c>
      <c r="E50" s="74">
        <v>0.5</v>
      </c>
      <c r="F50" s="20">
        <f t="shared" si="3"/>
        <v>0</v>
      </c>
      <c r="G50" s="20">
        <f t="shared" si="0"/>
        <v>0</v>
      </c>
      <c r="H50" s="14">
        <f t="shared" si="6"/>
        <v>99218.371725274686</v>
      </c>
      <c r="I50" s="14">
        <f t="shared" si="4"/>
        <v>0</v>
      </c>
      <c r="J50" s="14">
        <f t="shared" si="1"/>
        <v>99218.371725274686</v>
      </c>
      <c r="K50" s="14">
        <f t="shared" si="2"/>
        <v>4559061.6299876412</v>
      </c>
      <c r="L50" s="23">
        <f t="shared" si="5"/>
        <v>45.949772715593511</v>
      </c>
      <c r="M50" s="22"/>
    </row>
    <row r="51" spans="1:13" x14ac:dyDescent="0.2">
      <c r="A51" s="17">
        <v>42</v>
      </c>
      <c r="B51" s="18">
        <v>1</v>
      </c>
      <c r="C51" s="18">
        <v>1594</v>
      </c>
      <c r="D51" s="18">
        <v>1662</v>
      </c>
      <c r="E51" s="74">
        <v>0.5</v>
      </c>
      <c r="F51" s="20">
        <f t="shared" si="3"/>
        <v>6.1425061425061424E-4</v>
      </c>
      <c r="G51" s="20">
        <f t="shared" si="0"/>
        <v>6.1406202026404659E-4</v>
      </c>
      <c r="H51" s="14">
        <f t="shared" si="6"/>
        <v>99218.371725274686</v>
      </c>
      <c r="I51" s="14">
        <f t="shared" si="4"/>
        <v>60.926233788931334</v>
      </c>
      <c r="J51" s="14">
        <f t="shared" si="1"/>
        <v>99187.90860838021</v>
      </c>
      <c r="K51" s="14">
        <f t="shared" si="2"/>
        <v>4459843.258262367</v>
      </c>
      <c r="L51" s="23">
        <f t="shared" si="5"/>
        <v>44.949772715593511</v>
      </c>
      <c r="M51" s="22"/>
    </row>
    <row r="52" spans="1:13" x14ac:dyDescent="0.2">
      <c r="A52" s="17">
        <v>43</v>
      </c>
      <c r="B52" s="18">
        <v>0</v>
      </c>
      <c r="C52" s="18">
        <v>1636</v>
      </c>
      <c r="D52" s="18">
        <v>1588</v>
      </c>
      <c r="E52" s="74">
        <v>0.5</v>
      </c>
      <c r="F52" s="20">
        <f t="shared" si="3"/>
        <v>0</v>
      </c>
      <c r="G52" s="20">
        <f t="shared" si="0"/>
        <v>0</v>
      </c>
      <c r="H52" s="14">
        <f t="shared" si="6"/>
        <v>99157.445491485749</v>
      </c>
      <c r="I52" s="14">
        <f t="shared" si="4"/>
        <v>0</v>
      </c>
      <c r="J52" s="14">
        <f t="shared" si="1"/>
        <v>99157.445491485749</v>
      </c>
      <c r="K52" s="14">
        <f t="shared" si="2"/>
        <v>4360655.3496539872</v>
      </c>
      <c r="L52" s="23">
        <f t="shared" si="5"/>
        <v>43.977084403898033</v>
      </c>
      <c r="M52" s="22"/>
    </row>
    <row r="53" spans="1:13" x14ac:dyDescent="0.2">
      <c r="A53" s="17">
        <v>44</v>
      </c>
      <c r="B53" s="18">
        <v>2</v>
      </c>
      <c r="C53" s="18">
        <v>1668</v>
      </c>
      <c r="D53" s="18">
        <v>1640</v>
      </c>
      <c r="E53" s="74">
        <v>0.5</v>
      </c>
      <c r="F53" s="20">
        <f t="shared" si="3"/>
        <v>1.2091898428053204E-3</v>
      </c>
      <c r="G53" s="20">
        <f t="shared" si="0"/>
        <v>1.2084592145015106E-3</v>
      </c>
      <c r="H53" s="14">
        <f t="shared" si="6"/>
        <v>99157.445491485749</v>
      </c>
      <c r="I53" s="14">
        <f t="shared" si="4"/>
        <v>119.82772869061722</v>
      </c>
      <c r="J53" s="14">
        <f t="shared" si="1"/>
        <v>99097.53162714043</v>
      </c>
      <c r="K53" s="14">
        <f t="shared" si="2"/>
        <v>4261497.9041625019</v>
      </c>
      <c r="L53" s="23">
        <f t="shared" si="5"/>
        <v>42.97708440389804</v>
      </c>
      <c r="M53" s="22"/>
    </row>
    <row r="54" spans="1:13" x14ac:dyDescent="0.2">
      <c r="A54" s="17">
        <v>45</v>
      </c>
      <c r="B54" s="18">
        <v>2</v>
      </c>
      <c r="C54" s="18">
        <v>1611</v>
      </c>
      <c r="D54" s="18">
        <v>1667</v>
      </c>
      <c r="E54" s="74">
        <v>0.5</v>
      </c>
      <c r="F54" s="20">
        <f t="shared" si="3"/>
        <v>1.2202562538133007E-3</v>
      </c>
      <c r="G54" s="20">
        <f t="shared" si="0"/>
        <v>1.2195121951219512E-3</v>
      </c>
      <c r="H54" s="14">
        <f t="shared" si="6"/>
        <v>99037.617762795126</v>
      </c>
      <c r="I54" s="14">
        <f t="shared" si="4"/>
        <v>120.77758263755503</v>
      </c>
      <c r="J54" s="14">
        <f t="shared" si="1"/>
        <v>98977.228971476346</v>
      </c>
      <c r="K54" s="14">
        <f t="shared" si="2"/>
        <v>4162400.3725353614</v>
      </c>
      <c r="L54" s="23">
        <f t="shared" si="5"/>
        <v>42.028478335421205</v>
      </c>
      <c r="M54" s="22"/>
    </row>
    <row r="55" spans="1:13" x14ac:dyDescent="0.2">
      <c r="A55" s="17">
        <v>46</v>
      </c>
      <c r="B55" s="18">
        <v>0</v>
      </c>
      <c r="C55" s="18">
        <v>1605</v>
      </c>
      <c r="D55" s="18">
        <v>1594</v>
      </c>
      <c r="E55" s="74">
        <v>0.5</v>
      </c>
      <c r="F55" s="20">
        <f t="shared" si="3"/>
        <v>0</v>
      </c>
      <c r="G55" s="20">
        <f t="shared" si="0"/>
        <v>0</v>
      </c>
      <c r="H55" s="14">
        <f t="shared" si="6"/>
        <v>98916.840180157567</v>
      </c>
      <c r="I55" s="14">
        <f t="shared" si="4"/>
        <v>0</v>
      </c>
      <c r="J55" s="14">
        <f t="shared" si="1"/>
        <v>98916.840180157567</v>
      </c>
      <c r="K55" s="14">
        <f t="shared" si="2"/>
        <v>4063423.1435638852</v>
      </c>
      <c r="L55" s="23">
        <f t="shared" si="5"/>
        <v>41.07918465817508</v>
      </c>
      <c r="M55" s="22"/>
    </row>
    <row r="56" spans="1:13" x14ac:dyDescent="0.2">
      <c r="A56" s="17">
        <v>47</v>
      </c>
      <c r="B56" s="18">
        <v>1</v>
      </c>
      <c r="C56" s="18">
        <v>1643</v>
      </c>
      <c r="D56" s="18">
        <v>1583</v>
      </c>
      <c r="E56" s="74">
        <v>0.5</v>
      </c>
      <c r="F56" s="20">
        <f t="shared" si="3"/>
        <v>6.1996280223186606E-4</v>
      </c>
      <c r="G56" s="20">
        <f t="shared" si="0"/>
        <v>6.1977068484660668E-4</v>
      </c>
      <c r="H56" s="14">
        <f t="shared" si="6"/>
        <v>98916.840180157567</v>
      </c>
      <c r="I56" s="14">
        <f t="shared" si="4"/>
        <v>61.305757781318597</v>
      </c>
      <c r="J56" s="14">
        <f t="shared" si="1"/>
        <v>98886.187301266909</v>
      </c>
      <c r="K56" s="14">
        <f t="shared" si="2"/>
        <v>3964506.3033837276</v>
      </c>
      <c r="L56" s="23">
        <f t="shared" si="5"/>
        <v>40.07918465817508</v>
      </c>
      <c r="M56" s="22"/>
    </row>
    <row r="57" spans="1:13" x14ac:dyDescent="0.2">
      <c r="A57" s="17">
        <v>48</v>
      </c>
      <c r="B57" s="18">
        <v>2</v>
      </c>
      <c r="C57" s="18">
        <v>1644</v>
      </c>
      <c r="D57" s="18">
        <v>1640</v>
      </c>
      <c r="E57" s="74">
        <v>0.5</v>
      </c>
      <c r="F57" s="20">
        <f t="shared" si="3"/>
        <v>1.2180267965895249E-3</v>
      </c>
      <c r="G57" s="20">
        <f t="shared" si="0"/>
        <v>1.2172854534388312E-3</v>
      </c>
      <c r="H57" s="14">
        <f t="shared" si="6"/>
        <v>98855.534422376251</v>
      </c>
      <c r="I57" s="14">
        <f t="shared" si="4"/>
        <v>120.33540404428027</v>
      </c>
      <c r="J57" s="14">
        <f t="shared" si="1"/>
        <v>98795.366720354112</v>
      </c>
      <c r="K57" s="14">
        <f t="shared" si="2"/>
        <v>3865620.1160824606</v>
      </c>
      <c r="L57" s="23">
        <f t="shared" si="5"/>
        <v>39.103729888970847</v>
      </c>
      <c r="M57" s="22"/>
    </row>
    <row r="58" spans="1:13" x14ac:dyDescent="0.2">
      <c r="A58" s="17">
        <v>49</v>
      </c>
      <c r="B58" s="18">
        <v>4</v>
      </c>
      <c r="C58" s="18">
        <v>1619</v>
      </c>
      <c r="D58" s="18">
        <v>1637</v>
      </c>
      <c r="E58" s="74">
        <v>0.5</v>
      </c>
      <c r="F58" s="20">
        <f t="shared" si="3"/>
        <v>2.4570024570024569E-3</v>
      </c>
      <c r="G58" s="20">
        <f t="shared" si="0"/>
        <v>2.4539877300613498E-3</v>
      </c>
      <c r="H58" s="14">
        <f t="shared" si="6"/>
        <v>98735.199018331972</v>
      </c>
      <c r="I58" s="14">
        <f t="shared" si="4"/>
        <v>242.29496691615211</v>
      </c>
      <c r="J58" s="14">
        <f t="shared" si="1"/>
        <v>98614.051534873899</v>
      </c>
      <c r="K58" s="14">
        <f t="shared" si="2"/>
        <v>3766824.7493621064</v>
      </c>
      <c r="L58" s="23">
        <f t="shared" si="5"/>
        <v>38.150778919914138</v>
      </c>
      <c r="M58" s="22"/>
    </row>
    <row r="59" spans="1:13" x14ac:dyDescent="0.2">
      <c r="A59" s="17">
        <v>50</v>
      </c>
      <c r="B59" s="18">
        <v>1</v>
      </c>
      <c r="C59" s="18">
        <v>1665</v>
      </c>
      <c r="D59" s="18">
        <v>1619</v>
      </c>
      <c r="E59" s="74">
        <v>0.5</v>
      </c>
      <c r="F59" s="20">
        <f t="shared" si="3"/>
        <v>6.0901339829476245E-4</v>
      </c>
      <c r="G59" s="20">
        <f t="shared" si="0"/>
        <v>6.0882800608828001E-4</v>
      </c>
      <c r="H59" s="14">
        <f t="shared" si="6"/>
        <v>98492.904051415826</v>
      </c>
      <c r="I59" s="14">
        <f t="shared" si="4"/>
        <v>59.965238387467771</v>
      </c>
      <c r="J59" s="14">
        <f t="shared" si="1"/>
        <v>98462.921432222094</v>
      </c>
      <c r="K59" s="14">
        <f t="shared" si="2"/>
        <v>3668210.6978272325</v>
      </c>
      <c r="L59" s="23">
        <f t="shared" si="5"/>
        <v>37.243400762275549</v>
      </c>
      <c r="M59" s="22"/>
    </row>
    <row r="60" spans="1:13" x14ac:dyDescent="0.2">
      <c r="A60" s="17">
        <v>51</v>
      </c>
      <c r="B60" s="18">
        <v>1</v>
      </c>
      <c r="C60" s="18">
        <v>1638</v>
      </c>
      <c r="D60" s="18">
        <v>1669</v>
      </c>
      <c r="E60" s="74">
        <v>0.5</v>
      </c>
      <c r="F60" s="20">
        <f t="shared" si="3"/>
        <v>6.0477774417901423E-4</v>
      </c>
      <c r="G60" s="20">
        <f t="shared" si="0"/>
        <v>6.045949214026603E-4</v>
      </c>
      <c r="H60" s="14">
        <f t="shared" si="6"/>
        <v>98432.938813028362</v>
      </c>
      <c r="I60" s="14">
        <f t="shared" si="4"/>
        <v>59.512054905095752</v>
      </c>
      <c r="J60" s="14">
        <f t="shared" si="1"/>
        <v>98403.182785575817</v>
      </c>
      <c r="K60" s="14">
        <f t="shared" si="2"/>
        <v>3569747.7763950103</v>
      </c>
      <c r="L60" s="23">
        <f t="shared" si="5"/>
        <v>36.26578480172865</v>
      </c>
      <c r="M60" s="22"/>
    </row>
    <row r="61" spans="1:13" x14ac:dyDescent="0.2">
      <c r="A61" s="17">
        <v>52</v>
      </c>
      <c r="B61" s="18">
        <v>4</v>
      </c>
      <c r="C61" s="18">
        <v>1558</v>
      </c>
      <c r="D61" s="18">
        <v>1641</v>
      </c>
      <c r="E61" s="74">
        <v>0.5</v>
      </c>
      <c r="F61" s="20">
        <f t="shared" si="3"/>
        <v>2.5007814942169426E-3</v>
      </c>
      <c r="G61" s="20">
        <f t="shared" si="0"/>
        <v>2.497658445207618E-3</v>
      </c>
      <c r="H61" s="14">
        <f t="shared" si="6"/>
        <v>98373.426758123271</v>
      </c>
      <c r="I61" s="14">
        <f t="shared" si="4"/>
        <v>245.70322012643965</v>
      </c>
      <c r="J61" s="14">
        <f t="shared" si="1"/>
        <v>98250.575148060059</v>
      </c>
      <c r="K61" s="14">
        <f t="shared" si="2"/>
        <v>3471344.5936094346</v>
      </c>
      <c r="L61" s="23">
        <f t="shared" si="5"/>
        <v>35.287421695135627</v>
      </c>
      <c r="M61" s="22"/>
    </row>
    <row r="62" spans="1:13" x14ac:dyDescent="0.2">
      <c r="A62" s="17">
        <v>53</v>
      </c>
      <c r="B62" s="18">
        <v>4</v>
      </c>
      <c r="C62" s="18">
        <v>1474</v>
      </c>
      <c r="D62" s="18">
        <v>1552</v>
      </c>
      <c r="E62" s="74">
        <v>0.5</v>
      </c>
      <c r="F62" s="20">
        <f t="shared" si="3"/>
        <v>2.6437541308658294E-3</v>
      </c>
      <c r="G62" s="20">
        <f t="shared" si="0"/>
        <v>2.6402640264026403E-3</v>
      </c>
      <c r="H62" s="14">
        <f t="shared" si="6"/>
        <v>98127.723537996833</v>
      </c>
      <c r="I62" s="14">
        <f t="shared" si="4"/>
        <v>259.08309845015668</v>
      </c>
      <c r="J62" s="14">
        <f t="shared" si="1"/>
        <v>97998.181988771757</v>
      </c>
      <c r="K62" s="14">
        <f t="shared" si="2"/>
        <v>3373094.0184613746</v>
      </c>
      <c r="L62" s="23">
        <f t="shared" si="5"/>
        <v>34.374526350397311</v>
      </c>
      <c r="M62" s="22"/>
    </row>
    <row r="63" spans="1:13" x14ac:dyDescent="0.2">
      <c r="A63" s="17">
        <v>54</v>
      </c>
      <c r="B63" s="18">
        <v>2</v>
      </c>
      <c r="C63" s="18">
        <v>1489</v>
      </c>
      <c r="D63" s="18">
        <v>1464</v>
      </c>
      <c r="E63" s="74">
        <v>0.5</v>
      </c>
      <c r="F63" s="20">
        <f t="shared" si="3"/>
        <v>1.3545546901456147E-3</v>
      </c>
      <c r="G63" s="20">
        <f t="shared" si="0"/>
        <v>1.3536379018612523E-3</v>
      </c>
      <c r="H63" s="14">
        <f t="shared" si="6"/>
        <v>97868.640439546682</v>
      </c>
      <c r="I63" s="14">
        <f t="shared" si="4"/>
        <v>132.47870110260129</v>
      </c>
      <c r="J63" s="14">
        <f t="shared" si="1"/>
        <v>97802.401088995379</v>
      </c>
      <c r="K63" s="14">
        <f t="shared" si="2"/>
        <v>3275095.836472603</v>
      </c>
      <c r="L63" s="23">
        <f t="shared" si="5"/>
        <v>33.464200807976127</v>
      </c>
      <c r="M63" s="22"/>
    </row>
    <row r="64" spans="1:13" x14ac:dyDescent="0.2">
      <c r="A64" s="17">
        <v>55</v>
      </c>
      <c r="B64" s="18">
        <v>4</v>
      </c>
      <c r="C64" s="18">
        <v>1454</v>
      </c>
      <c r="D64" s="18">
        <v>1487</v>
      </c>
      <c r="E64" s="74">
        <v>0.5</v>
      </c>
      <c r="F64" s="20">
        <f t="shared" si="3"/>
        <v>2.7201632097925877E-3</v>
      </c>
      <c r="G64" s="20">
        <f t="shared" si="0"/>
        <v>2.7164685908319186E-3</v>
      </c>
      <c r="H64" s="14">
        <f t="shared" si="6"/>
        <v>97736.161738444076</v>
      </c>
      <c r="I64" s="14">
        <f t="shared" si="4"/>
        <v>265.49721355095164</v>
      </c>
      <c r="J64" s="14">
        <f t="shared" si="1"/>
        <v>97603.413131668611</v>
      </c>
      <c r="K64" s="14">
        <f t="shared" si="2"/>
        <v>3177293.4353836076</v>
      </c>
      <c r="L64" s="23">
        <f t="shared" si="5"/>
        <v>32.508882882944583</v>
      </c>
      <c r="M64" s="22"/>
    </row>
    <row r="65" spans="1:13" x14ac:dyDescent="0.2">
      <c r="A65" s="17">
        <v>56</v>
      </c>
      <c r="B65" s="18">
        <v>4</v>
      </c>
      <c r="C65" s="18">
        <v>1444</v>
      </c>
      <c r="D65" s="18">
        <v>1443</v>
      </c>
      <c r="E65" s="74">
        <v>0.5</v>
      </c>
      <c r="F65" s="20">
        <f t="shared" si="3"/>
        <v>2.7710426047800486E-3</v>
      </c>
      <c r="G65" s="20">
        <f t="shared" si="0"/>
        <v>2.7672085783465926E-3</v>
      </c>
      <c r="H65" s="14">
        <f t="shared" si="6"/>
        <v>97470.664524893131</v>
      </c>
      <c r="I65" s="14">
        <f t="shared" si="4"/>
        <v>269.72165901042717</v>
      </c>
      <c r="J65" s="14">
        <f t="shared" si="1"/>
        <v>97335.80369538792</v>
      </c>
      <c r="K65" s="14">
        <f t="shared" si="2"/>
        <v>3079690.0222519389</v>
      </c>
      <c r="L65" s="23">
        <f t="shared" si="5"/>
        <v>31.596070851301253</v>
      </c>
      <c r="M65" s="22"/>
    </row>
    <row r="66" spans="1:13" x14ac:dyDescent="0.2">
      <c r="A66" s="17">
        <v>57</v>
      </c>
      <c r="B66" s="18">
        <v>4</v>
      </c>
      <c r="C66" s="18">
        <v>1370</v>
      </c>
      <c r="D66" s="18">
        <v>1442</v>
      </c>
      <c r="E66" s="74">
        <v>0.5</v>
      </c>
      <c r="F66" s="20">
        <f t="shared" si="3"/>
        <v>2.8449502133712661E-3</v>
      </c>
      <c r="G66" s="20">
        <f t="shared" si="0"/>
        <v>2.840909090909091E-3</v>
      </c>
      <c r="H66" s="14">
        <f t="shared" si="6"/>
        <v>97200.942865882709</v>
      </c>
      <c r="I66" s="14">
        <f t="shared" si="4"/>
        <v>276.13904223262136</v>
      </c>
      <c r="J66" s="14">
        <f t="shared" si="1"/>
        <v>97062.873344766398</v>
      </c>
      <c r="K66" s="14">
        <f t="shared" si="2"/>
        <v>2982354.2185565508</v>
      </c>
      <c r="L66" s="23">
        <f t="shared" si="5"/>
        <v>30.682358942459906</v>
      </c>
      <c r="M66" s="22"/>
    </row>
    <row r="67" spans="1:13" x14ac:dyDescent="0.2">
      <c r="A67" s="17">
        <v>58</v>
      </c>
      <c r="B67" s="18">
        <v>3</v>
      </c>
      <c r="C67" s="18">
        <v>1653</v>
      </c>
      <c r="D67" s="18">
        <v>1371</v>
      </c>
      <c r="E67" s="74">
        <v>0.5</v>
      </c>
      <c r="F67" s="20">
        <f t="shared" si="3"/>
        <v>1.984126984126984E-3</v>
      </c>
      <c r="G67" s="20">
        <f t="shared" si="0"/>
        <v>1.9821605550049554E-3</v>
      </c>
      <c r="H67" s="14">
        <f t="shared" si="6"/>
        <v>96924.803823650087</v>
      </c>
      <c r="I67" s="14">
        <f t="shared" si="4"/>
        <v>192.12052294083267</v>
      </c>
      <c r="J67" s="14">
        <f t="shared" si="1"/>
        <v>96828.743562179661</v>
      </c>
      <c r="K67" s="14">
        <f t="shared" si="2"/>
        <v>2885291.3452117844</v>
      </c>
      <c r="L67" s="23">
        <f t="shared" si="5"/>
        <v>29.768348569076601</v>
      </c>
      <c r="M67" s="22"/>
    </row>
    <row r="68" spans="1:13" x14ac:dyDescent="0.2">
      <c r="A68" s="17">
        <v>59</v>
      </c>
      <c r="B68" s="18">
        <v>7</v>
      </c>
      <c r="C68" s="18">
        <v>1679</v>
      </c>
      <c r="D68" s="18">
        <v>1637</v>
      </c>
      <c r="E68" s="74">
        <v>0.5</v>
      </c>
      <c r="F68" s="20">
        <f t="shared" si="3"/>
        <v>4.2219541616405308E-3</v>
      </c>
      <c r="G68" s="20">
        <f t="shared" si="0"/>
        <v>4.2130604875112851E-3</v>
      </c>
      <c r="H68" s="14">
        <f t="shared" si="6"/>
        <v>96732.68330070925</v>
      </c>
      <c r="I68" s="14">
        <f t="shared" si="4"/>
        <v>407.54064586516085</v>
      </c>
      <c r="J68" s="14">
        <f t="shared" si="1"/>
        <v>96528.912977776679</v>
      </c>
      <c r="K68" s="14">
        <f t="shared" si="2"/>
        <v>2788462.6016496047</v>
      </c>
      <c r="L68" s="23">
        <f t="shared" si="5"/>
        <v>28.82647835769443</v>
      </c>
      <c r="M68" s="22"/>
    </row>
    <row r="69" spans="1:13" x14ac:dyDescent="0.2">
      <c r="A69" s="17">
        <v>60</v>
      </c>
      <c r="B69" s="18">
        <v>6</v>
      </c>
      <c r="C69" s="18">
        <v>1698</v>
      </c>
      <c r="D69" s="18">
        <v>1679</v>
      </c>
      <c r="E69" s="74">
        <v>0.5</v>
      </c>
      <c r="F69" s="20">
        <f t="shared" si="3"/>
        <v>3.5534498075214687E-3</v>
      </c>
      <c r="G69" s="20">
        <f t="shared" si="0"/>
        <v>3.5471475022169669E-3</v>
      </c>
      <c r="H69" s="14">
        <f t="shared" si="6"/>
        <v>96325.142654844094</v>
      </c>
      <c r="I69" s="14">
        <f t="shared" si="4"/>
        <v>341.67948916882324</v>
      </c>
      <c r="J69" s="14">
        <f t="shared" si="1"/>
        <v>96154.302910259692</v>
      </c>
      <c r="K69" s="14">
        <f t="shared" si="2"/>
        <v>2691933.6886718282</v>
      </c>
      <c r="L69" s="23">
        <f t="shared" si="5"/>
        <v>27.946324443221094</v>
      </c>
      <c r="M69" s="22"/>
    </row>
    <row r="70" spans="1:13" x14ac:dyDescent="0.2">
      <c r="A70" s="17">
        <v>61</v>
      </c>
      <c r="B70" s="18">
        <v>6</v>
      </c>
      <c r="C70" s="18">
        <v>1810</v>
      </c>
      <c r="D70" s="18">
        <v>1693</v>
      </c>
      <c r="E70" s="74">
        <v>0.5</v>
      </c>
      <c r="F70" s="20">
        <f t="shared" si="3"/>
        <v>3.4256351698544107E-3</v>
      </c>
      <c r="G70" s="20">
        <f t="shared" si="0"/>
        <v>3.4197777144485608E-3</v>
      </c>
      <c r="H70" s="14">
        <f t="shared" si="6"/>
        <v>95983.463165675275</v>
      </c>
      <c r="I70" s="14">
        <f t="shared" si="4"/>
        <v>328.24210828957064</v>
      </c>
      <c r="J70" s="14">
        <f t="shared" si="1"/>
        <v>95819.342111530481</v>
      </c>
      <c r="K70" s="14">
        <f t="shared" si="2"/>
        <v>2595779.3857615683</v>
      </c>
      <c r="L70" s="23">
        <f t="shared" si="5"/>
        <v>27.04402717039957</v>
      </c>
      <c r="M70" s="22"/>
    </row>
    <row r="71" spans="1:13" x14ac:dyDescent="0.2">
      <c r="A71" s="17">
        <v>62</v>
      </c>
      <c r="B71" s="18">
        <v>6</v>
      </c>
      <c r="C71" s="18">
        <v>1764</v>
      </c>
      <c r="D71" s="18">
        <v>1801</v>
      </c>
      <c r="E71" s="74">
        <v>0.5</v>
      </c>
      <c r="F71" s="20">
        <f t="shared" si="3"/>
        <v>3.3660589060308557E-3</v>
      </c>
      <c r="G71" s="20">
        <f t="shared" si="0"/>
        <v>3.3604032483898066E-3</v>
      </c>
      <c r="H71" s="14">
        <f t="shared" si="6"/>
        <v>95655.221057385701</v>
      </c>
      <c r="I71" s="14">
        <f t="shared" si="4"/>
        <v>321.44011556668397</v>
      </c>
      <c r="J71" s="14">
        <f t="shared" si="1"/>
        <v>95494.500999602358</v>
      </c>
      <c r="K71" s="14">
        <f t="shared" si="2"/>
        <v>2499960.0436500376</v>
      </c>
      <c r="L71" s="23">
        <f t="shared" si="5"/>
        <v>26.135113337412662</v>
      </c>
      <c r="M71" s="22"/>
    </row>
    <row r="72" spans="1:13" x14ac:dyDescent="0.2">
      <c r="A72" s="17">
        <v>63</v>
      </c>
      <c r="B72" s="18">
        <v>7</v>
      </c>
      <c r="C72" s="18">
        <v>1607</v>
      </c>
      <c r="D72" s="18">
        <v>1748</v>
      </c>
      <c r="E72" s="74">
        <v>0.5</v>
      </c>
      <c r="F72" s="20">
        <f t="shared" si="3"/>
        <v>4.172876304023845E-3</v>
      </c>
      <c r="G72" s="20">
        <f t="shared" si="0"/>
        <v>4.1641879833432486E-3</v>
      </c>
      <c r="H72" s="14">
        <f t="shared" si="6"/>
        <v>95333.780941819015</v>
      </c>
      <c r="I72" s="14">
        <f t="shared" si="4"/>
        <v>396.98778500460037</v>
      </c>
      <c r="J72" s="14">
        <f t="shared" si="1"/>
        <v>95135.287049316714</v>
      </c>
      <c r="K72" s="14">
        <f t="shared" si="2"/>
        <v>2404465.5426504351</v>
      </c>
      <c r="L72" s="23">
        <f t="shared" si="5"/>
        <v>25.221548111239287</v>
      </c>
      <c r="M72" s="22"/>
    </row>
    <row r="73" spans="1:13" x14ac:dyDescent="0.2">
      <c r="A73" s="17">
        <v>64</v>
      </c>
      <c r="B73" s="18">
        <v>9</v>
      </c>
      <c r="C73" s="18">
        <v>1432</v>
      </c>
      <c r="D73" s="18">
        <v>1597</v>
      </c>
      <c r="E73" s="74">
        <v>0.5</v>
      </c>
      <c r="F73" s="20">
        <f t="shared" si="3"/>
        <v>5.9425552987784746E-3</v>
      </c>
      <c r="G73" s="20">
        <f t="shared" ref="G73:G108" si="7">F73/((1+(1-E73)*F73))</f>
        <v>5.9249506254114544E-3</v>
      </c>
      <c r="H73" s="14">
        <f t="shared" si="6"/>
        <v>94936.793156814412</v>
      </c>
      <c r="I73" s="14">
        <f t="shared" si="4"/>
        <v>562.49581198902547</v>
      </c>
      <c r="J73" s="14">
        <f t="shared" ref="J73:J108" si="8">H74+I73*E73</f>
        <v>94655.545250819909</v>
      </c>
      <c r="K73" s="14">
        <f t="shared" ref="K73:K97" si="9">K74+J73</f>
        <v>2309330.2556011183</v>
      </c>
      <c r="L73" s="23">
        <f t="shared" si="5"/>
        <v>24.324923760449963</v>
      </c>
      <c r="M73" s="22"/>
    </row>
    <row r="74" spans="1:13" x14ac:dyDescent="0.2">
      <c r="A74" s="17">
        <v>65</v>
      </c>
      <c r="B74" s="18">
        <v>3</v>
      </c>
      <c r="C74" s="18">
        <v>1268</v>
      </c>
      <c r="D74" s="18">
        <v>1429</v>
      </c>
      <c r="E74" s="74">
        <v>0.5</v>
      </c>
      <c r="F74" s="20">
        <f t="shared" ref="F74:F108" si="10">B74/((C74+D74)/2)</f>
        <v>2.2246941045606229E-3</v>
      </c>
      <c r="G74" s="20">
        <f t="shared" si="7"/>
        <v>2.2222222222222222E-3</v>
      </c>
      <c r="H74" s="14">
        <f t="shared" si="6"/>
        <v>94374.297344825391</v>
      </c>
      <c r="I74" s="14">
        <f t="shared" ref="I74:I108" si="11">H74*G74</f>
        <v>209.72066076627866</v>
      </c>
      <c r="J74" s="14">
        <f t="shared" si="8"/>
        <v>94269.437014442243</v>
      </c>
      <c r="K74" s="14">
        <f t="shared" si="9"/>
        <v>2214674.7103502983</v>
      </c>
      <c r="L74" s="23">
        <f t="shared" ref="L74:L108" si="12">K74/H74</f>
        <v>23.466926617300324</v>
      </c>
      <c r="M74" s="22"/>
    </row>
    <row r="75" spans="1:13" x14ac:dyDescent="0.2">
      <c r="A75" s="17">
        <v>66</v>
      </c>
      <c r="B75" s="18">
        <v>7</v>
      </c>
      <c r="C75" s="18">
        <v>1114</v>
      </c>
      <c r="D75" s="18">
        <v>1261</v>
      </c>
      <c r="E75" s="74">
        <v>0.5</v>
      </c>
      <c r="F75" s="20">
        <f t="shared" si="10"/>
        <v>5.8947368421052634E-3</v>
      </c>
      <c r="G75" s="20">
        <f t="shared" si="7"/>
        <v>5.8774139378673391E-3</v>
      </c>
      <c r="H75" s="14">
        <f t="shared" ref="H75:H108" si="13">H74-I74</f>
        <v>94164.57668405911</v>
      </c>
      <c r="I75" s="14">
        <f t="shared" si="11"/>
        <v>553.44419545626693</v>
      </c>
      <c r="J75" s="14">
        <f t="shared" si="8"/>
        <v>93887.854586330985</v>
      </c>
      <c r="K75" s="14">
        <f t="shared" si="9"/>
        <v>2120405.2733358559</v>
      </c>
      <c r="L75" s="23">
        <f t="shared" si="12"/>
        <v>22.518077901525938</v>
      </c>
      <c r="M75" s="22"/>
    </row>
    <row r="76" spans="1:13" x14ac:dyDescent="0.2">
      <c r="A76" s="17">
        <v>67</v>
      </c>
      <c r="B76" s="18">
        <v>9</v>
      </c>
      <c r="C76" s="18">
        <v>960</v>
      </c>
      <c r="D76" s="18">
        <v>1108</v>
      </c>
      <c r="E76" s="74">
        <v>0.5</v>
      </c>
      <c r="F76" s="20">
        <f t="shared" si="10"/>
        <v>8.7040618955512572E-3</v>
      </c>
      <c r="G76" s="20">
        <f t="shared" si="7"/>
        <v>8.6663456909003376E-3</v>
      </c>
      <c r="H76" s="14">
        <f t="shared" si="13"/>
        <v>93611.132488602845</v>
      </c>
      <c r="I76" s="14">
        <f t="shared" si="11"/>
        <v>811.26643466290386</v>
      </c>
      <c r="J76" s="14">
        <f t="shared" si="8"/>
        <v>93205.499271271401</v>
      </c>
      <c r="K76" s="14">
        <f t="shared" si="9"/>
        <v>2026517.4187495247</v>
      </c>
      <c r="L76" s="23">
        <f t="shared" si="12"/>
        <v>21.648252348578875</v>
      </c>
      <c r="M76" s="22"/>
    </row>
    <row r="77" spans="1:13" x14ac:dyDescent="0.2">
      <c r="A77" s="17">
        <v>68</v>
      </c>
      <c r="B77" s="18">
        <v>6</v>
      </c>
      <c r="C77" s="18">
        <v>818</v>
      </c>
      <c r="D77" s="18">
        <v>951</v>
      </c>
      <c r="E77" s="74">
        <v>0.5</v>
      </c>
      <c r="F77" s="20">
        <f t="shared" si="10"/>
        <v>6.7834934991520632E-3</v>
      </c>
      <c r="G77" s="20">
        <f t="shared" si="7"/>
        <v>6.7605633802816896E-3</v>
      </c>
      <c r="H77" s="14">
        <f t="shared" si="13"/>
        <v>92799.866053939943</v>
      </c>
      <c r="I77" s="14">
        <f t="shared" si="11"/>
        <v>627.37937613931228</v>
      </c>
      <c r="J77" s="14">
        <f t="shared" si="8"/>
        <v>92486.176365870284</v>
      </c>
      <c r="K77" s="14">
        <f t="shared" si="9"/>
        <v>1933311.9194782532</v>
      </c>
      <c r="L77" s="23">
        <f t="shared" si="12"/>
        <v>20.833132650800543</v>
      </c>
      <c r="M77" s="22"/>
    </row>
    <row r="78" spans="1:13" x14ac:dyDescent="0.2">
      <c r="A78" s="17">
        <v>69</v>
      </c>
      <c r="B78" s="18">
        <v>3</v>
      </c>
      <c r="C78" s="18">
        <v>788</v>
      </c>
      <c r="D78" s="18">
        <v>813</v>
      </c>
      <c r="E78" s="74">
        <v>0.5</v>
      </c>
      <c r="F78" s="20">
        <f t="shared" si="10"/>
        <v>3.7476577139287947E-3</v>
      </c>
      <c r="G78" s="20">
        <f t="shared" si="7"/>
        <v>3.7406483790523694E-3</v>
      </c>
      <c r="H78" s="14">
        <f t="shared" si="13"/>
        <v>92172.486677800625</v>
      </c>
      <c r="I78" s="14">
        <f t="shared" si="11"/>
        <v>344.78486288454104</v>
      </c>
      <c r="J78" s="14">
        <f t="shared" si="8"/>
        <v>92000.094246358363</v>
      </c>
      <c r="K78" s="14">
        <f t="shared" si="9"/>
        <v>1840825.7431123829</v>
      </c>
      <c r="L78" s="23">
        <f t="shared" si="12"/>
        <v>19.971531738610871</v>
      </c>
      <c r="M78" s="22"/>
    </row>
    <row r="79" spans="1:13" x14ac:dyDescent="0.2">
      <c r="A79" s="17">
        <v>70</v>
      </c>
      <c r="B79" s="18">
        <v>10</v>
      </c>
      <c r="C79" s="18">
        <v>799</v>
      </c>
      <c r="D79" s="18">
        <v>780</v>
      </c>
      <c r="E79" s="74">
        <v>0.5</v>
      </c>
      <c r="F79" s="20">
        <f t="shared" si="10"/>
        <v>1.266624445851805E-2</v>
      </c>
      <c r="G79" s="20">
        <f t="shared" si="7"/>
        <v>1.2586532410320957E-2</v>
      </c>
      <c r="H79" s="14">
        <f t="shared" si="13"/>
        <v>91827.701814916087</v>
      </c>
      <c r="I79" s="14">
        <f t="shared" si="11"/>
        <v>1155.7923450587298</v>
      </c>
      <c r="J79" s="14">
        <f t="shared" si="8"/>
        <v>91249.805642386724</v>
      </c>
      <c r="K79" s="14">
        <f t="shared" si="9"/>
        <v>1748825.6488660246</v>
      </c>
      <c r="L79" s="23">
        <f t="shared" si="12"/>
        <v>19.044641369669485</v>
      </c>
      <c r="M79" s="22"/>
    </row>
    <row r="80" spans="1:13" x14ac:dyDescent="0.2">
      <c r="A80" s="17">
        <v>71</v>
      </c>
      <c r="B80" s="18">
        <v>6</v>
      </c>
      <c r="C80" s="18">
        <v>626</v>
      </c>
      <c r="D80" s="18">
        <v>794</v>
      </c>
      <c r="E80" s="74">
        <v>0.5</v>
      </c>
      <c r="F80" s="20">
        <f t="shared" si="10"/>
        <v>8.4507042253521118E-3</v>
      </c>
      <c r="G80" s="20">
        <f t="shared" si="7"/>
        <v>8.4151472650771386E-3</v>
      </c>
      <c r="H80" s="14">
        <f t="shared" si="13"/>
        <v>90671.909469857361</v>
      </c>
      <c r="I80" s="14">
        <f t="shared" si="11"/>
        <v>763.01747099459203</v>
      </c>
      <c r="J80" s="14">
        <f t="shared" si="8"/>
        <v>90290.400734360068</v>
      </c>
      <c r="K80" s="14">
        <f t="shared" si="9"/>
        <v>1657575.8432236379</v>
      </c>
      <c r="L80" s="23">
        <f t="shared" si="12"/>
        <v>18.281029404974387</v>
      </c>
      <c r="M80" s="22"/>
    </row>
    <row r="81" spans="1:13" x14ac:dyDescent="0.2">
      <c r="A81" s="17">
        <v>72</v>
      </c>
      <c r="B81" s="18">
        <v>7</v>
      </c>
      <c r="C81" s="18">
        <v>535</v>
      </c>
      <c r="D81" s="18">
        <v>624</v>
      </c>
      <c r="E81" s="74">
        <v>0.5</v>
      </c>
      <c r="F81" s="20">
        <f t="shared" si="10"/>
        <v>1.2079378774805867E-2</v>
      </c>
      <c r="G81" s="20">
        <f t="shared" si="7"/>
        <v>1.2006861063464838E-2</v>
      </c>
      <c r="H81" s="14">
        <f t="shared" si="13"/>
        <v>89908.891998862775</v>
      </c>
      <c r="I81" s="14">
        <f t="shared" si="11"/>
        <v>1079.5235746004107</v>
      </c>
      <c r="J81" s="14">
        <f t="shared" si="8"/>
        <v>89369.130211562573</v>
      </c>
      <c r="K81" s="14">
        <f t="shared" si="9"/>
        <v>1567285.4424892778</v>
      </c>
      <c r="L81" s="23">
        <f t="shared" si="12"/>
        <v>17.431929230193404</v>
      </c>
      <c r="M81" s="22"/>
    </row>
    <row r="82" spans="1:13" x14ac:dyDescent="0.2">
      <c r="A82" s="17">
        <v>73</v>
      </c>
      <c r="B82" s="18">
        <v>7</v>
      </c>
      <c r="C82" s="18">
        <v>551</v>
      </c>
      <c r="D82" s="18">
        <v>539</v>
      </c>
      <c r="E82" s="74">
        <v>0.5</v>
      </c>
      <c r="F82" s="20">
        <f t="shared" si="10"/>
        <v>1.2844036697247707E-2</v>
      </c>
      <c r="G82" s="20">
        <f t="shared" si="7"/>
        <v>1.276207839562443E-2</v>
      </c>
      <c r="H82" s="14">
        <f t="shared" si="13"/>
        <v>88829.368424262371</v>
      </c>
      <c r="I82" s="14">
        <f t="shared" si="11"/>
        <v>1133.6473636642418</v>
      </c>
      <c r="J82" s="14">
        <f t="shared" si="8"/>
        <v>88262.54474243024</v>
      </c>
      <c r="K82" s="14">
        <f t="shared" si="9"/>
        <v>1477916.3122777152</v>
      </c>
      <c r="L82" s="23">
        <f t="shared" si="12"/>
        <v>16.637699203477002</v>
      </c>
      <c r="M82" s="22"/>
    </row>
    <row r="83" spans="1:13" x14ac:dyDescent="0.2">
      <c r="A83" s="17">
        <v>74</v>
      </c>
      <c r="B83" s="18">
        <v>1</v>
      </c>
      <c r="C83" s="18">
        <v>497</v>
      </c>
      <c r="D83" s="18">
        <v>549</v>
      </c>
      <c r="E83" s="74">
        <v>0.5</v>
      </c>
      <c r="F83" s="20">
        <f t="shared" si="10"/>
        <v>1.9120458891013384E-3</v>
      </c>
      <c r="G83" s="20">
        <f t="shared" si="7"/>
        <v>1.9102196752626551E-3</v>
      </c>
      <c r="H83" s="14">
        <f t="shared" si="13"/>
        <v>87695.721060598124</v>
      </c>
      <c r="I83" s="14">
        <f t="shared" si="11"/>
        <v>167.51809180630013</v>
      </c>
      <c r="J83" s="14">
        <f t="shared" si="8"/>
        <v>87611.962014694975</v>
      </c>
      <c r="K83" s="14">
        <f t="shared" si="9"/>
        <v>1389653.7675352849</v>
      </c>
      <c r="L83" s="23">
        <f t="shared" si="12"/>
        <v>15.846312120234785</v>
      </c>
      <c r="M83" s="22"/>
    </row>
    <row r="84" spans="1:13" x14ac:dyDescent="0.2">
      <c r="A84" s="17">
        <v>75</v>
      </c>
      <c r="B84" s="18">
        <v>5</v>
      </c>
      <c r="C84" s="18">
        <v>507</v>
      </c>
      <c r="D84" s="18">
        <v>503</v>
      </c>
      <c r="E84" s="74">
        <v>0.5</v>
      </c>
      <c r="F84" s="20">
        <f t="shared" si="10"/>
        <v>9.9009900990099011E-3</v>
      </c>
      <c r="G84" s="20">
        <f t="shared" si="7"/>
        <v>9.852216748768473E-3</v>
      </c>
      <c r="H84" s="14">
        <f t="shared" si="13"/>
        <v>87528.202968791826</v>
      </c>
      <c r="I84" s="14">
        <f t="shared" si="11"/>
        <v>862.34682727873724</v>
      </c>
      <c r="J84" s="14">
        <f t="shared" si="8"/>
        <v>87097.029555152447</v>
      </c>
      <c r="K84" s="14">
        <f t="shared" si="9"/>
        <v>1302041.8055205899</v>
      </c>
      <c r="L84" s="23">
        <f t="shared" si="12"/>
        <v>14.875683052522314</v>
      </c>
      <c r="M84" s="22"/>
    </row>
    <row r="85" spans="1:13" x14ac:dyDescent="0.2">
      <c r="A85" s="17">
        <v>76</v>
      </c>
      <c r="B85" s="18">
        <v>5</v>
      </c>
      <c r="C85" s="18">
        <v>342</v>
      </c>
      <c r="D85" s="18">
        <v>503</v>
      </c>
      <c r="E85" s="74">
        <v>0.5</v>
      </c>
      <c r="F85" s="20">
        <f t="shared" si="10"/>
        <v>1.1834319526627219E-2</v>
      </c>
      <c r="G85" s="20">
        <f t="shared" si="7"/>
        <v>1.1764705882352941E-2</v>
      </c>
      <c r="H85" s="14">
        <f t="shared" si="13"/>
        <v>86665.856141513083</v>
      </c>
      <c r="I85" s="14">
        <f t="shared" si="11"/>
        <v>1019.5983075472127</v>
      </c>
      <c r="J85" s="14">
        <f t="shared" si="8"/>
        <v>86156.056987739474</v>
      </c>
      <c r="K85" s="14">
        <f t="shared" si="9"/>
        <v>1214944.7759654375</v>
      </c>
      <c r="L85" s="23">
        <f t="shared" si="12"/>
        <v>14.018724674935473</v>
      </c>
      <c r="M85" s="22"/>
    </row>
    <row r="86" spans="1:13" x14ac:dyDescent="0.2">
      <c r="A86" s="17">
        <v>77</v>
      </c>
      <c r="B86" s="18">
        <v>3</v>
      </c>
      <c r="C86" s="18">
        <v>289</v>
      </c>
      <c r="D86" s="18">
        <v>334</v>
      </c>
      <c r="E86" s="74">
        <v>0.5</v>
      </c>
      <c r="F86" s="20">
        <f t="shared" si="10"/>
        <v>9.630818619582664E-3</v>
      </c>
      <c r="G86" s="20">
        <f t="shared" si="7"/>
        <v>9.5846645367412137E-3</v>
      </c>
      <c r="H86" s="14">
        <f t="shared" si="13"/>
        <v>85646.257833965865</v>
      </c>
      <c r="I86" s="14">
        <f t="shared" si="11"/>
        <v>820.89065016580696</v>
      </c>
      <c r="J86" s="14">
        <f t="shared" si="8"/>
        <v>85235.812508882969</v>
      </c>
      <c r="K86" s="14">
        <f t="shared" si="9"/>
        <v>1128788.7189776981</v>
      </c>
      <c r="L86" s="23">
        <f t="shared" si="12"/>
        <v>13.179661873446612</v>
      </c>
      <c r="M86" s="22"/>
    </row>
    <row r="87" spans="1:13" x14ac:dyDescent="0.2">
      <c r="A87" s="17">
        <v>78</v>
      </c>
      <c r="B87" s="18">
        <v>9</v>
      </c>
      <c r="C87" s="18">
        <v>386</v>
      </c>
      <c r="D87" s="18">
        <v>282</v>
      </c>
      <c r="E87" s="74">
        <v>0.5</v>
      </c>
      <c r="F87" s="20">
        <f t="shared" si="10"/>
        <v>2.6946107784431138E-2</v>
      </c>
      <c r="G87" s="20">
        <f t="shared" si="7"/>
        <v>2.6587887740029542E-2</v>
      </c>
      <c r="H87" s="14">
        <f t="shared" si="13"/>
        <v>84825.367183800059</v>
      </c>
      <c r="I87" s="14">
        <f t="shared" si="11"/>
        <v>2255.3273401896618</v>
      </c>
      <c r="J87" s="14">
        <f t="shared" si="8"/>
        <v>83697.70351370523</v>
      </c>
      <c r="K87" s="14">
        <f t="shared" si="9"/>
        <v>1043552.9064688152</v>
      </c>
      <c r="L87" s="23">
        <f t="shared" si="12"/>
        <v>12.302368278673514</v>
      </c>
      <c r="M87" s="22"/>
    </row>
    <row r="88" spans="1:13" x14ac:dyDescent="0.2">
      <c r="A88" s="17">
        <v>79</v>
      </c>
      <c r="B88" s="18">
        <v>5</v>
      </c>
      <c r="C88" s="18">
        <v>227</v>
      </c>
      <c r="D88" s="18">
        <v>392</v>
      </c>
      <c r="E88" s="74">
        <v>0.5</v>
      </c>
      <c r="F88" s="20">
        <f t="shared" si="10"/>
        <v>1.6155088852988692E-2</v>
      </c>
      <c r="G88" s="20">
        <f t="shared" si="7"/>
        <v>1.6025641025641024E-2</v>
      </c>
      <c r="H88" s="14">
        <f t="shared" si="13"/>
        <v>82570.039843610401</v>
      </c>
      <c r="I88" s="14">
        <f t="shared" si="11"/>
        <v>1323.2378180065768</v>
      </c>
      <c r="J88" s="14">
        <f t="shared" si="8"/>
        <v>81908.420934607115</v>
      </c>
      <c r="K88" s="14">
        <f t="shared" si="9"/>
        <v>959855.20295511</v>
      </c>
      <c r="L88" s="23">
        <f t="shared" si="12"/>
        <v>11.624739491141076</v>
      </c>
      <c r="M88" s="22"/>
    </row>
    <row r="89" spans="1:13" x14ac:dyDescent="0.2">
      <c r="A89" s="17">
        <v>80</v>
      </c>
      <c r="B89" s="18">
        <v>2</v>
      </c>
      <c r="C89" s="18">
        <v>265</v>
      </c>
      <c r="D89" s="18">
        <v>215</v>
      </c>
      <c r="E89" s="74">
        <v>0.5</v>
      </c>
      <c r="F89" s="20">
        <f t="shared" si="10"/>
        <v>8.3333333333333332E-3</v>
      </c>
      <c r="G89" s="20">
        <f t="shared" si="7"/>
        <v>8.2987551867219917E-3</v>
      </c>
      <c r="H89" s="14">
        <f t="shared" si="13"/>
        <v>81246.802025603829</v>
      </c>
      <c r="I89" s="14">
        <f t="shared" si="11"/>
        <v>674.24731971455458</v>
      </c>
      <c r="J89" s="14">
        <f t="shared" si="8"/>
        <v>80909.678365746542</v>
      </c>
      <c r="K89" s="14">
        <f t="shared" si="9"/>
        <v>877946.78202050284</v>
      </c>
      <c r="L89" s="23">
        <f t="shared" si="12"/>
        <v>10.805924173407217</v>
      </c>
      <c r="M89" s="22"/>
    </row>
    <row r="90" spans="1:13" x14ac:dyDescent="0.2">
      <c r="A90" s="17">
        <v>81</v>
      </c>
      <c r="B90" s="18">
        <v>14</v>
      </c>
      <c r="C90" s="18">
        <v>287</v>
      </c>
      <c r="D90" s="18">
        <v>258</v>
      </c>
      <c r="E90" s="74">
        <v>0.5</v>
      </c>
      <c r="F90" s="20">
        <f t="shared" si="10"/>
        <v>5.1376146788990829E-2</v>
      </c>
      <c r="G90" s="20">
        <f t="shared" si="7"/>
        <v>5.0089445438282643E-2</v>
      </c>
      <c r="H90" s="14">
        <f t="shared" si="13"/>
        <v>80572.55470588927</v>
      </c>
      <c r="I90" s="14">
        <f t="shared" si="11"/>
        <v>4035.834582763684</v>
      </c>
      <c r="J90" s="14">
        <f t="shared" si="8"/>
        <v>78554.637414507437</v>
      </c>
      <c r="K90" s="14">
        <f t="shared" si="9"/>
        <v>797037.10365475633</v>
      </c>
      <c r="L90" s="23">
        <f t="shared" si="12"/>
        <v>9.8921662166993283</v>
      </c>
      <c r="M90" s="22"/>
    </row>
    <row r="91" spans="1:13" x14ac:dyDescent="0.2">
      <c r="A91" s="17">
        <v>82</v>
      </c>
      <c r="B91" s="18">
        <v>13</v>
      </c>
      <c r="C91" s="18">
        <v>303</v>
      </c>
      <c r="D91" s="18">
        <v>277</v>
      </c>
      <c r="E91" s="74">
        <v>0.5</v>
      </c>
      <c r="F91" s="20">
        <f t="shared" si="10"/>
        <v>4.4827586206896551E-2</v>
      </c>
      <c r="G91" s="20">
        <f t="shared" si="7"/>
        <v>4.3844856661045532E-2</v>
      </c>
      <c r="H91" s="14">
        <f t="shared" si="13"/>
        <v>76536.720123125589</v>
      </c>
      <c r="I91" s="14">
        <f t="shared" si="11"/>
        <v>3355.7415231050009</v>
      </c>
      <c r="J91" s="14">
        <f t="shared" si="8"/>
        <v>74858.849361573099</v>
      </c>
      <c r="K91" s="14">
        <f t="shared" si="9"/>
        <v>718482.46624024888</v>
      </c>
      <c r="L91" s="23">
        <f t="shared" si="12"/>
        <v>9.3874216857531536</v>
      </c>
      <c r="M91" s="22"/>
    </row>
    <row r="92" spans="1:13" x14ac:dyDescent="0.2">
      <c r="A92" s="17">
        <v>83</v>
      </c>
      <c r="B92" s="18">
        <v>14</v>
      </c>
      <c r="C92" s="18">
        <v>280</v>
      </c>
      <c r="D92" s="18">
        <v>300</v>
      </c>
      <c r="E92" s="74">
        <v>0.5</v>
      </c>
      <c r="F92" s="20">
        <f t="shared" si="10"/>
        <v>4.8275862068965517E-2</v>
      </c>
      <c r="G92" s="20">
        <f t="shared" si="7"/>
        <v>4.7138047138047139E-2</v>
      </c>
      <c r="H92" s="14">
        <f t="shared" si="13"/>
        <v>73180.978600020593</v>
      </c>
      <c r="I92" s="14">
        <f t="shared" si="11"/>
        <v>3449.6084188561895</v>
      </c>
      <c r="J92" s="14">
        <f t="shared" si="8"/>
        <v>71456.174390592496</v>
      </c>
      <c r="K92" s="14">
        <f t="shared" si="9"/>
        <v>643623.61687867576</v>
      </c>
      <c r="L92" s="23">
        <f t="shared" si="12"/>
        <v>8.7949577771633489</v>
      </c>
      <c r="M92" s="22"/>
    </row>
    <row r="93" spans="1:13" x14ac:dyDescent="0.2">
      <c r="A93" s="17">
        <v>84</v>
      </c>
      <c r="B93" s="18">
        <v>16</v>
      </c>
      <c r="C93" s="18">
        <v>228</v>
      </c>
      <c r="D93" s="18">
        <v>268</v>
      </c>
      <c r="E93" s="74">
        <v>0.5</v>
      </c>
      <c r="F93" s="20">
        <f t="shared" si="10"/>
        <v>6.4516129032258063E-2</v>
      </c>
      <c r="G93" s="20">
        <f t="shared" si="7"/>
        <v>6.25E-2</v>
      </c>
      <c r="H93" s="14">
        <f t="shared" si="13"/>
        <v>69731.370181164399</v>
      </c>
      <c r="I93" s="14">
        <f t="shared" si="11"/>
        <v>4358.2106363227749</v>
      </c>
      <c r="J93" s="14">
        <f t="shared" si="8"/>
        <v>67552.264863003016</v>
      </c>
      <c r="K93" s="14">
        <f t="shared" si="9"/>
        <v>572167.44248808327</v>
      </c>
      <c r="L93" s="23">
        <f t="shared" si="12"/>
        <v>8.2053090452915729</v>
      </c>
      <c r="M93" s="22"/>
    </row>
    <row r="94" spans="1:13" x14ac:dyDescent="0.2">
      <c r="A94" s="17">
        <v>85</v>
      </c>
      <c r="B94" s="18">
        <v>16</v>
      </c>
      <c r="C94" s="18">
        <v>252</v>
      </c>
      <c r="D94" s="18">
        <v>212</v>
      </c>
      <c r="E94" s="74">
        <v>0.5</v>
      </c>
      <c r="F94" s="20">
        <f t="shared" si="10"/>
        <v>6.8965517241379309E-2</v>
      </c>
      <c r="G94" s="20">
        <f t="shared" si="7"/>
        <v>6.6666666666666666E-2</v>
      </c>
      <c r="H94" s="14">
        <f t="shared" si="13"/>
        <v>65373.159544841626</v>
      </c>
      <c r="I94" s="14">
        <f t="shared" si="11"/>
        <v>4358.2106363227749</v>
      </c>
      <c r="J94" s="14">
        <f t="shared" si="8"/>
        <v>63194.054226680244</v>
      </c>
      <c r="K94" s="14">
        <f t="shared" si="9"/>
        <v>504615.17762508028</v>
      </c>
      <c r="L94" s="23">
        <f t="shared" si="12"/>
        <v>7.7189963149776775</v>
      </c>
      <c r="M94" s="22"/>
    </row>
    <row r="95" spans="1:13" x14ac:dyDescent="0.2">
      <c r="A95" s="17">
        <v>86</v>
      </c>
      <c r="B95" s="18">
        <v>19</v>
      </c>
      <c r="C95" s="18">
        <v>231</v>
      </c>
      <c r="D95" s="18">
        <v>233</v>
      </c>
      <c r="E95" s="74">
        <v>0.5</v>
      </c>
      <c r="F95" s="20">
        <f t="shared" si="10"/>
        <v>8.1896551724137928E-2</v>
      </c>
      <c r="G95" s="20">
        <f t="shared" si="7"/>
        <v>7.8674948240165632E-2</v>
      </c>
      <c r="H95" s="14">
        <f t="shared" si="13"/>
        <v>61014.948908518854</v>
      </c>
      <c r="I95" s="14">
        <f t="shared" si="11"/>
        <v>4800.3479472540712</v>
      </c>
      <c r="J95" s="14">
        <f t="shared" si="8"/>
        <v>58614.774934891815</v>
      </c>
      <c r="K95" s="14">
        <f t="shared" si="9"/>
        <v>441421.12339840003</v>
      </c>
      <c r="L95" s="23">
        <f t="shared" si="12"/>
        <v>7.2346389089046532</v>
      </c>
      <c r="M95" s="22"/>
    </row>
    <row r="96" spans="1:13" x14ac:dyDescent="0.2">
      <c r="A96" s="17">
        <v>87</v>
      </c>
      <c r="B96" s="18">
        <v>16</v>
      </c>
      <c r="C96" s="18">
        <v>211</v>
      </c>
      <c r="D96" s="18">
        <v>213</v>
      </c>
      <c r="E96" s="74">
        <v>0.5</v>
      </c>
      <c r="F96" s="20">
        <f t="shared" si="10"/>
        <v>7.5471698113207544E-2</v>
      </c>
      <c r="G96" s="20">
        <f t="shared" si="7"/>
        <v>7.2727272727272724E-2</v>
      </c>
      <c r="H96" s="14">
        <f t="shared" si="13"/>
        <v>56214.600961264783</v>
      </c>
      <c r="I96" s="14">
        <f t="shared" si="11"/>
        <v>4088.3346153647112</v>
      </c>
      <c r="J96" s="14">
        <f t="shared" si="8"/>
        <v>54170.433653582426</v>
      </c>
      <c r="K96" s="14">
        <f t="shared" si="9"/>
        <v>382806.34846350824</v>
      </c>
      <c r="L96" s="23">
        <f t="shared" si="12"/>
        <v>6.8097316696650516</v>
      </c>
      <c r="M96" s="22"/>
    </row>
    <row r="97" spans="1:13" x14ac:dyDescent="0.2">
      <c r="A97" s="17">
        <v>88</v>
      </c>
      <c r="B97" s="18">
        <v>16</v>
      </c>
      <c r="C97" s="18">
        <v>167</v>
      </c>
      <c r="D97" s="18">
        <v>206</v>
      </c>
      <c r="E97" s="74">
        <v>0.5</v>
      </c>
      <c r="F97" s="20">
        <f t="shared" si="10"/>
        <v>8.5790884718498661E-2</v>
      </c>
      <c r="G97" s="20">
        <f t="shared" si="7"/>
        <v>8.2262210796915161E-2</v>
      </c>
      <c r="H97" s="14">
        <f t="shared" si="13"/>
        <v>52126.266345900069</v>
      </c>
      <c r="I97" s="14">
        <f t="shared" si="11"/>
        <v>4288.0219102025758</v>
      </c>
      <c r="J97" s="14">
        <f t="shared" si="8"/>
        <v>49982.255390798782</v>
      </c>
      <c r="K97" s="14">
        <f t="shared" si="9"/>
        <v>328635.91480992583</v>
      </c>
      <c r="L97" s="23">
        <f t="shared" si="12"/>
        <v>6.3046125849328991</v>
      </c>
      <c r="M97" s="22"/>
    </row>
    <row r="98" spans="1:13" x14ac:dyDescent="0.2">
      <c r="A98" s="17">
        <v>89</v>
      </c>
      <c r="B98" s="18">
        <v>17</v>
      </c>
      <c r="C98" s="18">
        <v>151</v>
      </c>
      <c r="D98" s="18">
        <v>147</v>
      </c>
      <c r="E98" s="74">
        <v>0.5</v>
      </c>
      <c r="F98" s="20">
        <f t="shared" si="10"/>
        <v>0.11409395973154363</v>
      </c>
      <c r="G98" s="20">
        <f t="shared" si="7"/>
        <v>0.10793650793650794</v>
      </c>
      <c r="H98" s="14">
        <f t="shared" si="13"/>
        <v>47838.244435697496</v>
      </c>
      <c r="I98" s="14">
        <f t="shared" si="11"/>
        <v>5163.4930502022698</v>
      </c>
      <c r="J98" s="14">
        <f t="shared" si="8"/>
        <v>45256.497910596365</v>
      </c>
      <c r="K98" s="14">
        <f>K99+J98</f>
        <v>278653.65941912704</v>
      </c>
      <c r="L98" s="23">
        <f t="shared" si="12"/>
        <v>5.824913993106156</v>
      </c>
      <c r="M98" s="22"/>
    </row>
    <row r="99" spans="1:13" x14ac:dyDescent="0.2">
      <c r="A99" s="17">
        <v>90</v>
      </c>
      <c r="B99" s="18">
        <v>13</v>
      </c>
      <c r="C99" s="18">
        <v>124</v>
      </c>
      <c r="D99" s="18">
        <v>136</v>
      </c>
      <c r="E99" s="74">
        <v>0.5</v>
      </c>
      <c r="F99" s="25">
        <f t="shared" si="10"/>
        <v>0.1</v>
      </c>
      <c r="G99" s="25">
        <f t="shared" si="7"/>
        <v>9.5238095238095233E-2</v>
      </c>
      <c r="H99" s="26">
        <f t="shared" si="13"/>
        <v>42674.751385495227</v>
      </c>
      <c r="I99" s="26">
        <f t="shared" si="11"/>
        <v>4064.2620367138311</v>
      </c>
      <c r="J99" s="26">
        <f t="shared" si="8"/>
        <v>40642.620367138312</v>
      </c>
      <c r="K99" s="26">
        <f t="shared" ref="K99:K108" si="14">K100+J99</f>
        <v>233397.16150853067</v>
      </c>
      <c r="L99" s="27">
        <f t="shared" si="12"/>
        <v>5.469209636400139</v>
      </c>
      <c r="M99" s="22"/>
    </row>
    <row r="100" spans="1:13" x14ac:dyDescent="0.2">
      <c r="A100" s="17">
        <v>91</v>
      </c>
      <c r="B100" s="18">
        <v>14</v>
      </c>
      <c r="C100" s="18">
        <v>112</v>
      </c>
      <c r="D100" s="18">
        <v>119</v>
      </c>
      <c r="E100" s="74">
        <v>0.5</v>
      </c>
      <c r="F100" s="25">
        <f t="shared" si="10"/>
        <v>0.12121212121212122</v>
      </c>
      <c r="G100" s="25">
        <f t="shared" si="7"/>
        <v>0.1142857142857143</v>
      </c>
      <c r="H100" s="26">
        <f t="shared" si="13"/>
        <v>38610.489348781397</v>
      </c>
      <c r="I100" s="26">
        <f t="shared" si="11"/>
        <v>4412.6273541464461</v>
      </c>
      <c r="J100" s="26">
        <f t="shared" si="8"/>
        <v>36404.175671708173</v>
      </c>
      <c r="K100" s="26">
        <f t="shared" si="14"/>
        <v>192754.54114139237</v>
      </c>
      <c r="L100" s="27">
        <f t="shared" si="12"/>
        <v>4.9922843349685744</v>
      </c>
      <c r="M100" s="22"/>
    </row>
    <row r="101" spans="1:13" x14ac:dyDescent="0.2">
      <c r="A101" s="17">
        <v>92</v>
      </c>
      <c r="B101" s="18">
        <v>8</v>
      </c>
      <c r="C101" s="18">
        <v>99</v>
      </c>
      <c r="D101" s="18">
        <v>101</v>
      </c>
      <c r="E101" s="74">
        <v>0.5</v>
      </c>
      <c r="F101" s="25">
        <f t="shared" si="10"/>
        <v>0.08</v>
      </c>
      <c r="G101" s="25">
        <f t="shared" si="7"/>
        <v>7.6923076923076927E-2</v>
      </c>
      <c r="H101" s="26">
        <f t="shared" si="13"/>
        <v>34197.86199463495</v>
      </c>
      <c r="I101" s="26">
        <f t="shared" si="11"/>
        <v>2630.6047688180734</v>
      </c>
      <c r="J101" s="26">
        <f t="shared" si="8"/>
        <v>32882.559610225915</v>
      </c>
      <c r="K101" s="26">
        <f t="shared" si="14"/>
        <v>156350.36546968418</v>
      </c>
      <c r="L101" s="27">
        <f t="shared" si="12"/>
        <v>4.5719339265774233</v>
      </c>
      <c r="M101" s="22"/>
    </row>
    <row r="102" spans="1:13" x14ac:dyDescent="0.2">
      <c r="A102" s="17">
        <v>93</v>
      </c>
      <c r="B102" s="18">
        <v>16</v>
      </c>
      <c r="C102" s="18">
        <v>86</v>
      </c>
      <c r="D102" s="18">
        <v>83</v>
      </c>
      <c r="E102" s="74">
        <v>0.5</v>
      </c>
      <c r="F102" s="25">
        <f t="shared" si="10"/>
        <v>0.1893491124260355</v>
      </c>
      <c r="G102" s="25">
        <f t="shared" si="7"/>
        <v>0.17297297297297295</v>
      </c>
      <c r="H102" s="26">
        <f t="shared" si="13"/>
        <v>31567.257225816877</v>
      </c>
      <c r="I102" s="26">
        <f t="shared" si="11"/>
        <v>5460.2823309521082</v>
      </c>
      <c r="J102" s="26">
        <f t="shared" si="8"/>
        <v>28837.116060340821</v>
      </c>
      <c r="K102" s="26">
        <f t="shared" si="14"/>
        <v>123467.80585945827</v>
      </c>
      <c r="L102" s="27">
        <f t="shared" si="12"/>
        <v>3.9112617537922079</v>
      </c>
      <c r="M102" s="22"/>
    </row>
    <row r="103" spans="1:13" x14ac:dyDescent="0.2">
      <c r="A103" s="17">
        <v>94</v>
      </c>
      <c r="B103" s="18">
        <v>11</v>
      </c>
      <c r="C103" s="18">
        <v>67</v>
      </c>
      <c r="D103" s="18">
        <v>71</v>
      </c>
      <c r="E103" s="74">
        <v>0.5</v>
      </c>
      <c r="F103" s="25">
        <f t="shared" si="10"/>
        <v>0.15942028985507245</v>
      </c>
      <c r="G103" s="25">
        <f t="shared" si="7"/>
        <v>0.1476510067114094</v>
      </c>
      <c r="H103" s="26">
        <f t="shared" si="13"/>
        <v>26106.974894864768</v>
      </c>
      <c r="I103" s="26">
        <f t="shared" si="11"/>
        <v>3854.7211254162748</v>
      </c>
      <c r="J103" s="26">
        <f t="shared" si="8"/>
        <v>24179.614332156631</v>
      </c>
      <c r="K103" s="26">
        <f t="shared" si="14"/>
        <v>94630.689799117448</v>
      </c>
      <c r="L103" s="27">
        <f t="shared" si="12"/>
        <v>3.6247282643892711</v>
      </c>
      <c r="M103" s="22"/>
    </row>
    <row r="104" spans="1:13" x14ac:dyDescent="0.2">
      <c r="A104" s="17">
        <v>95</v>
      </c>
      <c r="B104" s="18">
        <v>10</v>
      </c>
      <c r="C104" s="18">
        <v>52</v>
      </c>
      <c r="D104" s="18">
        <v>55</v>
      </c>
      <c r="E104" s="74">
        <v>0.5</v>
      </c>
      <c r="F104" s="25">
        <f t="shared" si="10"/>
        <v>0.18691588785046728</v>
      </c>
      <c r="G104" s="25">
        <f t="shared" si="7"/>
        <v>0.17094017094017094</v>
      </c>
      <c r="H104" s="26">
        <f t="shared" si="13"/>
        <v>22252.253769448493</v>
      </c>
      <c r="I104" s="26">
        <f t="shared" si="11"/>
        <v>3803.8040631535887</v>
      </c>
      <c r="J104" s="26">
        <f t="shared" si="8"/>
        <v>20350.351737871701</v>
      </c>
      <c r="K104" s="26">
        <f t="shared" si="14"/>
        <v>70451.075466960814</v>
      </c>
      <c r="L104" s="27">
        <f t="shared" si="12"/>
        <v>3.1660197747559167</v>
      </c>
      <c r="M104" s="22"/>
    </row>
    <row r="105" spans="1:13" x14ac:dyDescent="0.2">
      <c r="A105" s="17">
        <v>96</v>
      </c>
      <c r="B105" s="18">
        <v>7</v>
      </c>
      <c r="C105" s="18">
        <v>36</v>
      </c>
      <c r="D105" s="18">
        <v>39</v>
      </c>
      <c r="E105" s="74">
        <v>0.5</v>
      </c>
      <c r="F105" s="25">
        <f t="shared" si="10"/>
        <v>0.18666666666666668</v>
      </c>
      <c r="G105" s="25">
        <f t="shared" si="7"/>
        <v>0.17073170731707318</v>
      </c>
      <c r="H105" s="26">
        <f t="shared" si="13"/>
        <v>18448.449706294905</v>
      </c>
      <c r="I105" s="26">
        <f t="shared" si="11"/>
        <v>3149.7353157088864</v>
      </c>
      <c r="J105" s="26">
        <f t="shared" si="8"/>
        <v>16873.582048440461</v>
      </c>
      <c r="K105" s="26">
        <f t="shared" si="14"/>
        <v>50100.723729089113</v>
      </c>
      <c r="L105" s="27">
        <f t="shared" si="12"/>
        <v>2.7157145736746622</v>
      </c>
      <c r="M105" s="22"/>
    </row>
    <row r="106" spans="1:13" x14ac:dyDescent="0.2">
      <c r="A106" s="17">
        <v>97</v>
      </c>
      <c r="B106" s="18">
        <v>7</v>
      </c>
      <c r="C106" s="18">
        <v>19</v>
      </c>
      <c r="D106" s="18">
        <v>29</v>
      </c>
      <c r="E106" s="74">
        <v>0.5</v>
      </c>
      <c r="F106" s="25">
        <f t="shared" si="10"/>
        <v>0.29166666666666669</v>
      </c>
      <c r="G106" s="25">
        <f t="shared" si="7"/>
        <v>0.25454545454545457</v>
      </c>
      <c r="H106" s="26">
        <f t="shared" si="13"/>
        <v>15298.714390586018</v>
      </c>
      <c r="I106" s="26">
        <f t="shared" si="11"/>
        <v>3894.2182085128047</v>
      </c>
      <c r="J106" s="26">
        <f t="shared" si="8"/>
        <v>13351.605286329615</v>
      </c>
      <c r="K106" s="26">
        <f t="shared" si="14"/>
        <v>33227.141680648652</v>
      </c>
      <c r="L106" s="27">
        <f t="shared" si="12"/>
        <v>2.1718911035488575</v>
      </c>
      <c r="M106" s="22"/>
    </row>
    <row r="107" spans="1:13" x14ac:dyDescent="0.2">
      <c r="A107" s="17">
        <v>98</v>
      </c>
      <c r="B107" s="18">
        <v>4</v>
      </c>
      <c r="C107" s="18">
        <v>21</v>
      </c>
      <c r="D107" s="18">
        <v>15</v>
      </c>
      <c r="E107" s="74">
        <v>0.5</v>
      </c>
      <c r="F107" s="25">
        <f t="shared" si="10"/>
        <v>0.22222222222222221</v>
      </c>
      <c r="G107" s="25">
        <f t="shared" si="7"/>
        <v>0.19999999999999998</v>
      </c>
      <c r="H107" s="26">
        <f t="shared" si="13"/>
        <v>11404.496182073213</v>
      </c>
      <c r="I107" s="26">
        <f t="shared" si="11"/>
        <v>2280.8992364146425</v>
      </c>
      <c r="J107" s="26">
        <f t="shared" si="8"/>
        <v>10264.046563865892</v>
      </c>
      <c r="K107" s="26">
        <f t="shared" si="14"/>
        <v>19875.536394319039</v>
      </c>
      <c r="L107" s="27">
        <f t="shared" si="12"/>
        <v>1.7427807486631015</v>
      </c>
      <c r="M107" s="22"/>
    </row>
    <row r="108" spans="1:13" x14ac:dyDescent="0.2">
      <c r="A108" s="17">
        <v>99</v>
      </c>
      <c r="B108" s="18">
        <v>5</v>
      </c>
      <c r="C108" s="18">
        <v>13</v>
      </c>
      <c r="D108" s="18">
        <v>15</v>
      </c>
      <c r="E108" s="74">
        <v>0.5</v>
      </c>
      <c r="F108" s="25">
        <f t="shared" si="10"/>
        <v>0.35714285714285715</v>
      </c>
      <c r="G108" s="25">
        <f t="shared" si="7"/>
        <v>0.30303030303030304</v>
      </c>
      <c r="H108" s="26">
        <f t="shared" si="13"/>
        <v>9123.5969456585699</v>
      </c>
      <c r="I108" s="26">
        <f t="shared" si="11"/>
        <v>2764.7263471692636</v>
      </c>
      <c r="J108" s="26">
        <f t="shared" si="8"/>
        <v>7741.2337720739379</v>
      </c>
      <c r="K108" s="26">
        <f t="shared" si="14"/>
        <v>9611.4898304531453</v>
      </c>
      <c r="L108" s="27">
        <f t="shared" si="12"/>
        <v>1.053475935828877</v>
      </c>
      <c r="M108" s="22"/>
    </row>
    <row r="109" spans="1:13" x14ac:dyDescent="0.2">
      <c r="A109" s="17" t="s">
        <v>28</v>
      </c>
      <c r="B109" s="26">
        <v>5</v>
      </c>
      <c r="C109" s="62">
        <v>16</v>
      </c>
      <c r="D109" s="62">
        <v>18</v>
      </c>
      <c r="E109" s="24"/>
      <c r="F109" s="25">
        <f>B109/((C109+D109)/2)</f>
        <v>0.29411764705882354</v>
      </c>
      <c r="G109" s="25">
        <v>1</v>
      </c>
      <c r="H109" s="26">
        <f>H108-I108</f>
        <v>6358.8705984893058</v>
      </c>
      <c r="I109" s="26">
        <f>H109*G109</f>
        <v>6358.8705984893058</v>
      </c>
      <c r="J109" s="26">
        <f>H109*F109</f>
        <v>1870.2560583792076</v>
      </c>
      <c r="K109" s="26">
        <f>J109</f>
        <v>1870.2560583792076</v>
      </c>
      <c r="L109" s="27">
        <f>K109/H109</f>
        <v>0.29411764705882354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0.85546875" style="55"/>
    <col min="8" max="11" width="10.85546875" style="54"/>
    <col min="12" max="256" width="10.85546875" style="55"/>
    <col min="257" max="257" width="8.7109375" style="55" customWidth="1"/>
    <col min="258" max="260" width="12.7109375" style="55" customWidth="1"/>
    <col min="261" max="512" width="10.85546875" style="55"/>
    <col min="513" max="513" width="8.7109375" style="55" customWidth="1"/>
    <col min="514" max="516" width="12.7109375" style="55" customWidth="1"/>
    <col min="517" max="768" width="10.85546875" style="55"/>
    <col min="769" max="769" width="8.7109375" style="55" customWidth="1"/>
    <col min="770" max="772" width="12.7109375" style="55" customWidth="1"/>
    <col min="773" max="1024" width="10.85546875" style="55"/>
    <col min="1025" max="1025" width="8.7109375" style="55" customWidth="1"/>
    <col min="1026" max="1028" width="12.7109375" style="55" customWidth="1"/>
    <col min="1029" max="1280" width="10.85546875" style="55"/>
    <col min="1281" max="1281" width="8.7109375" style="55" customWidth="1"/>
    <col min="1282" max="1284" width="12.7109375" style="55" customWidth="1"/>
    <col min="1285" max="1536" width="10.85546875" style="55"/>
    <col min="1537" max="1537" width="8.7109375" style="55" customWidth="1"/>
    <col min="1538" max="1540" width="12.7109375" style="55" customWidth="1"/>
    <col min="1541" max="1792" width="10.85546875" style="55"/>
    <col min="1793" max="1793" width="8.7109375" style="55" customWidth="1"/>
    <col min="1794" max="1796" width="12.7109375" style="55" customWidth="1"/>
    <col min="1797" max="2048" width="10.85546875" style="55"/>
    <col min="2049" max="2049" width="8.7109375" style="55" customWidth="1"/>
    <col min="2050" max="2052" width="12.7109375" style="55" customWidth="1"/>
    <col min="2053" max="2304" width="10.85546875" style="55"/>
    <col min="2305" max="2305" width="8.7109375" style="55" customWidth="1"/>
    <col min="2306" max="2308" width="12.7109375" style="55" customWidth="1"/>
    <col min="2309" max="2560" width="10.85546875" style="55"/>
    <col min="2561" max="2561" width="8.7109375" style="55" customWidth="1"/>
    <col min="2562" max="2564" width="12.7109375" style="55" customWidth="1"/>
    <col min="2565" max="2816" width="10.85546875" style="55"/>
    <col min="2817" max="2817" width="8.7109375" style="55" customWidth="1"/>
    <col min="2818" max="2820" width="12.7109375" style="55" customWidth="1"/>
    <col min="2821" max="3072" width="10.85546875" style="55"/>
    <col min="3073" max="3073" width="8.7109375" style="55" customWidth="1"/>
    <col min="3074" max="3076" width="12.7109375" style="55" customWidth="1"/>
    <col min="3077" max="3328" width="10.85546875" style="55"/>
    <col min="3329" max="3329" width="8.7109375" style="55" customWidth="1"/>
    <col min="3330" max="3332" width="12.7109375" style="55" customWidth="1"/>
    <col min="3333" max="3584" width="10.85546875" style="55"/>
    <col min="3585" max="3585" width="8.7109375" style="55" customWidth="1"/>
    <col min="3586" max="3588" width="12.7109375" style="55" customWidth="1"/>
    <col min="3589" max="3840" width="10.85546875" style="55"/>
    <col min="3841" max="3841" width="8.7109375" style="55" customWidth="1"/>
    <col min="3842" max="3844" width="12.7109375" style="55" customWidth="1"/>
    <col min="3845" max="4096" width="10.85546875" style="55"/>
    <col min="4097" max="4097" width="8.7109375" style="55" customWidth="1"/>
    <col min="4098" max="4100" width="12.7109375" style="55" customWidth="1"/>
    <col min="4101" max="4352" width="10.85546875" style="55"/>
    <col min="4353" max="4353" width="8.7109375" style="55" customWidth="1"/>
    <col min="4354" max="4356" width="12.7109375" style="55" customWidth="1"/>
    <col min="4357" max="4608" width="10.85546875" style="55"/>
    <col min="4609" max="4609" width="8.7109375" style="55" customWidth="1"/>
    <col min="4610" max="4612" width="12.7109375" style="55" customWidth="1"/>
    <col min="4613" max="4864" width="10.85546875" style="55"/>
    <col min="4865" max="4865" width="8.7109375" style="55" customWidth="1"/>
    <col min="4866" max="4868" width="12.7109375" style="55" customWidth="1"/>
    <col min="4869" max="5120" width="10.85546875" style="55"/>
    <col min="5121" max="5121" width="8.7109375" style="55" customWidth="1"/>
    <col min="5122" max="5124" width="12.7109375" style="55" customWidth="1"/>
    <col min="5125" max="5376" width="10.85546875" style="55"/>
    <col min="5377" max="5377" width="8.7109375" style="55" customWidth="1"/>
    <col min="5378" max="5380" width="12.7109375" style="55" customWidth="1"/>
    <col min="5381" max="5632" width="10.85546875" style="55"/>
    <col min="5633" max="5633" width="8.7109375" style="55" customWidth="1"/>
    <col min="5634" max="5636" width="12.7109375" style="55" customWidth="1"/>
    <col min="5637" max="5888" width="10.85546875" style="55"/>
    <col min="5889" max="5889" width="8.7109375" style="55" customWidth="1"/>
    <col min="5890" max="5892" width="12.7109375" style="55" customWidth="1"/>
    <col min="5893" max="6144" width="10.85546875" style="55"/>
    <col min="6145" max="6145" width="8.7109375" style="55" customWidth="1"/>
    <col min="6146" max="6148" width="12.7109375" style="55" customWidth="1"/>
    <col min="6149" max="6400" width="10.85546875" style="55"/>
    <col min="6401" max="6401" width="8.7109375" style="55" customWidth="1"/>
    <col min="6402" max="6404" width="12.7109375" style="55" customWidth="1"/>
    <col min="6405" max="6656" width="10.85546875" style="55"/>
    <col min="6657" max="6657" width="8.7109375" style="55" customWidth="1"/>
    <col min="6658" max="6660" width="12.7109375" style="55" customWidth="1"/>
    <col min="6661" max="6912" width="10.85546875" style="55"/>
    <col min="6913" max="6913" width="8.7109375" style="55" customWidth="1"/>
    <col min="6914" max="6916" width="12.7109375" style="55" customWidth="1"/>
    <col min="6917" max="7168" width="10.85546875" style="55"/>
    <col min="7169" max="7169" width="8.7109375" style="55" customWidth="1"/>
    <col min="7170" max="7172" width="12.7109375" style="55" customWidth="1"/>
    <col min="7173" max="7424" width="10.85546875" style="55"/>
    <col min="7425" max="7425" width="8.7109375" style="55" customWidth="1"/>
    <col min="7426" max="7428" width="12.7109375" style="55" customWidth="1"/>
    <col min="7429" max="7680" width="10.85546875" style="55"/>
    <col min="7681" max="7681" width="8.7109375" style="55" customWidth="1"/>
    <col min="7682" max="7684" width="12.7109375" style="55" customWidth="1"/>
    <col min="7685" max="7936" width="10.85546875" style="55"/>
    <col min="7937" max="7937" width="8.7109375" style="55" customWidth="1"/>
    <col min="7938" max="7940" width="12.7109375" style="55" customWidth="1"/>
    <col min="7941" max="8192" width="10.85546875" style="55"/>
    <col min="8193" max="8193" width="8.7109375" style="55" customWidth="1"/>
    <col min="8194" max="8196" width="12.7109375" style="55" customWidth="1"/>
    <col min="8197" max="8448" width="10.85546875" style="55"/>
    <col min="8449" max="8449" width="8.7109375" style="55" customWidth="1"/>
    <col min="8450" max="8452" width="12.7109375" style="55" customWidth="1"/>
    <col min="8453" max="8704" width="10.85546875" style="55"/>
    <col min="8705" max="8705" width="8.7109375" style="55" customWidth="1"/>
    <col min="8706" max="8708" width="12.7109375" style="55" customWidth="1"/>
    <col min="8709" max="8960" width="10.85546875" style="55"/>
    <col min="8961" max="8961" width="8.7109375" style="55" customWidth="1"/>
    <col min="8962" max="8964" width="12.7109375" style="55" customWidth="1"/>
    <col min="8965" max="9216" width="10.85546875" style="55"/>
    <col min="9217" max="9217" width="8.7109375" style="55" customWidth="1"/>
    <col min="9218" max="9220" width="12.7109375" style="55" customWidth="1"/>
    <col min="9221" max="9472" width="10.85546875" style="55"/>
    <col min="9473" max="9473" width="8.7109375" style="55" customWidth="1"/>
    <col min="9474" max="9476" width="12.7109375" style="55" customWidth="1"/>
    <col min="9477" max="9728" width="10.85546875" style="55"/>
    <col min="9729" max="9729" width="8.7109375" style="55" customWidth="1"/>
    <col min="9730" max="9732" width="12.7109375" style="55" customWidth="1"/>
    <col min="9733" max="9984" width="10.85546875" style="55"/>
    <col min="9985" max="9985" width="8.7109375" style="55" customWidth="1"/>
    <col min="9986" max="9988" width="12.7109375" style="55" customWidth="1"/>
    <col min="9989" max="10240" width="10.85546875" style="55"/>
    <col min="10241" max="10241" width="8.7109375" style="55" customWidth="1"/>
    <col min="10242" max="10244" width="12.7109375" style="55" customWidth="1"/>
    <col min="10245" max="10496" width="10.85546875" style="55"/>
    <col min="10497" max="10497" width="8.7109375" style="55" customWidth="1"/>
    <col min="10498" max="10500" width="12.7109375" style="55" customWidth="1"/>
    <col min="10501" max="10752" width="10.85546875" style="55"/>
    <col min="10753" max="10753" width="8.7109375" style="55" customWidth="1"/>
    <col min="10754" max="10756" width="12.7109375" style="55" customWidth="1"/>
    <col min="10757" max="11008" width="10.85546875" style="55"/>
    <col min="11009" max="11009" width="8.7109375" style="55" customWidth="1"/>
    <col min="11010" max="11012" width="12.7109375" style="55" customWidth="1"/>
    <col min="11013" max="11264" width="10.85546875" style="55"/>
    <col min="11265" max="11265" width="8.7109375" style="55" customWidth="1"/>
    <col min="11266" max="11268" width="12.7109375" style="55" customWidth="1"/>
    <col min="11269" max="11520" width="10.85546875" style="55"/>
    <col min="11521" max="11521" width="8.7109375" style="55" customWidth="1"/>
    <col min="11522" max="11524" width="12.7109375" style="55" customWidth="1"/>
    <col min="11525" max="11776" width="10.85546875" style="55"/>
    <col min="11777" max="11777" width="8.7109375" style="55" customWidth="1"/>
    <col min="11778" max="11780" width="12.7109375" style="55" customWidth="1"/>
    <col min="11781" max="12032" width="10.85546875" style="55"/>
    <col min="12033" max="12033" width="8.7109375" style="55" customWidth="1"/>
    <col min="12034" max="12036" width="12.7109375" style="55" customWidth="1"/>
    <col min="12037" max="12288" width="10.85546875" style="55"/>
    <col min="12289" max="12289" width="8.7109375" style="55" customWidth="1"/>
    <col min="12290" max="12292" width="12.7109375" style="55" customWidth="1"/>
    <col min="12293" max="12544" width="10.85546875" style="55"/>
    <col min="12545" max="12545" width="8.7109375" style="55" customWidth="1"/>
    <col min="12546" max="12548" width="12.7109375" style="55" customWidth="1"/>
    <col min="12549" max="12800" width="10.85546875" style="55"/>
    <col min="12801" max="12801" width="8.7109375" style="55" customWidth="1"/>
    <col min="12802" max="12804" width="12.7109375" style="55" customWidth="1"/>
    <col min="12805" max="13056" width="10.85546875" style="55"/>
    <col min="13057" max="13057" width="8.7109375" style="55" customWidth="1"/>
    <col min="13058" max="13060" width="12.7109375" style="55" customWidth="1"/>
    <col min="13061" max="13312" width="10.85546875" style="55"/>
    <col min="13313" max="13313" width="8.7109375" style="55" customWidth="1"/>
    <col min="13314" max="13316" width="12.7109375" style="55" customWidth="1"/>
    <col min="13317" max="13568" width="10.85546875" style="55"/>
    <col min="13569" max="13569" width="8.7109375" style="55" customWidth="1"/>
    <col min="13570" max="13572" width="12.7109375" style="55" customWidth="1"/>
    <col min="13573" max="13824" width="10.85546875" style="55"/>
    <col min="13825" max="13825" width="8.7109375" style="55" customWidth="1"/>
    <col min="13826" max="13828" width="12.7109375" style="55" customWidth="1"/>
    <col min="13829" max="14080" width="10.85546875" style="55"/>
    <col min="14081" max="14081" width="8.7109375" style="55" customWidth="1"/>
    <col min="14082" max="14084" width="12.7109375" style="55" customWidth="1"/>
    <col min="14085" max="14336" width="10.85546875" style="55"/>
    <col min="14337" max="14337" width="8.7109375" style="55" customWidth="1"/>
    <col min="14338" max="14340" width="12.7109375" style="55" customWidth="1"/>
    <col min="14341" max="14592" width="10.85546875" style="55"/>
    <col min="14593" max="14593" width="8.7109375" style="55" customWidth="1"/>
    <col min="14594" max="14596" width="12.7109375" style="55" customWidth="1"/>
    <col min="14597" max="14848" width="10.85546875" style="55"/>
    <col min="14849" max="14849" width="8.7109375" style="55" customWidth="1"/>
    <col min="14850" max="14852" width="12.7109375" style="55" customWidth="1"/>
    <col min="14853" max="15104" width="10.85546875" style="55"/>
    <col min="15105" max="15105" width="8.7109375" style="55" customWidth="1"/>
    <col min="15106" max="15108" width="12.7109375" style="55" customWidth="1"/>
    <col min="15109" max="15360" width="10.85546875" style="55"/>
    <col min="15361" max="15361" width="8.7109375" style="55" customWidth="1"/>
    <col min="15362" max="15364" width="12.7109375" style="55" customWidth="1"/>
    <col min="15365" max="15616" width="10.85546875" style="55"/>
    <col min="15617" max="15617" width="8.7109375" style="55" customWidth="1"/>
    <col min="15618" max="15620" width="12.7109375" style="55" customWidth="1"/>
    <col min="15621" max="15872" width="10.85546875" style="55"/>
    <col min="15873" max="15873" width="8.7109375" style="55" customWidth="1"/>
    <col min="15874" max="15876" width="12.7109375" style="55" customWidth="1"/>
    <col min="15877" max="16128" width="10.85546875" style="55"/>
    <col min="16129" max="16129" width="8.7109375" style="55" customWidth="1"/>
    <col min="16130" max="16132" width="12.7109375" style="55" customWidth="1"/>
    <col min="16133" max="16384" width="10.8554687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295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14.75" x14ac:dyDescent="0.2">
      <c r="A6" s="88" t="s">
        <v>0</v>
      </c>
      <c r="B6" s="89" t="s">
        <v>285</v>
      </c>
      <c r="C6" s="100" t="s">
        <v>294</v>
      </c>
      <c r="D6" s="100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x14ac:dyDescent="0.2">
      <c r="A7" s="91"/>
      <c r="B7" s="92"/>
      <c r="C7" s="94">
        <v>43101</v>
      </c>
      <c r="D7" s="94">
        <v>43466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0</v>
      </c>
      <c r="C9" s="18">
        <v>834</v>
      </c>
      <c r="D9" s="18">
        <v>737</v>
      </c>
      <c r="E9" s="74">
        <v>0.5</v>
      </c>
      <c r="F9" s="20">
        <f>B9/((C9+D9)/2)</f>
        <v>0</v>
      </c>
      <c r="G9" s="20">
        <f t="shared" ref="G9:G72" si="0">F9/((1+(1-E9)*F9))</f>
        <v>0</v>
      </c>
      <c r="H9" s="14">
        <v>100000</v>
      </c>
      <c r="I9" s="14">
        <f>H9*G9</f>
        <v>0</v>
      </c>
      <c r="J9" s="14">
        <f t="shared" ref="J9:J72" si="1">H10+I9*E9</f>
        <v>100000</v>
      </c>
      <c r="K9" s="14">
        <f t="shared" ref="K9:K72" si="2">K10+J9</f>
        <v>8773987.6192304939</v>
      </c>
      <c r="L9" s="21">
        <f>K9/H9</f>
        <v>87.739876192304934</v>
      </c>
      <c r="M9" s="22"/>
    </row>
    <row r="10" spans="1:13" ht="15" x14ac:dyDescent="0.25">
      <c r="A10" s="17">
        <v>1</v>
      </c>
      <c r="B10" s="72">
        <v>0</v>
      </c>
      <c r="C10" s="18">
        <v>917</v>
      </c>
      <c r="D10" s="18">
        <v>840</v>
      </c>
      <c r="E10" s="74">
        <v>0.5</v>
      </c>
      <c r="F10" s="20">
        <f t="shared" ref="F10:F73" si="3">B10/((C10+D10)/2)</f>
        <v>0</v>
      </c>
      <c r="G10" s="20">
        <f t="shared" si="0"/>
        <v>0</v>
      </c>
      <c r="H10" s="14">
        <f>H9-I9</f>
        <v>100000</v>
      </c>
      <c r="I10" s="14">
        <f t="shared" ref="I10:I73" si="4">H10*G10</f>
        <v>0</v>
      </c>
      <c r="J10" s="14">
        <f t="shared" si="1"/>
        <v>100000</v>
      </c>
      <c r="K10" s="14">
        <f t="shared" si="2"/>
        <v>8673987.6192304939</v>
      </c>
      <c r="L10" s="23">
        <f t="shared" ref="L10:L73" si="5">K10/H10</f>
        <v>86.739876192304934</v>
      </c>
      <c r="M10" s="22"/>
    </row>
    <row r="11" spans="1:13" ht="15" x14ac:dyDescent="0.25">
      <c r="A11" s="17">
        <v>2</v>
      </c>
      <c r="B11" s="73">
        <v>0</v>
      </c>
      <c r="C11" s="18">
        <v>837</v>
      </c>
      <c r="D11" s="18">
        <v>907</v>
      </c>
      <c r="E11" s="74">
        <v>0.5</v>
      </c>
      <c r="F11" s="20">
        <f t="shared" si="3"/>
        <v>0</v>
      </c>
      <c r="G11" s="20">
        <f t="shared" si="0"/>
        <v>0</v>
      </c>
      <c r="H11" s="14">
        <f t="shared" ref="H11:H74" si="6">H10-I10</f>
        <v>100000</v>
      </c>
      <c r="I11" s="14">
        <f t="shared" si="4"/>
        <v>0</v>
      </c>
      <c r="J11" s="14">
        <f t="shared" si="1"/>
        <v>100000</v>
      </c>
      <c r="K11" s="14">
        <f t="shared" si="2"/>
        <v>8573987.6192304939</v>
      </c>
      <c r="L11" s="23">
        <f t="shared" si="5"/>
        <v>85.739876192304934</v>
      </c>
      <c r="M11" s="22"/>
    </row>
    <row r="12" spans="1:13" ht="15" x14ac:dyDescent="0.25">
      <c r="A12" s="17">
        <v>3</v>
      </c>
      <c r="B12" s="73">
        <v>0</v>
      </c>
      <c r="C12" s="18">
        <v>973</v>
      </c>
      <c r="D12" s="18">
        <v>842</v>
      </c>
      <c r="E12" s="74">
        <v>0.5</v>
      </c>
      <c r="F12" s="20">
        <f t="shared" si="3"/>
        <v>0</v>
      </c>
      <c r="G12" s="20">
        <f t="shared" si="0"/>
        <v>0</v>
      </c>
      <c r="H12" s="14">
        <f t="shared" si="6"/>
        <v>100000</v>
      </c>
      <c r="I12" s="14">
        <f t="shared" si="4"/>
        <v>0</v>
      </c>
      <c r="J12" s="14">
        <f t="shared" si="1"/>
        <v>100000</v>
      </c>
      <c r="K12" s="14">
        <f t="shared" si="2"/>
        <v>8473987.6192304939</v>
      </c>
      <c r="L12" s="23">
        <f t="shared" si="5"/>
        <v>84.739876192304934</v>
      </c>
      <c r="M12" s="22"/>
    </row>
    <row r="13" spans="1:13" ht="15" x14ac:dyDescent="0.25">
      <c r="A13" s="17">
        <v>4</v>
      </c>
      <c r="B13" s="73">
        <v>0</v>
      </c>
      <c r="C13" s="18">
        <v>941</v>
      </c>
      <c r="D13" s="18">
        <v>960</v>
      </c>
      <c r="E13" s="74">
        <v>0.5</v>
      </c>
      <c r="F13" s="20">
        <f t="shared" si="3"/>
        <v>0</v>
      </c>
      <c r="G13" s="20">
        <f t="shared" si="0"/>
        <v>0</v>
      </c>
      <c r="H13" s="14">
        <f t="shared" si="6"/>
        <v>100000</v>
      </c>
      <c r="I13" s="14">
        <f t="shared" si="4"/>
        <v>0</v>
      </c>
      <c r="J13" s="14">
        <f t="shared" si="1"/>
        <v>100000</v>
      </c>
      <c r="K13" s="14">
        <f t="shared" si="2"/>
        <v>8373987.6192304948</v>
      </c>
      <c r="L13" s="23">
        <f t="shared" si="5"/>
        <v>83.739876192304948</v>
      </c>
      <c r="M13" s="22"/>
    </row>
    <row r="14" spans="1:13" ht="15" x14ac:dyDescent="0.25">
      <c r="A14" s="17">
        <v>5</v>
      </c>
      <c r="B14" s="73">
        <v>0</v>
      </c>
      <c r="C14" s="18">
        <v>968</v>
      </c>
      <c r="D14" s="18">
        <v>926</v>
      </c>
      <c r="E14" s="74">
        <v>0.5</v>
      </c>
      <c r="F14" s="20">
        <f t="shared" si="3"/>
        <v>0</v>
      </c>
      <c r="G14" s="20">
        <f t="shared" si="0"/>
        <v>0</v>
      </c>
      <c r="H14" s="14">
        <f t="shared" si="6"/>
        <v>100000</v>
      </c>
      <c r="I14" s="14">
        <f t="shared" si="4"/>
        <v>0</v>
      </c>
      <c r="J14" s="14">
        <f t="shared" si="1"/>
        <v>100000</v>
      </c>
      <c r="K14" s="14">
        <f t="shared" si="2"/>
        <v>8273987.6192304948</v>
      </c>
      <c r="L14" s="23">
        <f t="shared" si="5"/>
        <v>82.739876192304948</v>
      </c>
      <c r="M14" s="22"/>
    </row>
    <row r="15" spans="1:13" ht="15" x14ac:dyDescent="0.25">
      <c r="A15" s="17">
        <v>6</v>
      </c>
      <c r="B15" s="73">
        <v>0</v>
      </c>
      <c r="C15" s="18">
        <v>951</v>
      </c>
      <c r="D15" s="18">
        <v>961</v>
      </c>
      <c r="E15" s="74">
        <v>0.5</v>
      </c>
      <c r="F15" s="20">
        <f t="shared" si="3"/>
        <v>0</v>
      </c>
      <c r="G15" s="20">
        <f t="shared" si="0"/>
        <v>0</v>
      </c>
      <c r="H15" s="14">
        <f t="shared" si="6"/>
        <v>100000</v>
      </c>
      <c r="I15" s="14">
        <f t="shared" si="4"/>
        <v>0</v>
      </c>
      <c r="J15" s="14">
        <f t="shared" si="1"/>
        <v>100000</v>
      </c>
      <c r="K15" s="14">
        <f t="shared" si="2"/>
        <v>8173987.6192304948</v>
      </c>
      <c r="L15" s="23">
        <f t="shared" si="5"/>
        <v>81.739876192304948</v>
      </c>
      <c r="M15" s="22"/>
    </row>
    <row r="16" spans="1:13" ht="15" x14ac:dyDescent="0.25">
      <c r="A16" s="17">
        <v>7</v>
      </c>
      <c r="B16" s="73">
        <v>0</v>
      </c>
      <c r="C16" s="18">
        <v>1049</v>
      </c>
      <c r="D16" s="18">
        <v>948</v>
      </c>
      <c r="E16" s="74">
        <v>0.5</v>
      </c>
      <c r="F16" s="20">
        <f t="shared" si="3"/>
        <v>0</v>
      </c>
      <c r="G16" s="20">
        <f t="shared" si="0"/>
        <v>0</v>
      </c>
      <c r="H16" s="14">
        <f t="shared" si="6"/>
        <v>100000</v>
      </c>
      <c r="I16" s="14">
        <f t="shared" si="4"/>
        <v>0</v>
      </c>
      <c r="J16" s="14">
        <f t="shared" si="1"/>
        <v>100000</v>
      </c>
      <c r="K16" s="14">
        <f t="shared" si="2"/>
        <v>8073987.6192304948</v>
      </c>
      <c r="L16" s="23">
        <f t="shared" si="5"/>
        <v>80.739876192304948</v>
      </c>
      <c r="M16" s="22"/>
    </row>
    <row r="17" spans="1:13" ht="15" x14ac:dyDescent="0.25">
      <c r="A17" s="17">
        <v>8</v>
      </c>
      <c r="B17" s="73">
        <v>0</v>
      </c>
      <c r="C17" s="18">
        <v>1113</v>
      </c>
      <c r="D17" s="18">
        <v>1047</v>
      </c>
      <c r="E17" s="74">
        <v>0.5</v>
      </c>
      <c r="F17" s="20">
        <f t="shared" si="3"/>
        <v>0</v>
      </c>
      <c r="G17" s="20">
        <f t="shared" si="0"/>
        <v>0</v>
      </c>
      <c r="H17" s="14">
        <f t="shared" si="6"/>
        <v>100000</v>
      </c>
      <c r="I17" s="14">
        <f t="shared" si="4"/>
        <v>0</v>
      </c>
      <c r="J17" s="14">
        <f t="shared" si="1"/>
        <v>100000</v>
      </c>
      <c r="K17" s="14">
        <f t="shared" si="2"/>
        <v>7973987.6192304948</v>
      </c>
      <c r="L17" s="23">
        <f t="shared" si="5"/>
        <v>79.739876192304948</v>
      </c>
      <c r="M17" s="22"/>
    </row>
    <row r="18" spans="1:13" ht="15" x14ac:dyDescent="0.25">
      <c r="A18" s="17">
        <v>9</v>
      </c>
      <c r="B18" s="73">
        <v>0</v>
      </c>
      <c r="C18" s="18">
        <v>1160</v>
      </c>
      <c r="D18" s="18">
        <v>1110</v>
      </c>
      <c r="E18" s="74">
        <v>0.5</v>
      </c>
      <c r="F18" s="20">
        <f t="shared" si="3"/>
        <v>0</v>
      </c>
      <c r="G18" s="20">
        <f t="shared" si="0"/>
        <v>0</v>
      </c>
      <c r="H18" s="14">
        <f t="shared" si="6"/>
        <v>100000</v>
      </c>
      <c r="I18" s="14">
        <f t="shared" si="4"/>
        <v>0</v>
      </c>
      <c r="J18" s="14">
        <f t="shared" si="1"/>
        <v>100000</v>
      </c>
      <c r="K18" s="14">
        <f t="shared" si="2"/>
        <v>7873987.6192304948</v>
      </c>
      <c r="L18" s="23">
        <f t="shared" si="5"/>
        <v>78.739876192304948</v>
      </c>
      <c r="M18" s="22"/>
    </row>
    <row r="19" spans="1:13" ht="15" x14ac:dyDescent="0.25">
      <c r="A19" s="17">
        <v>10</v>
      </c>
      <c r="B19" s="73">
        <v>0</v>
      </c>
      <c r="C19" s="18">
        <v>1101</v>
      </c>
      <c r="D19" s="18">
        <v>1152</v>
      </c>
      <c r="E19" s="74">
        <v>0.5</v>
      </c>
      <c r="F19" s="20">
        <f t="shared" si="3"/>
        <v>0</v>
      </c>
      <c r="G19" s="20">
        <f t="shared" si="0"/>
        <v>0</v>
      </c>
      <c r="H19" s="14">
        <f t="shared" si="6"/>
        <v>100000</v>
      </c>
      <c r="I19" s="14">
        <f t="shared" si="4"/>
        <v>0</v>
      </c>
      <c r="J19" s="14">
        <f t="shared" si="1"/>
        <v>100000</v>
      </c>
      <c r="K19" s="14">
        <f t="shared" si="2"/>
        <v>7773987.6192304948</v>
      </c>
      <c r="L19" s="23">
        <f t="shared" si="5"/>
        <v>77.739876192304948</v>
      </c>
      <c r="M19" s="22"/>
    </row>
    <row r="20" spans="1:13" ht="15" x14ac:dyDescent="0.25">
      <c r="A20" s="17">
        <v>11</v>
      </c>
      <c r="B20" s="73">
        <v>1</v>
      </c>
      <c r="C20" s="18">
        <v>1077</v>
      </c>
      <c r="D20" s="18">
        <v>1083</v>
      </c>
      <c r="E20" s="74">
        <v>0.5</v>
      </c>
      <c r="F20" s="20">
        <f t="shared" si="3"/>
        <v>9.2592592592592596E-4</v>
      </c>
      <c r="G20" s="20">
        <f t="shared" si="0"/>
        <v>9.2549745488199921E-4</v>
      </c>
      <c r="H20" s="14">
        <f t="shared" si="6"/>
        <v>100000</v>
      </c>
      <c r="I20" s="14">
        <f t="shared" si="4"/>
        <v>92.549745488199918</v>
      </c>
      <c r="J20" s="14">
        <f t="shared" si="1"/>
        <v>99953.725127255908</v>
      </c>
      <c r="K20" s="14">
        <f t="shared" si="2"/>
        <v>7673987.6192304948</v>
      </c>
      <c r="L20" s="23">
        <f t="shared" si="5"/>
        <v>76.739876192304948</v>
      </c>
      <c r="M20" s="22"/>
    </row>
    <row r="21" spans="1:13" ht="15" x14ac:dyDescent="0.25">
      <c r="A21" s="17">
        <v>12</v>
      </c>
      <c r="B21" s="73">
        <v>0</v>
      </c>
      <c r="C21" s="18">
        <v>1108</v>
      </c>
      <c r="D21" s="18">
        <v>1078</v>
      </c>
      <c r="E21" s="74">
        <v>0.5</v>
      </c>
      <c r="F21" s="20">
        <f t="shared" si="3"/>
        <v>0</v>
      </c>
      <c r="G21" s="20">
        <f t="shared" si="0"/>
        <v>0</v>
      </c>
      <c r="H21" s="14">
        <f t="shared" si="6"/>
        <v>99907.450254511801</v>
      </c>
      <c r="I21" s="14">
        <f t="shared" si="4"/>
        <v>0</v>
      </c>
      <c r="J21" s="14">
        <f t="shared" si="1"/>
        <v>99907.450254511801</v>
      </c>
      <c r="K21" s="14">
        <f t="shared" si="2"/>
        <v>7574033.8941032393</v>
      </c>
      <c r="L21" s="23">
        <f t="shared" si="5"/>
        <v>75.810501367100969</v>
      </c>
      <c r="M21" s="22"/>
    </row>
    <row r="22" spans="1:13" ht="15" x14ac:dyDescent="0.25">
      <c r="A22" s="17">
        <v>13</v>
      </c>
      <c r="B22" s="73">
        <v>0</v>
      </c>
      <c r="C22" s="18">
        <v>1081</v>
      </c>
      <c r="D22" s="18">
        <v>1110</v>
      </c>
      <c r="E22" s="74">
        <v>0.5</v>
      </c>
      <c r="F22" s="20">
        <f t="shared" si="3"/>
        <v>0</v>
      </c>
      <c r="G22" s="20">
        <f t="shared" si="0"/>
        <v>0</v>
      </c>
      <c r="H22" s="14">
        <f t="shared" si="6"/>
        <v>99907.450254511801</v>
      </c>
      <c r="I22" s="14">
        <f t="shared" si="4"/>
        <v>0</v>
      </c>
      <c r="J22" s="14">
        <f t="shared" si="1"/>
        <v>99907.450254511801</v>
      </c>
      <c r="K22" s="14">
        <f t="shared" si="2"/>
        <v>7474126.4438487273</v>
      </c>
      <c r="L22" s="23">
        <f t="shared" si="5"/>
        <v>74.810501367100969</v>
      </c>
      <c r="M22" s="22"/>
    </row>
    <row r="23" spans="1:13" ht="15" x14ac:dyDescent="0.25">
      <c r="A23" s="17">
        <v>14</v>
      </c>
      <c r="B23" s="73">
        <v>0</v>
      </c>
      <c r="C23" s="18">
        <v>1132</v>
      </c>
      <c r="D23" s="18">
        <v>1080</v>
      </c>
      <c r="E23" s="74">
        <v>0.5</v>
      </c>
      <c r="F23" s="20">
        <f t="shared" si="3"/>
        <v>0</v>
      </c>
      <c r="G23" s="20">
        <f t="shared" si="0"/>
        <v>0</v>
      </c>
      <c r="H23" s="14">
        <f t="shared" si="6"/>
        <v>99907.450254511801</v>
      </c>
      <c r="I23" s="14">
        <f t="shared" si="4"/>
        <v>0</v>
      </c>
      <c r="J23" s="14">
        <f t="shared" si="1"/>
        <v>99907.450254511801</v>
      </c>
      <c r="K23" s="14">
        <f t="shared" si="2"/>
        <v>7374218.9935942153</v>
      </c>
      <c r="L23" s="23">
        <f t="shared" si="5"/>
        <v>73.810501367100969</v>
      </c>
      <c r="M23" s="22"/>
    </row>
    <row r="24" spans="1:13" x14ac:dyDescent="0.2">
      <c r="A24" s="17">
        <v>15</v>
      </c>
      <c r="B24" s="18">
        <v>0</v>
      </c>
      <c r="C24" s="18">
        <v>1039</v>
      </c>
      <c r="D24" s="18">
        <v>1130</v>
      </c>
      <c r="E24" s="74">
        <v>0.5</v>
      </c>
      <c r="F24" s="20">
        <f t="shared" si="3"/>
        <v>0</v>
      </c>
      <c r="G24" s="20">
        <f t="shared" si="0"/>
        <v>0</v>
      </c>
      <c r="H24" s="14">
        <f t="shared" si="6"/>
        <v>99907.450254511801</v>
      </c>
      <c r="I24" s="14">
        <f t="shared" si="4"/>
        <v>0</v>
      </c>
      <c r="J24" s="14">
        <f t="shared" si="1"/>
        <v>99907.450254511801</v>
      </c>
      <c r="K24" s="14">
        <f t="shared" si="2"/>
        <v>7274311.5433397032</v>
      </c>
      <c r="L24" s="23">
        <f t="shared" si="5"/>
        <v>72.810501367100969</v>
      </c>
      <c r="M24" s="22"/>
    </row>
    <row r="25" spans="1:13" x14ac:dyDescent="0.2">
      <c r="A25" s="17">
        <v>16</v>
      </c>
      <c r="B25" s="18">
        <v>0</v>
      </c>
      <c r="C25" s="18">
        <v>1073</v>
      </c>
      <c r="D25" s="18">
        <v>1043</v>
      </c>
      <c r="E25" s="74">
        <v>0.5</v>
      </c>
      <c r="F25" s="20">
        <f t="shared" si="3"/>
        <v>0</v>
      </c>
      <c r="G25" s="20">
        <f t="shared" si="0"/>
        <v>0</v>
      </c>
      <c r="H25" s="14">
        <f t="shared" si="6"/>
        <v>99907.450254511801</v>
      </c>
      <c r="I25" s="14">
        <f t="shared" si="4"/>
        <v>0</v>
      </c>
      <c r="J25" s="14">
        <f t="shared" si="1"/>
        <v>99907.450254511801</v>
      </c>
      <c r="K25" s="14">
        <f t="shared" si="2"/>
        <v>7174404.0930851912</v>
      </c>
      <c r="L25" s="23">
        <f t="shared" si="5"/>
        <v>71.810501367100969</v>
      </c>
      <c r="M25" s="22"/>
    </row>
    <row r="26" spans="1:13" x14ac:dyDescent="0.2">
      <c r="A26" s="17">
        <v>17</v>
      </c>
      <c r="B26" s="18">
        <v>0</v>
      </c>
      <c r="C26" s="18">
        <v>1049</v>
      </c>
      <c r="D26" s="18">
        <v>1082</v>
      </c>
      <c r="E26" s="74">
        <v>0.5</v>
      </c>
      <c r="F26" s="20">
        <f t="shared" si="3"/>
        <v>0</v>
      </c>
      <c r="G26" s="20">
        <f t="shared" si="0"/>
        <v>0</v>
      </c>
      <c r="H26" s="14">
        <f t="shared" si="6"/>
        <v>99907.450254511801</v>
      </c>
      <c r="I26" s="14">
        <f t="shared" si="4"/>
        <v>0</v>
      </c>
      <c r="J26" s="14">
        <f t="shared" si="1"/>
        <v>99907.450254511801</v>
      </c>
      <c r="K26" s="14">
        <f t="shared" si="2"/>
        <v>7074496.6428306792</v>
      </c>
      <c r="L26" s="23">
        <f t="shared" si="5"/>
        <v>70.810501367100954</v>
      </c>
      <c r="M26" s="22"/>
    </row>
    <row r="27" spans="1:13" x14ac:dyDescent="0.2">
      <c r="A27" s="17">
        <v>18</v>
      </c>
      <c r="B27" s="18">
        <v>0</v>
      </c>
      <c r="C27" s="18">
        <v>1069</v>
      </c>
      <c r="D27" s="18">
        <v>1051</v>
      </c>
      <c r="E27" s="74">
        <v>0.5</v>
      </c>
      <c r="F27" s="20">
        <f t="shared" si="3"/>
        <v>0</v>
      </c>
      <c r="G27" s="20">
        <f t="shared" si="0"/>
        <v>0</v>
      </c>
      <c r="H27" s="14">
        <f t="shared" si="6"/>
        <v>99907.450254511801</v>
      </c>
      <c r="I27" s="14">
        <f t="shared" si="4"/>
        <v>0</v>
      </c>
      <c r="J27" s="14">
        <f t="shared" si="1"/>
        <v>99907.450254511801</v>
      </c>
      <c r="K27" s="14">
        <f t="shared" si="2"/>
        <v>6974589.1925761672</v>
      </c>
      <c r="L27" s="23">
        <f t="shared" si="5"/>
        <v>69.810501367100954</v>
      </c>
      <c r="M27" s="22"/>
    </row>
    <row r="28" spans="1:13" x14ac:dyDescent="0.2">
      <c r="A28" s="17">
        <v>19</v>
      </c>
      <c r="B28" s="18">
        <v>0</v>
      </c>
      <c r="C28" s="18">
        <v>974</v>
      </c>
      <c r="D28" s="18">
        <v>1084</v>
      </c>
      <c r="E28" s="74">
        <v>0.5</v>
      </c>
      <c r="F28" s="20">
        <f t="shared" si="3"/>
        <v>0</v>
      </c>
      <c r="G28" s="20">
        <f t="shared" si="0"/>
        <v>0</v>
      </c>
      <c r="H28" s="14">
        <f t="shared" si="6"/>
        <v>99907.450254511801</v>
      </c>
      <c r="I28" s="14">
        <f t="shared" si="4"/>
        <v>0</v>
      </c>
      <c r="J28" s="14">
        <f t="shared" si="1"/>
        <v>99907.450254511801</v>
      </c>
      <c r="K28" s="14">
        <f t="shared" si="2"/>
        <v>6874681.7423216552</v>
      </c>
      <c r="L28" s="23">
        <f t="shared" si="5"/>
        <v>68.810501367100954</v>
      </c>
      <c r="M28" s="22"/>
    </row>
    <row r="29" spans="1:13" x14ac:dyDescent="0.2">
      <c r="A29" s="17">
        <v>20</v>
      </c>
      <c r="B29" s="18">
        <v>0</v>
      </c>
      <c r="C29" s="18">
        <v>937</v>
      </c>
      <c r="D29" s="18">
        <v>987</v>
      </c>
      <c r="E29" s="74">
        <v>0.5</v>
      </c>
      <c r="F29" s="20">
        <f t="shared" si="3"/>
        <v>0</v>
      </c>
      <c r="G29" s="20">
        <f t="shared" si="0"/>
        <v>0</v>
      </c>
      <c r="H29" s="14">
        <f t="shared" si="6"/>
        <v>99907.450254511801</v>
      </c>
      <c r="I29" s="14">
        <f t="shared" si="4"/>
        <v>0</v>
      </c>
      <c r="J29" s="14">
        <f t="shared" si="1"/>
        <v>99907.450254511801</v>
      </c>
      <c r="K29" s="14">
        <f t="shared" si="2"/>
        <v>6774774.2920671431</v>
      </c>
      <c r="L29" s="23">
        <f t="shared" si="5"/>
        <v>67.810501367100954</v>
      </c>
      <c r="M29" s="22"/>
    </row>
    <row r="30" spans="1:13" x14ac:dyDescent="0.2">
      <c r="A30" s="17">
        <v>21</v>
      </c>
      <c r="B30" s="18">
        <v>0</v>
      </c>
      <c r="C30" s="18">
        <v>989</v>
      </c>
      <c r="D30" s="18">
        <v>938</v>
      </c>
      <c r="E30" s="74">
        <v>0.5</v>
      </c>
      <c r="F30" s="20">
        <f t="shared" si="3"/>
        <v>0</v>
      </c>
      <c r="G30" s="20">
        <f t="shared" si="0"/>
        <v>0</v>
      </c>
      <c r="H30" s="14">
        <f t="shared" si="6"/>
        <v>99907.450254511801</v>
      </c>
      <c r="I30" s="14">
        <f t="shared" si="4"/>
        <v>0</v>
      </c>
      <c r="J30" s="14">
        <f t="shared" si="1"/>
        <v>99907.450254511801</v>
      </c>
      <c r="K30" s="14">
        <f t="shared" si="2"/>
        <v>6674866.8418126311</v>
      </c>
      <c r="L30" s="23">
        <f t="shared" si="5"/>
        <v>66.810501367100954</v>
      </c>
      <c r="M30" s="22"/>
    </row>
    <row r="31" spans="1:13" x14ac:dyDescent="0.2">
      <c r="A31" s="17">
        <v>22</v>
      </c>
      <c r="B31" s="18">
        <v>1</v>
      </c>
      <c r="C31" s="18">
        <v>946</v>
      </c>
      <c r="D31" s="18">
        <v>998</v>
      </c>
      <c r="E31" s="74">
        <v>0.5</v>
      </c>
      <c r="F31" s="20">
        <f t="shared" si="3"/>
        <v>1.02880658436214E-3</v>
      </c>
      <c r="G31" s="20">
        <f t="shared" si="0"/>
        <v>1.0282776349614397E-3</v>
      </c>
      <c r="H31" s="14">
        <f t="shared" si="6"/>
        <v>99907.450254511801</v>
      </c>
      <c r="I31" s="14">
        <f t="shared" si="4"/>
        <v>102.73259666273708</v>
      </c>
      <c r="J31" s="14">
        <f t="shared" si="1"/>
        <v>99856.083956180431</v>
      </c>
      <c r="K31" s="14">
        <f t="shared" si="2"/>
        <v>6574959.3915581191</v>
      </c>
      <c r="L31" s="23">
        <f t="shared" si="5"/>
        <v>65.810501367100954</v>
      </c>
      <c r="M31" s="22"/>
    </row>
    <row r="32" spans="1:13" x14ac:dyDescent="0.2">
      <c r="A32" s="17">
        <v>23</v>
      </c>
      <c r="B32" s="18">
        <v>0</v>
      </c>
      <c r="C32" s="18">
        <v>992</v>
      </c>
      <c r="D32" s="18">
        <v>945</v>
      </c>
      <c r="E32" s="74">
        <v>0.5</v>
      </c>
      <c r="F32" s="20">
        <f t="shared" si="3"/>
        <v>0</v>
      </c>
      <c r="G32" s="20">
        <f t="shared" si="0"/>
        <v>0</v>
      </c>
      <c r="H32" s="14">
        <f t="shared" si="6"/>
        <v>99804.717657849062</v>
      </c>
      <c r="I32" s="14">
        <f t="shared" si="4"/>
        <v>0</v>
      </c>
      <c r="J32" s="14">
        <f t="shared" si="1"/>
        <v>99804.717657849062</v>
      </c>
      <c r="K32" s="14">
        <f t="shared" si="2"/>
        <v>6475103.307601939</v>
      </c>
      <c r="L32" s="23">
        <f t="shared" si="5"/>
        <v>64.877727822445365</v>
      </c>
      <c r="M32" s="22"/>
    </row>
    <row r="33" spans="1:13" x14ac:dyDescent="0.2">
      <c r="A33" s="17">
        <v>24</v>
      </c>
      <c r="B33" s="18">
        <v>0</v>
      </c>
      <c r="C33" s="18">
        <v>1049</v>
      </c>
      <c r="D33" s="18">
        <v>1010</v>
      </c>
      <c r="E33" s="74">
        <v>0.5</v>
      </c>
      <c r="F33" s="20">
        <f t="shared" si="3"/>
        <v>0</v>
      </c>
      <c r="G33" s="20">
        <f t="shared" si="0"/>
        <v>0</v>
      </c>
      <c r="H33" s="14">
        <f t="shared" si="6"/>
        <v>99804.717657849062</v>
      </c>
      <c r="I33" s="14">
        <f t="shared" si="4"/>
        <v>0</v>
      </c>
      <c r="J33" s="14">
        <f t="shared" si="1"/>
        <v>99804.717657849062</v>
      </c>
      <c r="K33" s="14">
        <f t="shared" si="2"/>
        <v>6375298.5899440898</v>
      </c>
      <c r="L33" s="23">
        <f t="shared" si="5"/>
        <v>63.877727822445372</v>
      </c>
      <c r="M33" s="22"/>
    </row>
    <row r="34" spans="1:13" x14ac:dyDescent="0.2">
      <c r="A34" s="17">
        <v>25</v>
      </c>
      <c r="B34" s="18">
        <v>0</v>
      </c>
      <c r="C34" s="18">
        <v>1120</v>
      </c>
      <c r="D34" s="18">
        <v>1079</v>
      </c>
      <c r="E34" s="74">
        <v>0.5</v>
      </c>
      <c r="F34" s="20">
        <f t="shared" si="3"/>
        <v>0</v>
      </c>
      <c r="G34" s="20">
        <f t="shared" si="0"/>
        <v>0</v>
      </c>
      <c r="H34" s="14">
        <f t="shared" si="6"/>
        <v>99804.717657849062</v>
      </c>
      <c r="I34" s="14">
        <f t="shared" si="4"/>
        <v>0</v>
      </c>
      <c r="J34" s="14">
        <f t="shared" si="1"/>
        <v>99804.717657849062</v>
      </c>
      <c r="K34" s="14">
        <f t="shared" si="2"/>
        <v>6275493.8722862406</v>
      </c>
      <c r="L34" s="23">
        <f t="shared" si="5"/>
        <v>62.877727822445372</v>
      </c>
      <c r="M34" s="22"/>
    </row>
    <row r="35" spans="1:13" x14ac:dyDescent="0.2">
      <c r="A35" s="17">
        <v>26</v>
      </c>
      <c r="B35" s="18">
        <v>0</v>
      </c>
      <c r="C35" s="18">
        <v>1134</v>
      </c>
      <c r="D35" s="18">
        <v>1120</v>
      </c>
      <c r="E35" s="74">
        <v>0.5</v>
      </c>
      <c r="F35" s="20">
        <f t="shared" si="3"/>
        <v>0</v>
      </c>
      <c r="G35" s="20">
        <f t="shared" si="0"/>
        <v>0</v>
      </c>
      <c r="H35" s="14">
        <f t="shared" si="6"/>
        <v>99804.717657849062</v>
      </c>
      <c r="I35" s="14">
        <f t="shared" si="4"/>
        <v>0</v>
      </c>
      <c r="J35" s="14">
        <f t="shared" si="1"/>
        <v>99804.717657849062</v>
      </c>
      <c r="K35" s="14">
        <f t="shared" si="2"/>
        <v>6175689.1546283914</v>
      </c>
      <c r="L35" s="23">
        <f t="shared" si="5"/>
        <v>61.877727822445365</v>
      </c>
      <c r="M35" s="22"/>
    </row>
    <row r="36" spans="1:13" x14ac:dyDescent="0.2">
      <c r="A36" s="17">
        <v>27</v>
      </c>
      <c r="B36" s="18">
        <v>0</v>
      </c>
      <c r="C36" s="18">
        <v>1182</v>
      </c>
      <c r="D36" s="18">
        <v>1115</v>
      </c>
      <c r="E36" s="74">
        <v>0.5</v>
      </c>
      <c r="F36" s="20">
        <f t="shared" si="3"/>
        <v>0</v>
      </c>
      <c r="G36" s="20">
        <f t="shared" si="0"/>
        <v>0</v>
      </c>
      <c r="H36" s="14">
        <f t="shared" si="6"/>
        <v>99804.717657849062</v>
      </c>
      <c r="I36" s="14">
        <f t="shared" si="4"/>
        <v>0</v>
      </c>
      <c r="J36" s="14">
        <f t="shared" si="1"/>
        <v>99804.717657849062</v>
      </c>
      <c r="K36" s="14">
        <f t="shared" si="2"/>
        <v>6075884.4369705422</v>
      </c>
      <c r="L36" s="23">
        <f t="shared" si="5"/>
        <v>60.877727822445365</v>
      </c>
      <c r="M36" s="22"/>
    </row>
    <row r="37" spans="1:13" x14ac:dyDescent="0.2">
      <c r="A37" s="17">
        <v>28</v>
      </c>
      <c r="B37" s="18">
        <v>0</v>
      </c>
      <c r="C37" s="18">
        <v>1192</v>
      </c>
      <c r="D37" s="18">
        <v>1152</v>
      </c>
      <c r="E37" s="74">
        <v>0.5</v>
      </c>
      <c r="F37" s="20">
        <f t="shared" si="3"/>
        <v>0</v>
      </c>
      <c r="G37" s="20">
        <f t="shared" si="0"/>
        <v>0</v>
      </c>
      <c r="H37" s="14">
        <f t="shared" si="6"/>
        <v>99804.717657849062</v>
      </c>
      <c r="I37" s="14">
        <f t="shared" si="4"/>
        <v>0</v>
      </c>
      <c r="J37" s="14">
        <f t="shared" si="1"/>
        <v>99804.717657849062</v>
      </c>
      <c r="K37" s="14">
        <f t="shared" si="2"/>
        <v>5976079.719312693</v>
      </c>
      <c r="L37" s="23">
        <f t="shared" si="5"/>
        <v>59.877727822445365</v>
      </c>
      <c r="M37" s="22"/>
    </row>
    <row r="38" spans="1:13" x14ac:dyDescent="0.2">
      <c r="A38" s="17">
        <v>29</v>
      </c>
      <c r="B38" s="18">
        <v>0</v>
      </c>
      <c r="C38" s="18">
        <v>1198</v>
      </c>
      <c r="D38" s="18">
        <v>1184</v>
      </c>
      <c r="E38" s="74">
        <v>0.5</v>
      </c>
      <c r="F38" s="20">
        <f t="shared" si="3"/>
        <v>0</v>
      </c>
      <c r="G38" s="20">
        <f t="shared" si="0"/>
        <v>0</v>
      </c>
      <c r="H38" s="14">
        <f t="shared" si="6"/>
        <v>99804.717657849062</v>
      </c>
      <c r="I38" s="14">
        <f t="shared" si="4"/>
        <v>0</v>
      </c>
      <c r="J38" s="14">
        <f t="shared" si="1"/>
        <v>99804.717657849062</v>
      </c>
      <c r="K38" s="14">
        <f t="shared" si="2"/>
        <v>5876275.0016548438</v>
      </c>
      <c r="L38" s="23">
        <f t="shared" si="5"/>
        <v>58.877727822445365</v>
      </c>
      <c r="M38" s="22"/>
    </row>
    <row r="39" spans="1:13" x14ac:dyDescent="0.2">
      <c r="A39" s="17">
        <v>30</v>
      </c>
      <c r="B39" s="18">
        <v>2</v>
      </c>
      <c r="C39" s="18">
        <v>1331</v>
      </c>
      <c r="D39" s="18">
        <v>1203</v>
      </c>
      <c r="E39" s="74">
        <v>0.5</v>
      </c>
      <c r="F39" s="20">
        <f t="shared" si="3"/>
        <v>1.5785319652722968E-3</v>
      </c>
      <c r="G39" s="20">
        <f t="shared" si="0"/>
        <v>1.577287066246057E-3</v>
      </c>
      <c r="H39" s="14">
        <f t="shared" si="6"/>
        <v>99804.717657849062</v>
      </c>
      <c r="I39" s="14">
        <f t="shared" si="4"/>
        <v>157.42069031206478</v>
      </c>
      <c r="J39" s="14">
        <f t="shared" si="1"/>
        <v>99726.007312693022</v>
      </c>
      <c r="K39" s="14">
        <f t="shared" si="2"/>
        <v>5776470.2839969946</v>
      </c>
      <c r="L39" s="23">
        <f t="shared" si="5"/>
        <v>57.877727822445365</v>
      </c>
      <c r="M39" s="22"/>
    </row>
    <row r="40" spans="1:13" x14ac:dyDescent="0.2">
      <c r="A40" s="17">
        <v>31</v>
      </c>
      <c r="B40" s="18">
        <v>1</v>
      </c>
      <c r="C40" s="18">
        <v>1340</v>
      </c>
      <c r="D40" s="18">
        <v>1329</v>
      </c>
      <c r="E40" s="74">
        <v>0.5</v>
      </c>
      <c r="F40" s="20">
        <f t="shared" si="3"/>
        <v>7.4934432371674784E-4</v>
      </c>
      <c r="G40" s="20">
        <f t="shared" si="0"/>
        <v>7.4906367041198505E-4</v>
      </c>
      <c r="H40" s="14">
        <f t="shared" si="6"/>
        <v>99647.296967536997</v>
      </c>
      <c r="I40" s="14">
        <f t="shared" si="4"/>
        <v>74.642170013136337</v>
      </c>
      <c r="J40" s="14">
        <f t="shared" si="1"/>
        <v>99609.975882530431</v>
      </c>
      <c r="K40" s="14">
        <f t="shared" si="2"/>
        <v>5676744.2766843019</v>
      </c>
      <c r="L40" s="23">
        <f t="shared" si="5"/>
        <v>56.96837194222806</v>
      </c>
      <c r="M40" s="22"/>
    </row>
    <row r="41" spans="1:13" x14ac:dyDescent="0.2">
      <c r="A41" s="17">
        <v>32</v>
      </c>
      <c r="B41" s="18">
        <v>1</v>
      </c>
      <c r="C41" s="18">
        <v>1371</v>
      </c>
      <c r="D41" s="18">
        <v>1329</v>
      </c>
      <c r="E41" s="74">
        <v>0.5</v>
      </c>
      <c r="F41" s="20">
        <f t="shared" si="3"/>
        <v>7.407407407407407E-4</v>
      </c>
      <c r="G41" s="20">
        <f t="shared" si="0"/>
        <v>7.4046649389115145E-4</v>
      </c>
      <c r="H41" s="14">
        <f t="shared" si="6"/>
        <v>99572.654797523865</v>
      </c>
      <c r="I41" s="14">
        <f t="shared" si="4"/>
        <v>73.730214585356435</v>
      </c>
      <c r="J41" s="14">
        <f t="shared" si="1"/>
        <v>99535.789690231177</v>
      </c>
      <c r="K41" s="14">
        <f t="shared" si="2"/>
        <v>5577134.3008017717</v>
      </c>
      <c r="L41" s="23">
        <f t="shared" si="5"/>
        <v>56.010702056127784</v>
      </c>
      <c r="M41" s="22"/>
    </row>
    <row r="42" spans="1:13" x14ac:dyDescent="0.2">
      <c r="A42" s="17">
        <v>33</v>
      </c>
      <c r="B42" s="18">
        <v>0</v>
      </c>
      <c r="C42" s="18">
        <v>1453</v>
      </c>
      <c r="D42" s="18">
        <v>1335</v>
      </c>
      <c r="E42" s="74">
        <v>0.5</v>
      </c>
      <c r="F42" s="20">
        <f t="shared" si="3"/>
        <v>0</v>
      </c>
      <c r="G42" s="20">
        <f t="shared" si="0"/>
        <v>0</v>
      </c>
      <c r="H42" s="14">
        <f t="shared" si="6"/>
        <v>99498.924582938504</v>
      </c>
      <c r="I42" s="14">
        <f t="shared" si="4"/>
        <v>0</v>
      </c>
      <c r="J42" s="14">
        <f t="shared" si="1"/>
        <v>99498.924582938504</v>
      </c>
      <c r="K42" s="14">
        <f t="shared" si="2"/>
        <v>5477598.5111115407</v>
      </c>
      <c r="L42" s="23">
        <f t="shared" si="5"/>
        <v>55.051836329603979</v>
      </c>
      <c r="M42" s="22"/>
    </row>
    <row r="43" spans="1:13" x14ac:dyDescent="0.2">
      <c r="A43" s="17">
        <v>34</v>
      </c>
      <c r="B43" s="18">
        <v>0</v>
      </c>
      <c r="C43" s="18">
        <v>1475</v>
      </c>
      <c r="D43" s="18">
        <v>1435</v>
      </c>
      <c r="E43" s="74">
        <v>0.5</v>
      </c>
      <c r="F43" s="20">
        <f t="shared" si="3"/>
        <v>0</v>
      </c>
      <c r="G43" s="20">
        <f t="shared" si="0"/>
        <v>0</v>
      </c>
      <c r="H43" s="14">
        <f t="shared" si="6"/>
        <v>99498.924582938504</v>
      </c>
      <c r="I43" s="14">
        <f t="shared" si="4"/>
        <v>0</v>
      </c>
      <c r="J43" s="14">
        <f t="shared" si="1"/>
        <v>99498.924582938504</v>
      </c>
      <c r="K43" s="14">
        <f t="shared" si="2"/>
        <v>5378099.5865286021</v>
      </c>
      <c r="L43" s="23">
        <f t="shared" si="5"/>
        <v>54.051836329603979</v>
      </c>
      <c r="M43" s="22"/>
    </row>
    <row r="44" spans="1:13" x14ac:dyDescent="0.2">
      <c r="A44" s="17">
        <v>35</v>
      </c>
      <c r="B44" s="18">
        <v>0</v>
      </c>
      <c r="C44" s="18">
        <v>1534</v>
      </c>
      <c r="D44" s="18">
        <v>1483</v>
      </c>
      <c r="E44" s="74">
        <v>0.5</v>
      </c>
      <c r="F44" s="20">
        <f t="shared" si="3"/>
        <v>0</v>
      </c>
      <c r="G44" s="20">
        <f t="shared" si="0"/>
        <v>0</v>
      </c>
      <c r="H44" s="14">
        <f t="shared" si="6"/>
        <v>99498.924582938504</v>
      </c>
      <c r="I44" s="14">
        <f t="shared" si="4"/>
        <v>0</v>
      </c>
      <c r="J44" s="14">
        <f t="shared" si="1"/>
        <v>99498.924582938504</v>
      </c>
      <c r="K44" s="14">
        <f t="shared" si="2"/>
        <v>5278600.6619456634</v>
      </c>
      <c r="L44" s="23">
        <f t="shared" si="5"/>
        <v>53.051836329603979</v>
      </c>
      <c r="M44" s="22"/>
    </row>
    <row r="45" spans="1:13" x14ac:dyDescent="0.2">
      <c r="A45" s="17">
        <v>36</v>
      </c>
      <c r="B45" s="18">
        <v>0</v>
      </c>
      <c r="C45" s="18">
        <v>1584</v>
      </c>
      <c r="D45" s="18">
        <v>1525</v>
      </c>
      <c r="E45" s="74">
        <v>0.5</v>
      </c>
      <c r="F45" s="20">
        <f t="shared" si="3"/>
        <v>0</v>
      </c>
      <c r="G45" s="20">
        <f t="shared" si="0"/>
        <v>0</v>
      </c>
      <c r="H45" s="14">
        <f t="shared" si="6"/>
        <v>99498.924582938504</v>
      </c>
      <c r="I45" s="14">
        <f t="shared" si="4"/>
        <v>0</v>
      </c>
      <c r="J45" s="14">
        <f t="shared" si="1"/>
        <v>99498.924582938504</v>
      </c>
      <c r="K45" s="14">
        <f t="shared" si="2"/>
        <v>5179101.7373627247</v>
      </c>
      <c r="L45" s="23">
        <f t="shared" si="5"/>
        <v>52.051836329603979</v>
      </c>
      <c r="M45" s="22"/>
    </row>
    <row r="46" spans="1:13" x14ac:dyDescent="0.2">
      <c r="A46" s="17">
        <v>37</v>
      </c>
      <c r="B46" s="18">
        <v>1</v>
      </c>
      <c r="C46" s="18">
        <v>1747</v>
      </c>
      <c r="D46" s="18">
        <v>1600</v>
      </c>
      <c r="E46" s="74">
        <v>0.5</v>
      </c>
      <c r="F46" s="20">
        <f t="shared" si="3"/>
        <v>5.9755004481625333E-4</v>
      </c>
      <c r="G46" s="20">
        <f t="shared" si="0"/>
        <v>5.9737156511350056E-4</v>
      </c>
      <c r="H46" s="14">
        <f t="shared" si="6"/>
        <v>99498.924582938504</v>
      </c>
      <c r="I46" s="14">
        <f t="shared" si="4"/>
        <v>59.43782830522013</v>
      </c>
      <c r="J46" s="14">
        <f t="shared" si="1"/>
        <v>99469.205668785886</v>
      </c>
      <c r="K46" s="14">
        <f t="shared" si="2"/>
        <v>5079602.8127797861</v>
      </c>
      <c r="L46" s="23">
        <f t="shared" si="5"/>
        <v>51.051836329603979</v>
      </c>
      <c r="M46" s="22"/>
    </row>
    <row r="47" spans="1:13" x14ac:dyDescent="0.2">
      <c r="A47" s="17">
        <v>38</v>
      </c>
      <c r="B47" s="18">
        <v>0</v>
      </c>
      <c r="C47" s="18">
        <v>1762</v>
      </c>
      <c r="D47" s="18">
        <v>1731</v>
      </c>
      <c r="E47" s="74">
        <v>0.5</v>
      </c>
      <c r="F47" s="20">
        <f t="shared" si="3"/>
        <v>0</v>
      </c>
      <c r="G47" s="20">
        <f t="shared" si="0"/>
        <v>0</v>
      </c>
      <c r="H47" s="14">
        <f t="shared" si="6"/>
        <v>99439.486754633283</v>
      </c>
      <c r="I47" s="14">
        <f t="shared" si="4"/>
        <v>0</v>
      </c>
      <c r="J47" s="14">
        <f t="shared" si="1"/>
        <v>99439.486754633283</v>
      </c>
      <c r="K47" s="14">
        <f t="shared" si="2"/>
        <v>4980133.6071110005</v>
      </c>
      <c r="L47" s="23">
        <f t="shared" si="5"/>
        <v>50.082052609537996</v>
      </c>
      <c r="M47" s="22"/>
    </row>
    <row r="48" spans="1:13" x14ac:dyDescent="0.2">
      <c r="A48" s="17">
        <v>39</v>
      </c>
      <c r="B48" s="18">
        <v>2</v>
      </c>
      <c r="C48" s="18">
        <v>1799</v>
      </c>
      <c r="D48" s="18">
        <v>1742</v>
      </c>
      <c r="E48" s="74">
        <v>0.5</v>
      </c>
      <c r="F48" s="20">
        <f t="shared" si="3"/>
        <v>1.1296243998870376E-3</v>
      </c>
      <c r="G48" s="20">
        <f t="shared" si="0"/>
        <v>1.1289867344058708E-3</v>
      </c>
      <c r="H48" s="14">
        <f t="shared" si="6"/>
        <v>99439.486754633283</v>
      </c>
      <c r="I48" s="14">
        <f t="shared" si="4"/>
        <v>112.26586142210927</v>
      </c>
      <c r="J48" s="14">
        <f t="shared" si="1"/>
        <v>99383.353823922225</v>
      </c>
      <c r="K48" s="14">
        <f t="shared" si="2"/>
        <v>4880694.120356367</v>
      </c>
      <c r="L48" s="23">
        <f t="shared" si="5"/>
        <v>49.082052609537989</v>
      </c>
      <c r="M48" s="22"/>
    </row>
    <row r="49" spans="1:13" x14ac:dyDescent="0.2">
      <c r="A49" s="17">
        <v>40</v>
      </c>
      <c r="B49" s="18">
        <v>1</v>
      </c>
      <c r="C49" s="18">
        <v>1646</v>
      </c>
      <c r="D49" s="18">
        <v>1763</v>
      </c>
      <c r="E49" s="74">
        <v>0.5</v>
      </c>
      <c r="F49" s="20">
        <f t="shared" si="3"/>
        <v>5.8668231152830743E-4</v>
      </c>
      <c r="G49" s="20">
        <f t="shared" si="0"/>
        <v>5.8651026392961877E-4</v>
      </c>
      <c r="H49" s="14">
        <f t="shared" si="6"/>
        <v>99327.220893211168</v>
      </c>
      <c r="I49" s="14">
        <f t="shared" si="4"/>
        <v>58.256434541472828</v>
      </c>
      <c r="J49" s="14">
        <f t="shared" si="1"/>
        <v>99298.092675940439</v>
      </c>
      <c r="K49" s="14">
        <f t="shared" si="2"/>
        <v>4781310.7665324444</v>
      </c>
      <c r="L49" s="23">
        <f t="shared" si="5"/>
        <v>48.136963095674794</v>
      </c>
      <c r="M49" s="22"/>
    </row>
    <row r="50" spans="1:13" x14ac:dyDescent="0.2">
      <c r="A50" s="17">
        <v>41</v>
      </c>
      <c r="B50" s="18">
        <v>0</v>
      </c>
      <c r="C50" s="18">
        <v>1610</v>
      </c>
      <c r="D50" s="18">
        <v>1635</v>
      </c>
      <c r="E50" s="74">
        <v>0.5</v>
      </c>
      <c r="F50" s="20">
        <f t="shared" si="3"/>
        <v>0</v>
      </c>
      <c r="G50" s="20">
        <f t="shared" si="0"/>
        <v>0</v>
      </c>
      <c r="H50" s="14">
        <f t="shared" si="6"/>
        <v>99268.964458669696</v>
      </c>
      <c r="I50" s="14">
        <f t="shared" si="4"/>
        <v>0</v>
      </c>
      <c r="J50" s="14">
        <f t="shared" si="1"/>
        <v>99268.964458669696</v>
      </c>
      <c r="K50" s="14">
        <f t="shared" si="2"/>
        <v>4682012.6738565043</v>
      </c>
      <c r="L50" s="23">
        <f t="shared" si="5"/>
        <v>47.164919059932821</v>
      </c>
      <c r="M50" s="22"/>
    </row>
    <row r="51" spans="1:13" x14ac:dyDescent="0.2">
      <c r="A51" s="17">
        <v>42</v>
      </c>
      <c r="B51" s="18">
        <v>0</v>
      </c>
      <c r="C51" s="18">
        <v>1638</v>
      </c>
      <c r="D51" s="18">
        <v>1594</v>
      </c>
      <c r="E51" s="74">
        <v>0.5</v>
      </c>
      <c r="F51" s="20">
        <f t="shared" si="3"/>
        <v>0</v>
      </c>
      <c r="G51" s="20">
        <f t="shared" si="0"/>
        <v>0</v>
      </c>
      <c r="H51" s="14">
        <f t="shared" si="6"/>
        <v>99268.964458669696</v>
      </c>
      <c r="I51" s="14">
        <f t="shared" si="4"/>
        <v>0</v>
      </c>
      <c r="J51" s="14">
        <f t="shared" si="1"/>
        <v>99268.964458669696</v>
      </c>
      <c r="K51" s="14">
        <f t="shared" si="2"/>
        <v>4582743.7093978347</v>
      </c>
      <c r="L51" s="23">
        <f t="shared" si="5"/>
        <v>46.164919059932821</v>
      </c>
      <c r="M51" s="22"/>
    </row>
    <row r="52" spans="1:13" x14ac:dyDescent="0.2">
      <c r="A52" s="17">
        <v>43</v>
      </c>
      <c r="B52" s="18">
        <v>0</v>
      </c>
      <c r="C52" s="18">
        <v>1673</v>
      </c>
      <c r="D52" s="18">
        <v>1636</v>
      </c>
      <c r="E52" s="74">
        <v>0.5</v>
      </c>
      <c r="F52" s="20">
        <f t="shared" si="3"/>
        <v>0</v>
      </c>
      <c r="G52" s="20">
        <f t="shared" si="0"/>
        <v>0</v>
      </c>
      <c r="H52" s="14">
        <f t="shared" si="6"/>
        <v>99268.964458669696</v>
      </c>
      <c r="I52" s="14">
        <f t="shared" si="4"/>
        <v>0</v>
      </c>
      <c r="J52" s="14">
        <f t="shared" si="1"/>
        <v>99268.964458669696</v>
      </c>
      <c r="K52" s="14">
        <f t="shared" si="2"/>
        <v>4483474.7449391652</v>
      </c>
      <c r="L52" s="23">
        <f t="shared" si="5"/>
        <v>45.164919059932828</v>
      </c>
      <c r="M52" s="22"/>
    </row>
    <row r="53" spans="1:13" x14ac:dyDescent="0.2">
      <c r="A53" s="17">
        <v>44</v>
      </c>
      <c r="B53" s="18">
        <v>1</v>
      </c>
      <c r="C53" s="18">
        <v>1616</v>
      </c>
      <c r="D53" s="18">
        <v>1668</v>
      </c>
      <c r="E53" s="74">
        <v>0.5</v>
      </c>
      <c r="F53" s="20">
        <f t="shared" si="3"/>
        <v>6.0901339829476245E-4</v>
      </c>
      <c r="G53" s="20">
        <f t="shared" si="0"/>
        <v>6.0882800608828001E-4</v>
      </c>
      <c r="H53" s="14">
        <f t="shared" si="6"/>
        <v>99268.964458669696</v>
      </c>
      <c r="I53" s="14">
        <f t="shared" si="4"/>
        <v>60.437725697820206</v>
      </c>
      <c r="J53" s="14">
        <f t="shared" si="1"/>
        <v>99238.745595820787</v>
      </c>
      <c r="K53" s="14">
        <f t="shared" si="2"/>
        <v>4384205.7804804957</v>
      </c>
      <c r="L53" s="23">
        <f t="shared" si="5"/>
        <v>44.164919059932828</v>
      </c>
      <c r="M53" s="22"/>
    </row>
    <row r="54" spans="1:13" x14ac:dyDescent="0.2">
      <c r="A54" s="17">
        <v>45</v>
      </c>
      <c r="B54" s="18">
        <v>2</v>
      </c>
      <c r="C54" s="18">
        <v>1618</v>
      </c>
      <c r="D54" s="18">
        <v>1611</v>
      </c>
      <c r="E54" s="74">
        <v>0.5</v>
      </c>
      <c r="F54" s="20">
        <f t="shared" si="3"/>
        <v>1.2387736141220192E-3</v>
      </c>
      <c r="G54" s="20">
        <f t="shared" si="0"/>
        <v>1.2380068090374497E-3</v>
      </c>
      <c r="H54" s="14">
        <f t="shared" si="6"/>
        <v>99208.526732971877</v>
      </c>
      <c r="I54" s="14">
        <f t="shared" si="4"/>
        <v>122.82083160999304</v>
      </c>
      <c r="J54" s="14">
        <f t="shared" si="1"/>
        <v>99147.116317166889</v>
      </c>
      <c r="K54" s="14">
        <f t="shared" si="2"/>
        <v>4284967.0348846745</v>
      </c>
      <c r="L54" s="23">
        <f t="shared" si="5"/>
        <v>43.191519680743014</v>
      </c>
      <c r="M54" s="22"/>
    </row>
    <row r="55" spans="1:13" x14ac:dyDescent="0.2">
      <c r="A55" s="17">
        <v>46</v>
      </c>
      <c r="B55" s="18">
        <v>0</v>
      </c>
      <c r="C55" s="18">
        <v>1662</v>
      </c>
      <c r="D55" s="18">
        <v>1605</v>
      </c>
      <c r="E55" s="74">
        <v>0.5</v>
      </c>
      <c r="F55" s="20">
        <f t="shared" si="3"/>
        <v>0</v>
      </c>
      <c r="G55" s="20">
        <f t="shared" si="0"/>
        <v>0</v>
      </c>
      <c r="H55" s="14">
        <f t="shared" si="6"/>
        <v>99085.705901361885</v>
      </c>
      <c r="I55" s="14">
        <f t="shared" si="4"/>
        <v>0</v>
      </c>
      <c r="J55" s="14">
        <f t="shared" si="1"/>
        <v>99085.705901361885</v>
      </c>
      <c r="K55" s="14">
        <f t="shared" si="2"/>
        <v>4185819.918567508</v>
      </c>
      <c r="L55" s="23">
        <f t="shared" si="5"/>
        <v>42.24443758552237</v>
      </c>
      <c r="M55" s="22"/>
    </row>
    <row r="56" spans="1:13" x14ac:dyDescent="0.2">
      <c r="A56" s="17">
        <v>47</v>
      </c>
      <c r="B56" s="18">
        <v>2</v>
      </c>
      <c r="C56" s="18">
        <v>1670</v>
      </c>
      <c r="D56" s="18">
        <v>1643</v>
      </c>
      <c r="E56" s="74">
        <v>0.5</v>
      </c>
      <c r="F56" s="20">
        <f t="shared" si="3"/>
        <v>1.2073649260488982E-3</v>
      </c>
      <c r="G56" s="20">
        <f t="shared" si="0"/>
        <v>1.2066365007541476E-3</v>
      </c>
      <c r="H56" s="14">
        <f t="shared" si="6"/>
        <v>99085.705901361885</v>
      </c>
      <c r="I56" s="14">
        <f t="shared" si="4"/>
        <v>119.56042944357391</v>
      </c>
      <c r="J56" s="14">
        <f t="shared" si="1"/>
        <v>99025.925686640097</v>
      </c>
      <c r="K56" s="14">
        <f t="shared" si="2"/>
        <v>4086734.212666146</v>
      </c>
      <c r="L56" s="23">
        <f t="shared" si="5"/>
        <v>41.24443758552237</v>
      </c>
      <c r="M56" s="22"/>
    </row>
    <row r="57" spans="1:13" x14ac:dyDescent="0.2">
      <c r="A57" s="17">
        <v>48</v>
      </c>
      <c r="B57" s="18">
        <v>1</v>
      </c>
      <c r="C57" s="18">
        <v>1620</v>
      </c>
      <c r="D57" s="18">
        <v>1644</v>
      </c>
      <c r="E57" s="74">
        <v>0.5</v>
      </c>
      <c r="F57" s="20">
        <f t="shared" si="3"/>
        <v>6.1274509803921568E-4</v>
      </c>
      <c r="G57" s="20">
        <f t="shared" si="0"/>
        <v>6.1255742725880549E-4</v>
      </c>
      <c r="H57" s="14">
        <f t="shared" si="6"/>
        <v>98966.145471918309</v>
      </c>
      <c r="I57" s="14">
        <f t="shared" si="4"/>
        <v>60.622447455998966</v>
      </c>
      <c r="J57" s="14">
        <f t="shared" si="1"/>
        <v>98935.834248190309</v>
      </c>
      <c r="K57" s="14">
        <f t="shared" si="2"/>
        <v>3987708.2869795058</v>
      </c>
      <c r="L57" s="23">
        <f t="shared" si="5"/>
        <v>40.293660705529042</v>
      </c>
      <c r="M57" s="22"/>
    </row>
    <row r="58" spans="1:13" x14ac:dyDescent="0.2">
      <c r="A58" s="17">
        <v>49</v>
      </c>
      <c r="B58" s="18">
        <v>1</v>
      </c>
      <c r="C58" s="18">
        <v>1687</v>
      </c>
      <c r="D58" s="18">
        <v>1619</v>
      </c>
      <c r="E58" s="74">
        <v>0.5</v>
      </c>
      <c r="F58" s="20">
        <f t="shared" si="3"/>
        <v>6.0496067755595891E-4</v>
      </c>
      <c r="G58" s="20">
        <f t="shared" si="0"/>
        <v>6.0477774417901434E-4</v>
      </c>
      <c r="H58" s="14">
        <f t="shared" si="6"/>
        <v>98905.523024462309</v>
      </c>
      <c r="I58" s="14">
        <f t="shared" si="4"/>
        <v>59.815859101579882</v>
      </c>
      <c r="J58" s="14">
        <f t="shared" si="1"/>
        <v>98875.615094911511</v>
      </c>
      <c r="K58" s="14">
        <f t="shared" si="2"/>
        <v>3888772.4527313155</v>
      </c>
      <c r="L58" s="23">
        <f t="shared" si="5"/>
        <v>39.318051548744201</v>
      </c>
      <c r="M58" s="22"/>
    </row>
    <row r="59" spans="1:13" x14ac:dyDescent="0.2">
      <c r="A59" s="17">
        <v>50</v>
      </c>
      <c r="B59" s="18">
        <v>5</v>
      </c>
      <c r="C59" s="18">
        <v>1662</v>
      </c>
      <c r="D59" s="18">
        <v>1665</v>
      </c>
      <c r="E59" s="74">
        <v>0.5</v>
      </c>
      <c r="F59" s="20">
        <f t="shared" si="3"/>
        <v>3.0057108506161708E-3</v>
      </c>
      <c r="G59" s="20">
        <f t="shared" si="0"/>
        <v>3.0012004801920769E-3</v>
      </c>
      <c r="H59" s="14">
        <f t="shared" si="6"/>
        <v>98845.707165360727</v>
      </c>
      <c r="I59" s="14">
        <f t="shared" si="4"/>
        <v>296.65578380960602</v>
      </c>
      <c r="J59" s="14">
        <f t="shared" si="1"/>
        <v>98697.379273455925</v>
      </c>
      <c r="K59" s="14">
        <f t="shared" si="2"/>
        <v>3789896.8376364042</v>
      </c>
      <c r="L59" s="23">
        <f t="shared" si="5"/>
        <v>38.341542048924985</v>
      </c>
      <c r="M59" s="22"/>
    </row>
    <row r="60" spans="1:13" x14ac:dyDescent="0.2">
      <c r="A60" s="17">
        <v>51</v>
      </c>
      <c r="B60" s="18">
        <v>2</v>
      </c>
      <c r="C60" s="18">
        <v>1557</v>
      </c>
      <c r="D60" s="18">
        <v>1638</v>
      </c>
      <c r="E60" s="74">
        <v>0.5</v>
      </c>
      <c r="F60" s="20">
        <f t="shared" si="3"/>
        <v>1.2519561815336462E-3</v>
      </c>
      <c r="G60" s="20">
        <f t="shared" si="0"/>
        <v>1.2511729746637471E-3</v>
      </c>
      <c r="H60" s="14">
        <f t="shared" si="6"/>
        <v>98549.051381551122</v>
      </c>
      <c r="I60" s="14">
        <f t="shared" si="4"/>
        <v>123.30190976734578</v>
      </c>
      <c r="J60" s="14">
        <f t="shared" si="1"/>
        <v>98487.40042666746</v>
      </c>
      <c r="K60" s="14">
        <f t="shared" si="2"/>
        <v>3691199.4583629481</v>
      </c>
      <c r="L60" s="23">
        <f t="shared" si="5"/>
        <v>37.455453975622532</v>
      </c>
      <c r="M60" s="22"/>
    </row>
    <row r="61" spans="1:13" x14ac:dyDescent="0.2">
      <c r="A61" s="17">
        <v>52</v>
      </c>
      <c r="B61" s="18">
        <v>0</v>
      </c>
      <c r="C61" s="18">
        <v>1483</v>
      </c>
      <c r="D61" s="18">
        <v>1558</v>
      </c>
      <c r="E61" s="74">
        <v>0.5</v>
      </c>
      <c r="F61" s="20">
        <f t="shared" si="3"/>
        <v>0</v>
      </c>
      <c r="G61" s="20">
        <f t="shared" si="0"/>
        <v>0</v>
      </c>
      <c r="H61" s="14">
        <f t="shared" si="6"/>
        <v>98425.749471783784</v>
      </c>
      <c r="I61" s="14">
        <f t="shared" si="4"/>
        <v>0</v>
      </c>
      <c r="J61" s="14">
        <f t="shared" si="1"/>
        <v>98425.749471783784</v>
      </c>
      <c r="K61" s="14">
        <f t="shared" si="2"/>
        <v>3592712.0579362805</v>
      </c>
      <c r="L61" s="23">
        <f t="shared" si="5"/>
        <v>36.501749564693149</v>
      </c>
      <c r="M61" s="22"/>
    </row>
    <row r="62" spans="1:13" x14ac:dyDescent="0.2">
      <c r="A62" s="17">
        <v>53</v>
      </c>
      <c r="B62" s="18">
        <v>4</v>
      </c>
      <c r="C62" s="18">
        <v>1478</v>
      </c>
      <c r="D62" s="18">
        <v>1474</v>
      </c>
      <c r="E62" s="74">
        <v>0.5</v>
      </c>
      <c r="F62" s="20">
        <f t="shared" si="3"/>
        <v>2.7100271002710027E-3</v>
      </c>
      <c r="G62" s="20">
        <f t="shared" si="0"/>
        <v>2.7063599458728013E-3</v>
      </c>
      <c r="H62" s="14">
        <f t="shared" si="6"/>
        <v>98425.749471783784</v>
      </c>
      <c r="I62" s="14">
        <f t="shared" si="4"/>
        <v>266.37550601294669</v>
      </c>
      <c r="J62" s="14">
        <f t="shared" si="1"/>
        <v>98292.561718777302</v>
      </c>
      <c r="K62" s="14">
        <f t="shared" si="2"/>
        <v>3494286.3084644969</v>
      </c>
      <c r="L62" s="23">
        <f t="shared" si="5"/>
        <v>35.501749564693149</v>
      </c>
      <c r="M62" s="22"/>
    </row>
    <row r="63" spans="1:13" x14ac:dyDescent="0.2">
      <c r="A63" s="17">
        <v>54</v>
      </c>
      <c r="B63" s="18">
        <v>1</v>
      </c>
      <c r="C63" s="18">
        <v>1465</v>
      </c>
      <c r="D63" s="18">
        <v>1489</v>
      </c>
      <c r="E63" s="74">
        <v>0.5</v>
      </c>
      <c r="F63" s="20">
        <f t="shared" si="3"/>
        <v>6.770480704129993E-4</v>
      </c>
      <c r="G63" s="20">
        <f t="shared" si="0"/>
        <v>6.7681895093062606E-4</v>
      </c>
      <c r="H63" s="14">
        <f t="shared" si="6"/>
        <v>98159.373965770836</v>
      </c>
      <c r="I63" s="14">
        <f t="shared" si="4"/>
        <v>66.436124511520021</v>
      </c>
      <c r="J63" s="14">
        <f t="shared" si="1"/>
        <v>98126.155903515086</v>
      </c>
      <c r="K63" s="14">
        <f t="shared" si="2"/>
        <v>3395993.7467457196</v>
      </c>
      <c r="L63" s="23">
        <f t="shared" si="5"/>
        <v>34.596733959712672</v>
      </c>
      <c r="M63" s="22"/>
    </row>
    <row r="64" spans="1:13" x14ac:dyDescent="0.2">
      <c r="A64" s="17">
        <v>55</v>
      </c>
      <c r="B64" s="18">
        <v>3</v>
      </c>
      <c r="C64" s="18">
        <v>1447</v>
      </c>
      <c r="D64" s="18">
        <v>1454</v>
      </c>
      <c r="E64" s="74">
        <v>0.5</v>
      </c>
      <c r="F64" s="20">
        <f t="shared" si="3"/>
        <v>2.0682523267838678E-3</v>
      </c>
      <c r="G64" s="20">
        <f t="shared" si="0"/>
        <v>2.0661157024793389E-3</v>
      </c>
      <c r="H64" s="14">
        <f t="shared" si="6"/>
        <v>98092.937841259321</v>
      </c>
      <c r="I64" s="14">
        <f t="shared" si="4"/>
        <v>202.67135917615562</v>
      </c>
      <c r="J64" s="14">
        <f t="shared" si="1"/>
        <v>97991.602161671253</v>
      </c>
      <c r="K64" s="14">
        <f t="shared" si="2"/>
        <v>3297867.5908422046</v>
      </c>
      <c r="L64" s="23">
        <f t="shared" si="5"/>
        <v>33.619826905164558</v>
      </c>
      <c r="M64" s="22"/>
    </row>
    <row r="65" spans="1:13" x14ac:dyDescent="0.2">
      <c r="A65" s="17">
        <v>56</v>
      </c>
      <c r="B65" s="18">
        <v>2</v>
      </c>
      <c r="C65" s="18">
        <v>1379</v>
      </c>
      <c r="D65" s="18">
        <v>1444</v>
      </c>
      <c r="E65" s="74">
        <v>0.5</v>
      </c>
      <c r="F65" s="20">
        <f t="shared" si="3"/>
        <v>1.4169323414806943E-3</v>
      </c>
      <c r="G65" s="20">
        <f t="shared" si="0"/>
        <v>1.415929203539823E-3</v>
      </c>
      <c r="H65" s="14">
        <f t="shared" si="6"/>
        <v>97890.266482083171</v>
      </c>
      <c r="I65" s="14">
        <f t="shared" si="4"/>
        <v>138.60568705427707</v>
      </c>
      <c r="J65" s="14">
        <f t="shared" si="1"/>
        <v>97820.96363855603</v>
      </c>
      <c r="K65" s="14">
        <f t="shared" si="2"/>
        <v>3199875.9886805336</v>
      </c>
      <c r="L65" s="23">
        <f t="shared" si="5"/>
        <v>32.688397975361589</v>
      </c>
      <c r="M65" s="22"/>
    </row>
    <row r="66" spans="1:13" x14ac:dyDescent="0.2">
      <c r="A66" s="17">
        <v>57</v>
      </c>
      <c r="B66" s="18">
        <v>3</v>
      </c>
      <c r="C66" s="18">
        <v>1645</v>
      </c>
      <c r="D66" s="18">
        <v>1370</v>
      </c>
      <c r="E66" s="74">
        <v>0.5</v>
      </c>
      <c r="F66" s="20">
        <f t="shared" si="3"/>
        <v>1.990049751243781E-3</v>
      </c>
      <c r="G66" s="20">
        <f t="shared" si="0"/>
        <v>1.9880715705765406E-3</v>
      </c>
      <c r="H66" s="14">
        <f t="shared" si="6"/>
        <v>97751.660795028889</v>
      </c>
      <c r="I66" s="14">
        <f t="shared" si="4"/>
        <v>194.33729780323833</v>
      </c>
      <c r="J66" s="14">
        <f t="shared" si="1"/>
        <v>97654.492146127261</v>
      </c>
      <c r="K66" s="14">
        <f t="shared" si="2"/>
        <v>3102055.0250419774</v>
      </c>
      <c r="L66" s="23">
        <f t="shared" si="5"/>
        <v>31.734039092660929</v>
      </c>
      <c r="M66" s="22"/>
    </row>
    <row r="67" spans="1:13" x14ac:dyDescent="0.2">
      <c r="A67" s="17">
        <v>58</v>
      </c>
      <c r="B67" s="18">
        <v>4</v>
      </c>
      <c r="C67" s="18">
        <v>1682</v>
      </c>
      <c r="D67" s="18">
        <v>1653</v>
      </c>
      <c r="E67" s="74">
        <v>0.5</v>
      </c>
      <c r="F67" s="20">
        <f t="shared" si="3"/>
        <v>2.3988005997001498E-3</v>
      </c>
      <c r="G67" s="20">
        <f t="shared" si="0"/>
        <v>2.3959269242288107E-3</v>
      </c>
      <c r="H67" s="14">
        <f t="shared" si="6"/>
        <v>97557.323497225647</v>
      </c>
      <c r="I67" s="14">
        <f t="shared" si="4"/>
        <v>233.74021802270292</v>
      </c>
      <c r="J67" s="14">
        <f t="shared" si="1"/>
        <v>97440.453388214286</v>
      </c>
      <c r="K67" s="14">
        <f t="shared" si="2"/>
        <v>3004400.53289585</v>
      </c>
      <c r="L67" s="23">
        <f t="shared" si="5"/>
        <v>30.796258294040729</v>
      </c>
      <c r="M67" s="22"/>
    </row>
    <row r="68" spans="1:13" x14ac:dyDescent="0.2">
      <c r="A68" s="17">
        <v>59</v>
      </c>
      <c r="B68" s="18">
        <v>3</v>
      </c>
      <c r="C68" s="18">
        <v>1718</v>
      </c>
      <c r="D68" s="18">
        <v>1679</v>
      </c>
      <c r="E68" s="74">
        <v>0.5</v>
      </c>
      <c r="F68" s="20">
        <f t="shared" si="3"/>
        <v>1.766264350897851E-3</v>
      </c>
      <c r="G68" s="20">
        <f t="shared" si="0"/>
        <v>1.764705882352941E-3</v>
      </c>
      <c r="H68" s="14">
        <f t="shared" si="6"/>
        <v>97323.58327920294</v>
      </c>
      <c r="I68" s="14">
        <f t="shared" si="4"/>
        <v>171.74749990447577</v>
      </c>
      <c r="J68" s="14">
        <f t="shared" si="1"/>
        <v>97237.7095292507</v>
      </c>
      <c r="K68" s="14">
        <f t="shared" si="2"/>
        <v>2906960.0795076359</v>
      </c>
      <c r="L68" s="23">
        <f t="shared" si="5"/>
        <v>29.869020247313724</v>
      </c>
      <c r="M68" s="22"/>
    </row>
    <row r="69" spans="1:13" x14ac:dyDescent="0.2">
      <c r="A69" s="17">
        <v>60</v>
      </c>
      <c r="B69" s="18">
        <v>5</v>
      </c>
      <c r="C69" s="18">
        <v>1817</v>
      </c>
      <c r="D69" s="18">
        <v>1698</v>
      </c>
      <c r="E69" s="74">
        <v>0.5</v>
      </c>
      <c r="F69" s="20">
        <f t="shared" si="3"/>
        <v>2.8449502133712661E-3</v>
      </c>
      <c r="G69" s="20">
        <f t="shared" si="0"/>
        <v>2.840909090909091E-3</v>
      </c>
      <c r="H69" s="14">
        <f t="shared" si="6"/>
        <v>97151.835779298461</v>
      </c>
      <c r="I69" s="14">
        <f t="shared" si="4"/>
        <v>275.99953346391607</v>
      </c>
      <c r="J69" s="14">
        <f t="shared" si="1"/>
        <v>97013.836012566506</v>
      </c>
      <c r="K69" s="14">
        <f t="shared" si="2"/>
        <v>2809722.369978385</v>
      </c>
      <c r="L69" s="23">
        <f t="shared" si="5"/>
        <v>28.920939552406203</v>
      </c>
      <c r="M69" s="22"/>
    </row>
    <row r="70" spans="1:13" x14ac:dyDescent="0.2">
      <c r="A70" s="17">
        <v>61</v>
      </c>
      <c r="B70" s="18">
        <v>2</v>
      </c>
      <c r="C70" s="18">
        <v>1770</v>
      </c>
      <c r="D70" s="18">
        <v>1810</v>
      </c>
      <c r="E70" s="74">
        <v>0.5</v>
      </c>
      <c r="F70" s="20">
        <f t="shared" si="3"/>
        <v>1.1173184357541898E-3</v>
      </c>
      <c r="G70" s="20">
        <f t="shared" si="0"/>
        <v>1.1166945840312675E-3</v>
      </c>
      <c r="H70" s="14">
        <f t="shared" si="6"/>
        <v>96875.836245834551</v>
      </c>
      <c r="I70" s="14">
        <f t="shared" si="4"/>
        <v>108.18072165922339</v>
      </c>
      <c r="J70" s="14">
        <f t="shared" si="1"/>
        <v>96821.74588500493</v>
      </c>
      <c r="K70" s="14">
        <f t="shared" si="2"/>
        <v>2712708.5339658186</v>
      </c>
      <c r="L70" s="23">
        <f t="shared" si="5"/>
        <v>28.001910890162346</v>
      </c>
      <c r="M70" s="22"/>
    </row>
    <row r="71" spans="1:13" x14ac:dyDescent="0.2">
      <c r="A71" s="17">
        <v>62</v>
      </c>
      <c r="B71" s="18">
        <v>7</v>
      </c>
      <c r="C71" s="18">
        <v>1617</v>
      </c>
      <c r="D71" s="18">
        <v>1764</v>
      </c>
      <c r="E71" s="74">
        <v>0.5</v>
      </c>
      <c r="F71" s="20">
        <f t="shared" si="3"/>
        <v>4.140786749482402E-3</v>
      </c>
      <c r="G71" s="20">
        <f t="shared" si="0"/>
        <v>4.1322314049586778E-3</v>
      </c>
      <c r="H71" s="14">
        <f t="shared" si="6"/>
        <v>96767.655524175323</v>
      </c>
      <c r="I71" s="14">
        <f t="shared" si="4"/>
        <v>399.86634514122034</v>
      </c>
      <c r="J71" s="14">
        <f t="shared" si="1"/>
        <v>96567.722351604723</v>
      </c>
      <c r="K71" s="14">
        <f t="shared" si="2"/>
        <v>2615886.7880808138</v>
      </c>
      <c r="L71" s="23">
        <f t="shared" si="5"/>
        <v>27.032656458513564</v>
      </c>
      <c r="M71" s="22"/>
    </row>
    <row r="72" spans="1:13" x14ac:dyDescent="0.2">
      <c r="A72" s="17">
        <v>63</v>
      </c>
      <c r="B72" s="18">
        <v>7</v>
      </c>
      <c r="C72" s="18">
        <v>1451</v>
      </c>
      <c r="D72" s="18">
        <v>1607</v>
      </c>
      <c r="E72" s="74">
        <v>0.5</v>
      </c>
      <c r="F72" s="20">
        <f t="shared" si="3"/>
        <v>4.5781556572923477E-3</v>
      </c>
      <c r="G72" s="20">
        <f t="shared" si="0"/>
        <v>4.5676998368678629E-3</v>
      </c>
      <c r="H72" s="14">
        <f t="shared" si="6"/>
        <v>96367.789179034109</v>
      </c>
      <c r="I72" s="14">
        <f t="shared" si="4"/>
        <v>440.17913491239068</v>
      </c>
      <c r="J72" s="14">
        <f t="shared" si="1"/>
        <v>96147.699611577904</v>
      </c>
      <c r="K72" s="14">
        <f t="shared" si="2"/>
        <v>2519319.0657292092</v>
      </c>
      <c r="L72" s="23">
        <f t="shared" si="5"/>
        <v>26.142750468714866</v>
      </c>
      <c r="M72" s="22"/>
    </row>
    <row r="73" spans="1:13" x14ac:dyDescent="0.2">
      <c r="A73" s="17">
        <v>64</v>
      </c>
      <c r="B73" s="18">
        <v>8</v>
      </c>
      <c r="C73" s="18">
        <v>1272</v>
      </c>
      <c r="D73" s="18">
        <v>1432</v>
      </c>
      <c r="E73" s="74">
        <v>0.5</v>
      </c>
      <c r="F73" s="20">
        <f t="shared" si="3"/>
        <v>5.9171597633136093E-3</v>
      </c>
      <c r="G73" s="20">
        <f t="shared" ref="G73:G108" si="7">F73/((1+(1-E73)*F73))</f>
        <v>5.8997050147492633E-3</v>
      </c>
      <c r="H73" s="14">
        <f t="shared" si="6"/>
        <v>95927.610044121713</v>
      </c>
      <c r="I73" s="14">
        <f t="shared" si="4"/>
        <v>565.94460203021663</v>
      </c>
      <c r="J73" s="14">
        <f t="shared" ref="J73:J108" si="8">H74+I73*E73</f>
        <v>95644.637743106607</v>
      </c>
      <c r="K73" s="14">
        <f t="shared" ref="K73:K97" si="9">K74+J73</f>
        <v>2423171.3661176311</v>
      </c>
      <c r="L73" s="23">
        <f t="shared" si="5"/>
        <v>25.260416318128829</v>
      </c>
      <c r="M73" s="22"/>
    </row>
    <row r="74" spans="1:13" x14ac:dyDescent="0.2">
      <c r="A74" s="17">
        <v>65</v>
      </c>
      <c r="B74" s="18">
        <v>5</v>
      </c>
      <c r="C74" s="18">
        <v>1125</v>
      </c>
      <c r="D74" s="18">
        <v>1268</v>
      </c>
      <c r="E74" s="74">
        <v>0.5</v>
      </c>
      <c r="F74" s="20">
        <f t="shared" ref="F74:F108" si="10">B74/((C74+D74)/2)</f>
        <v>4.1788549937317176E-3</v>
      </c>
      <c r="G74" s="20">
        <f t="shared" si="7"/>
        <v>4.1701417848206837E-3</v>
      </c>
      <c r="H74" s="14">
        <f t="shared" si="6"/>
        <v>95361.6654420915</v>
      </c>
      <c r="I74" s="14">
        <f t="shared" ref="I74:I108" si="11">H74*G74</f>
        <v>397.67166573015635</v>
      </c>
      <c r="J74" s="14">
        <f t="shared" si="8"/>
        <v>95162.829609226421</v>
      </c>
      <c r="K74" s="14">
        <f t="shared" si="9"/>
        <v>2327526.7283745245</v>
      </c>
      <c r="L74" s="23">
        <f t="shared" ref="L74:L108" si="12">K74/H74</f>
        <v>24.407362409037606</v>
      </c>
      <c r="M74" s="22"/>
    </row>
    <row r="75" spans="1:13" x14ac:dyDescent="0.2">
      <c r="A75" s="17">
        <v>66</v>
      </c>
      <c r="B75" s="18">
        <v>4</v>
      </c>
      <c r="C75" s="18">
        <v>964</v>
      </c>
      <c r="D75" s="18">
        <v>1114</v>
      </c>
      <c r="E75" s="74">
        <v>0.5</v>
      </c>
      <c r="F75" s="20">
        <f t="shared" si="10"/>
        <v>3.8498556304138597E-3</v>
      </c>
      <c r="G75" s="20">
        <f t="shared" si="7"/>
        <v>3.8424591738712779E-3</v>
      </c>
      <c r="H75" s="14">
        <f t="shared" ref="H75:H108" si="13">H74-I74</f>
        <v>94963.993776361342</v>
      </c>
      <c r="I75" s="14">
        <f t="shared" si="11"/>
        <v>364.89526907343458</v>
      </c>
      <c r="J75" s="14">
        <f t="shared" si="8"/>
        <v>94781.546141824627</v>
      </c>
      <c r="K75" s="14">
        <f t="shared" si="9"/>
        <v>2232363.8987652981</v>
      </c>
      <c r="L75" s="23">
        <f t="shared" si="12"/>
        <v>23.507476991990025</v>
      </c>
      <c r="M75" s="22"/>
    </row>
    <row r="76" spans="1:13" x14ac:dyDescent="0.2">
      <c r="A76" s="17">
        <v>67</v>
      </c>
      <c r="B76" s="18">
        <v>0</v>
      </c>
      <c r="C76" s="18">
        <v>820</v>
      </c>
      <c r="D76" s="18">
        <v>960</v>
      </c>
      <c r="E76" s="74">
        <v>0.5</v>
      </c>
      <c r="F76" s="20">
        <f t="shared" si="10"/>
        <v>0</v>
      </c>
      <c r="G76" s="20">
        <f t="shared" si="7"/>
        <v>0</v>
      </c>
      <c r="H76" s="14">
        <f t="shared" si="13"/>
        <v>94599.098507287912</v>
      </c>
      <c r="I76" s="14">
        <f t="shared" si="11"/>
        <v>0</v>
      </c>
      <c r="J76" s="14">
        <f t="shared" si="8"/>
        <v>94599.098507287912</v>
      </c>
      <c r="K76" s="14">
        <f t="shared" si="9"/>
        <v>2137582.3526234734</v>
      </c>
      <c r="L76" s="23">
        <f t="shared" si="12"/>
        <v>22.596223287041092</v>
      </c>
      <c r="M76" s="22"/>
    </row>
    <row r="77" spans="1:13" x14ac:dyDescent="0.2">
      <c r="A77" s="17">
        <v>68</v>
      </c>
      <c r="B77" s="18">
        <v>3</v>
      </c>
      <c r="C77" s="18">
        <v>791</v>
      </c>
      <c r="D77" s="18">
        <v>818</v>
      </c>
      <c r="E77" s="74">
        <v>0.5</v>
      </c>
      <c r="F77" s="20">
        <f t="shared" si="10"/>
        <v>3.7290242386575512E-3</v>
      </c>
      <c r="G77" s="20">
        <f t="shared" si="7"/>
        <v>3.7220843672456576E-3</v>
      </c>
      <c r="H77" s="14">
        <f t="shared" si="13"/>
        <v>94599.098507287912</v>
      </c>
      <c r="I77" s="14">
        <f t="shared" si="11"/>
        <v>352.10582570950834</v>
      </c>
      <c r="J77" s="14">
        <f t="shared" si="8"/>
        <v>94423.045594433148</v>
      </c>
      <c r="K77" s="14">
        <f t="shared" si="9"/>
        <v>2042983.2541161855</v>
      </c>
      <c r="L77" s="23">
        <f t="shared" si="12"/>
        <v>21.596223287041092</v>
      </c>
      <c r="M77" s="22"/>
    </row>
    <row r="78" spans="1:13" x14ac:dyDescent="0.2">
      <c r="A78" s="17">
        <v>69</v>
      </c>
      <c r="B78" s="18">
        <v>2</v>
      </c>
      <c r="C78" s="18">
        <v>807</v>
      </c>
      <c r="D78" s="18">
        <v>788</v>
      </c>
      <c r="E78" s="74">
        <v>0.5</v>
      </c>
      <c r="F78" s="20">
        <f t="shared" si="10"/>
        <v>2.5078369905956114E-3</v>
      </c>
      <c r="G78" s="20">
        <f t="shared" si="7"/>
        <v>2.5046963055729496E-3</v>
      </c>
      <c r="H78" s="14">
        <f t="shared" si="13"/>
        <v>94246.992681578398</v>
      </c>
      <c r="I78" s="14">
        <f t="shared" si="11"/>
        <v>236.06009438091024</v>
      </c>
      <c r="J78" s="14">
        <f t="shared" si="8"/>
        <v>94128.962634387935</v>
      </c>
      <c r="K78" s="14">
        <f t="shared" si="9"/>
        <v>1948560.2085217524</v>
      </c>
      <c r="L78" s="23">
        <f t="shared" si="12"/>
        <v>20.6750385670674</v>
      </c>
      <c r="M78" s="22"/>
    </row>
    <row r="79" spans="1:13" x14ac:dyDescent="0.2">
      <c r="A79" s="17">
        <v>70</v>
      </c>
      <c r="B79" s="18">
        <v>6</v>
      </c>
      <c r="C79" s="18">
        <v>630</v>
      </c>
      <c r="D79" s="18">
        <v>799</v>
      </c>
      <c r="E79" s="74">
        <v>0.5</v>
      </c>
      <c r="F79" s="20">
        <f t="shared" si="10"/>
        <v>8.3974807557732675E-3</v>
      </c>
      <c r="G79" s="20">
        <f t="shared" si="7"/>
        <v>8.3623693379790923E-3</v>
      </c>
      <c r="H79" s="14">
        <f t="shared" si="13"/>
        <v>94010.932587197487</v>
      </c>
      <c r="I79" s="14">
        <f t="shared" si="11"/>
        <v>786.1541401019997</v>
      </c>
      <c r="J79" s="14">
        <f t="shared" si="8"/>
        <v>93617.855517146498</v>
      </c>
      <c r="K79" s="14">
        <f t="shared" si="9"/>
        <v>1854431.2458873645</v>
      </c>
      <c r="L79" s="23">
        <f t="shared" si="12"/>
        <v>19.725697797618732</v>
      </c>
      <c r="M79" s="22"/>
    </row>
    <row r="80" spans="1:13" x14ac:dyDescent="0.2">
      <c r="A80" s="17">
        <v>71</v>
      </c>
      <c r="B80" s="18">
        <v>3</v>
      </c>
      <c r="C80" s="18">
        <v>532</v>
      </c>
      <c r="D80" s="18">
        <v>626</v>
      </c>
      <c r="E80" s="74">
        <v>0.5</v>
      </c>
      <c r="F80" s="20">
        <f t="shared" si="10"/>
        <v>5.1813471502590676E-3</v>
      </c>
      <c r="G80" s="20">
        <f t="shared" si="7"/>
        <v>5.1679586563307496E-3</v>
      </c>
      <c r="H80" s="14">
        <f t="shared" si="13"/>
        <v>93224.778447095494</v>
      </c>
      <c r="I80" s="14">
        <f t="shared" si="11"/>
        <v>481.78180076018344</v>
      </c>
      <c r="J80" s="14">
        <f t="shared" si="8"/>
        <v>92983.887546715399</v>
      </c>
      <c r="K80" s="14">
        <f t="shared" si="9"/>
        <v>1760813.3903702181</v>
      </c>
      <c r="L80" s="23">
        <f t="shared" si="12"/>
        <v>18.887825958947911</v>
      </c>
      <c r="M80" s="22"/>
    </row>
    <row r="81" spans="1:13" x14ac:dyDescent="0.2">
      <c r="A81" s="17">
        <v>72</v>
      </c>
      <c r="B81" s="18">
        <v>6</v>
      </c>
      <c r="C81" s="18">
        <v>558</v>
      </c>
      <c r="D81" s="18">
        <v>535</v>
      </c>
      <c r="E81" s="74">
        <v>0.5</v>
      </c>
      <c r="F81" s="20">
        <f t="shared" si="10"/>
        <v>1.0978956999085087E-2</v>
      </c>
      <c r="G81" s="20">
        <f t="shared" si="7"/>
        <v>1.0919017288444041E-2</v>
      </c>
      <c r="H81" s="14">
        <f t="shared" si="13"/>
        <v>92742.996646335305</v>
      </c>
      <c r="I81" s="14">
        <f t="shared" si="11"/>
        <v>1012.6623837634429</v>
      </c>
      <c r="J81" s="14">
        <f t="shared" si="8"/>
        <v>92236.665454453585</v>
      </c>
      <c r="K81" s="14">
        <f t="shared" si="9"/>
        <v>1667829.5028235028</v>
      </c>
      <c r="L81" s="23">
        <f t="shared" si="12"/>
        <v>17.983347132760631</v>
      </c>
      <c r="M81" s="22"/>
    </row>
    <row r="82" spans="1:13" x14ac:dyDescent="0.2">
      <c r="A82" s="17">
        <v>73</v>
      </c>
      <c r="B82" s="18">
        <v>4</v>
      </c>
      <c r="C82" s="18">
        <v>506</v>
      </c>
      <c r="D82" s="18">
        <v>551</v>
      </c>
      <c r="E82" s="74">
        <v>0.5</v>
      </c>
      <c r="F82" s="20">
        <f t="shared" si="10"/>
        <v>7.5685903500473037E-3</v>
      </c>
      <c r="G82" s="20">
        <f t="shared" si="7"/>
        <v>7.5400565504241289E-3</v>
      </c>
      <c r="H82" s="14">
        <f t="shared" si="13"/>
        <v>91730.334262571865</v>
      </c>
      <c r="I82" s="14">
        <f t="shared" si="11"/>
        <v>691.65190772909989</v>
      </c>
      <c r="J82" s="14">
        <f t="shared" si="8"/>
        <v>91384.508308707314</v>
      </c>
      <c r="K82" s="14">
        <f t="shared" si="9"/>
        <v>1575592.8373690492</v>
      </c>
      <c r="L82" s="23">
        <f t="shared" si="12"/>
        <v>17.176355564769025</v>
      </c>
      <c r="M82" s="22"/>
    </row>
    <row r="83" spans="1:13" x14ac:dyDescent="0.2">
      <c r="A83" s="17">
        <v>74</v>
      </c>
      <c r="B83" s="18">
        <v>5</v>
      </c>
      <c r="C83" s="18">
        <v>509</v>
      </c>
      <c r="D83" s="18">
        <v>497</v>
      </c>
      <c r="E83" s="74">
        <v>0.5</v>
      </c>
      <c r="F83" s="20">
        <f t="shared" si="10"/>
        <v>9.9403578528827041E-3</v>
      </c>
      <c r="G83" s="20">
        <f t="shared" si="7"/>
        <v>9.8911968348170138E-3</v>
      </c>
      <c r="H83" s="14">
        <f t="shared" si="13"/>
        <v>91038.682354842764</v>
      </c>
      <c r="I83" s="14">
        <f t="shared" si="11"/>
        <v>900.48152675413223</v>
      </c>
      <c r="J83" s="14">
        <f t="shared" si="8"/>
        <v>90588.4415914657</v>
      </c>
      <c r="K83" s="14">
        <f t="shared" si="9"/>
        <v>1484208.3290603419</v>
      </c>
      <c r="L83" s="23">
        <f t="shared" si="12"/>
        <v>16.303051523475727</v>
      </c>
      <c r="M83" s="22"/>
    </row>
    <row r="84" spans="1:13" x14ac:dyDescent="0.2">
      <c r="A84" s="17">
        <v>75</v>
      </c>
      <c r="B84" s="18">
        <v>3</v>
      </c>
      <c r="C84" s="18">
        <v>340</v>
      </c>
      <c r="D84" s="18">
        <v>507</v>
      </c>
      <c r="E84" s="74">
        <v>0.5</v>
      </c>
      <c r="F84" s="20">
        <f t="shared" si="10"/>
        <v>7.0838252656434475E-3</v>
      </c>
      <c r="G84" s="20">
        <f t="shared" si="7"/>
        <v>7.0588235294117641E-3</v>
      </c>
      <c r="H84" s="14">
        <f t="shared" si="13"/>
        <v>90138.200828088637</v>
      </c>
      <c r="I84" s="14">
        <f t="shared" si="11"/>
        <v>636.26965290415501</v>
      </c>
      <c r="J84" s="14">
        <f t="shared" si="8"/>
        <v>89820.066001636558</v>
      </c>
      <c r="K84" s="14">
        <f t="shared" si="9"/>
        <v>1393619.8874688763</v>
      </c>
      <c r="L84" s="23">
        <f t="shared" si="12"/>
        <v>15.46092416606789</v>
      </c>
      <c r="M84" s="22"/>
    </row>
    <row r="85" spans="1:13" x14ac:dyDescent="0.2">
      <c r="A85" s="17">
        <v>76</v>
      </c>
      <c r="B85" s="18">
        <v>5</v>
      </c>
      <c r="C85" s="18">
        <v>293</v>
      </c>
      <c r="D85" s="18">
        <v>342</v>
      </c>
      <c r="E85" s="74">
        <v>0.5</v>
      </c>
      <c r="F85" s="20">
        <f t="shared" si="10"/>
        <v>1.5748031496062992E-2</v>
      </c>
      <c r="G85" s="20">
        <f t="shared" si="7"/>
        <v>1.5625E-2</v>
      </c>
      <c r="H85" s="14">
        <f t="shared" si="13"/>
        <v>89501.93117518448</v>
      </c>
      <c r="I85" s="14">
        <f t="shared" si="11"/>
        <v>1398.4676746122575</v>
      </c>
      <c r="J85" s="14">
        <f t="shared" si="8"/>
        <v>88802.697337878359</v>
      </c>
      <c r="K85" s="14">
        <f t="shared" si="9"/>
        <v>1303799.8214672399</v>
      </c>
      <c r="L85" s="23">
        <f t="shared" si="12"/>
        <v>14.567281446869321</v>
      </c>
      <c r="M85" s="22"/>
    </row>
    <row r="86" spans="1:13" x14ac:dyDescent="0.2">
      <c r="A86" s="17">
        <v>77</v>
      </c>
      <c r="B86" s="18">
        <v>4</v>
      </c>
      <c r="C86" s="18">
        <v>389</v>
      </c>
      <c r="D86" s="18">
        <v>289</v>
      </c>
      <c r="E86" s="74">
        <v>0.5</v>
      </c>
      <c r="F86" s="20">
        <f t="shared" si="10"/>
        <v>1.1799410029498525E-2</v>
      </c>
      <c r="G86" s="20">
        <f t="shared" si="7"/>
        <v>1.1730205278592374E-2</v>
      </c>
      <c r="H86" s="14">
        <f t="shared" si="13"/>
        <v>88103.463500572223</v>
      </c>
      <c r="I86" s="14">
        <f t="shared" si="11"/>
        <v>1033.4717126166829</v>
      </c>
      <c r="J86" s="14">
        <f t="shared" si="8"/>
        <v>87586.727644263883</v>
      </c>
      <c r="K86" s="14">
        <f t="shared" si="9"/>
        <v>1214997.1241293615</v>
      </c>
      <c r="L86" s="23">
        <f t="shared" si="12"/>
        <v>13.79057162856566</v>
      </c>
      <c r="M86" s="22"/>
    </row>
    <row r="87" spans="1:13" x14ac:dyDescent="0.2">
      <c r="A87" s="17">
        <v>78</v>
      </c>
      <c r="B87" s="18">
        <v>5</v>
      </c>
      <c r="C87" s="18">
        <v>229</v>
      </c>
      <c r="D87" s="18">
        <v>386</v>
      </c>
      <c r="E87" s="74">
        <v>0.5</v>
      </c>
      <c r="F87" s="20">
        <f t="shared" si="10"/>
        <v>1.6260162601626018E-2</v>
      </c>
      <c r="G87" s="20">
        <f t="shared" si="7"/>
        <v>1.6129032258064519E-2</v>
      </c>
      <c r="H87" s="14">
        <f t="shared" si="13"/>
        <v>87069.991787955543</v>
      </c>
      <c r="I87" s="14">
        <f t="shared" si="11"/>
        <v>1404.3547062573477</v>
      </c>
      <c r="J87" s="14">
        <f t="shared" si="8"/>
        <v>86367.814434826869</v>
      </c>
      <c r="K87" s="14">
        <f t="shared" si="9"/>
        <v>1127410.3964850977</v>
      </c>
      <c r="L87" s="23">
        <f t="shared" si="12"/>
        <v>12.948323220596114</v>
      </c>
      <c r="M87" s="22"/>
    </row>
    <row r="88" spans="1:13" x14ac:dyDescent="0.2">
      <c r="A88" s="17">
        <v>79</v>
      </c>
      <c r="B88" s="18">
        <v>4</v>
      </c>
      <c r="C88" s="18">
        <v>268</v>
      </c>
      <c r="D88" s="18">
        <v>227</v>
      </c>
      <c r="E88" s="74">
        <v>0.5</v>
      </c>
      <c r="F88" s="20">
        <f t="shared" si="10"/>
        <v>1.6161616161616162E-2</v>
      </c>
      <c r="G88" s="20">
        <f t="shared" si="7"/>
        <v>1.6032064128256512E-2</v>
      </c>
      <c r="H88" s="14">
        <f t="shared" si="13"/>
        <v>85665.637081698194</v>
      </c>
      <c r="I88" s="14">
        <f t="shared" si="11"/>
        <v>1373.3969872817345</v>
      </c>
      <c r="J88" s="14">
        <f t="shared" si="8"/>
        <v>84978.938588057325</v>
      </c>
      <c r="K88" s="14">
        <f t="shared" si="9"/>
        <v>1041042.5820502709</v>
      </c>
      <c r="L88" s="23">
        <f t="shared" si="12"/>
        <v>12.152394093064903</v>
      </c>
      <c r="M88" s="22"/>
    </row>
    <row r="89" spans="1:13" x14ac:dyDescent="0.2">
      <c r="A89" s="17">
        <v>80</v>
      </c>
      <c r="B89" s="18">
        <v>7</v>
      </c>
      <c r="C89" s="18">
        <v>291</v>
      </c>
      <c r="D89" s="18">
        <v>265</v>
      </c>
      <c r="E89" s="74">
        <v>0.5</v>
      </c>
      <c r="F89" s="20">
        <f t="shared" si="10"/>
        <v>2.5179856115107913E-2</v>
      </c>
      <c r="G89" s="20">
        <f t="shared" si="7"/>
        <v>2.4866785079928955E-2</v>
      </c>
      <c r="H89" s="14">
        <f t="shared" si="13"/>
        <v>84292.240094416455</v>
      </c>
      <c r="I89" s="14">
        <f t="shared" si="11"/>
        <v>2096.0770183336244</v>
      </c>
      <c r="J89" s="14">
        <f t="shared" si="8"/>
        <v>83244.201585249641</v>
      </c>
      <c r="K89" s="14">
        <f t="shared" si="9"/>
        <v>956063.64346221357</v>
      </c>
      <c r="L89" s="23">
        <f t="shared" si="12"/>
        <v>11.342249801302215</v>
      </c>
      <c r="M89" s="22"/>
    </row>
    <row r="90" spans="1:13" x14ac:dyDescent="0.2">
      <c r="A90" s="17">
        <v>81</v>
      </c>
      <c r="B90" s="18">
        <v>12</v>
      </c>
      <c r="C90" s="18">
        <v>312</v>
      </c>
      <c r="D90" s="18">
        <v>287</v>
      </c>
      <c r="E90" s="74">
        <v>0.5</v>
      </c>
      <c r="F90" s="20">
        <f t="shared" si="10"/>
        <v>4.006677796327212E-2</v>
      </c>
      <c r="G90" s="20">
        <f t="shared" si="7"/>
        <v>3.927986906710311E-2</v>
      </c>
      <c r="H90" s="14">
        <f t="shared" si="13"/>
        <v>82196.163076082827</v>
      </c>
      <c r="I90" s="14">
        <f t="shared" si="11"/>
        <v>3228.6545234467885</v>
      </c>
      <c r="J90" s="14">
        <f t="shared" si="8"/>
        <v>80581.835814359423</v>
      </c>
      <c r="K90" s="14">
        <f t="shared" si="9"/>
        <v>872819.44187696395</v>
      </c>
      <c r="L90" s="23">
        <f t="shared" si="12"/>
        <v>10.618737045779866</v>
      </c>
      <c r="M90" s="22"/>
    </row>
    <row r="91" spans="1:13" x14ac:dyDescent="0.2">
      <c r="A91" s="17">
        <v>82</v>
      </c>
      <c r="B91" s="18">
        <v>6</v>
      </c>
      <c r="C91" s="18">
        <v>281</v>
      </c>
      <c r="D91" s="18">
        <v>303</v>
      </c>
      <c r="E91" s="74">
        <v>0.5</v>
      </c>
      <c r="F91" s="20">
        <f t="shared" si="10"/>
        <v>2.0547945205479451E-2</v>
      </c>
      <c r="G91" s="20">
        <f t="shared" si="7"/>
        <v>2.033898305084746E-2</v>
      </c>
      <c r="H91" s="14">
        <f t="shared" si="13"/>
        <v>78967.508552636034</v>
      </c>
      <c r="I91" s="14">
        <f t="shared" si="11"/>
        <v>1606.1188180197162</v>
      </c>
      <c r="J91" s="14">
        <f t="shared" si="8"/>
        <v>78164.449143626174</v>
      </c>
      <c r="K91" s="14">
        <f t="shared" si="9"/>
        <v>792237.60606260446</v>
      </c>
      <c r="L91" s="23">
        <f t="shared" si="12"/>
        <v>10.032450315113286</v>
      </c>
      <c r="M91" s="22"/>
    </row>
    <row r="92" spans="1:13" x14ac:dyDescent="0.2">
      <c r="A92" s="17">
        <v>83</v>
      </c>
      <c r="B92" s="18">
        <v>11</v>
      </c>
      <c r="C92" s="18">
        <v>237</v>
      </c>
      <c r="D92" s="18">
        <v>280</v>
      </c>
      <c r="E92" s="74">
        <v>0.5</v>
      </c>
      <c r="F92" s="20">
        <f t="shared" si="10"/>
        <v>4.2553191489361701E-2</v>
      </c>
      <c r="G92" s="20">
        <f t="shared" si="7"/>
        <v>4.1666666666666671E-2</v>
      </c>
      <c r="H92" s="14">
        <f t="shared" si="13"/>
        <v>77361.389734616314</v>
      </c>
      <c r="I92" s="14">
        <f t="shared" si="11"/>
        <v>3223.3912389423467</v>
      </c>
      <c r="J92" s="14">
        <f t="shared" si="8"/>
        <v>75749.694115145132</v>
      </c>
      <c r="K92" s="14">
        <f t="shared" si="9"/>
        <v>714073.15691897832</v>
      </c>
      <c r="L92" s="23">
        <f t="shared" si="12"/>
        <v>9.230355857987611</v>
      </c>
      <c r="M92" s="22"/>
    </row>
    <row r="93" spans="1:13" x14ac:dyDescent="0.2">
      <c r="A93" s="17">
        <v>84</v>
      </c>
      <c r="B93" s="18">
        <v>13</v>
      </c>
      <c r="C93" s="18">
        <v>250</v>
      </c>
      <c r="D93" s="18">
        <v>228</v>
      </c>
      <c r="E93" s="74">
        <v>0.5</v>
      </c>
      <c r="F93" s="20">
        <f t="shared" si="10"/>
        <v>5.4393305439330547E-2</v>
      </c>
      <c r="G93" s="20">
        <f t="shared" si="7"/>
        <v>5.2953156822810599E-2</v>
      </c>
      <c r="H93" s="14">
        <f t="shared" si="13"/>
        <v>74137.998495673964</v>
      </c>
      <c r="I93" s="14">
        <f t="shared" si="11"/>
        <v>3925.8410608707195</v>
      </c>
      <c r="J93" s="14">
        <f t="shared" si="8"/>
        <v>72175.077965238597</v>
      </c>
      <c r="K93" s="14">
        <f t="shared" si="9"/>
        <v>638323.46280383319</v>
      </c>
      <c r="L93" s="23">
        <f t="shared" si="12"/>
        <v>8.6099365474653329</v>
      </c>
      <c r="M93" s="22"/>
    </row>
    <row r="94" spans="1:13" x14ac:dyDescent="0.2">
      <c r="A94" s="17">
        <v>85</v>
      </c>
      <c r="B94" s="18">
        <v>14</v>
      </c>
      <c r="C94" s="18">
        <v>235</v>
      </c>
      <c r="D94" s="18">
        <v>252</v>
      </c>
      <c r="E94" s="74">
        <v>0.5</v>
      </c>
      <c r="F94" s="20">
        <f t="shared" si="10"/>
        <v>5.7494866529774126E-2</v>
      </c>
      <c r="G94" s="20">
        <f t="shared" si="7"/>
        <v>5.5888223552894203E-2</v>
      </c>
      <c r="H94" s="14">
        <f t="shared" si="13"/>
        <v>70212.157434803245</v>
      </c>
      <c r="I94" s="14">
        <f t="shared" si="11"/>
        <v>3924.0327508472865</v>
      </c>
      <c r="J94" s="14">
        <f t="shared" si="8"/>
        <v>68250.141059379603</v>
      </c>
      <c r="K94" s="14">
        <f t="shared" si="9"/>
        <v>566148.38483859459</v>
      </c>
      <c r="L94" s="23">
        <f t="shared" si="12"/>
        <v>8.0633953651730721</v>
      </c>
      <c r="M94" s="22"/>
    </row>
    <row r="95" spans="1:13" x14ac:dyDescent="0.2">
      <c r="A95" s="17">
        <v>86</v>
      </c>
      <c r="B95" s="18">
        <v>15</v>
      </c>
      <c r="C95" s="18">
        <v>223</v>
      </c>
      <c r="D95" s="18">
        <v>231</v>
      </c>
      <c r="E95" s="74">
        <v>0.5</v>
      </c>
      <c r="F95" s="20">
        <f t="shared" si="10"/>
        <v>6.6079295154185022E-2</v>
      </c>
      <c r="G95" s="20">
        <f t="shared" si="7"/>
        <v>6.3965884861407252E-2</v>
      </c>
      <c r="H95" s="14">
        <f t="shared" si="13"/>
        <v>66288.124683955961</v>
      </c>
      <c r="I95" s="14">
        <f t="shared" si="11"/>
        <v>4240.1785512125352</v>
      </c>
      <c r="J95" s="14">
        <f t="shared" si="8"/>
        <v>64168.035408349693</v>
      </c>
      <c r="K95" s="14">
        <f t="shared" si="9"/>
        <v>497898.24377921503</v>
      </c>
      <c r="L95" s="23">
        <f t="shared" si="12"/>
        <v>7.5111227863672507</v>
      </c>
      <c r="M95" s="22"/>
    </row>
    <row r="96" spans="1:13" x14ac:dyDescent="0.2">
      <c r="A96" s="17">
        <v>87</v>
      </c>
      <c r="B96" s="18">
        <v>15</v>
      </c>
      <c r="C96" s="18">
        <v>178</v>
      </c>
      <c r="D96" s="18">
        <v>211</v>
      </c>
      <c r="E96" s="74">
        <v>0.5</v>
      </c>
      <c r="F96" s="20">
        <f t="shared" si="10"/>
        <v>7.7120822622107968E-2</v>
      </c>
      <c r="G96" s="20">
        <f t="shared" si="7"/>
        <v>7.4257425742574254E-2</v>
      </c>
      <c r="H96" s="14">
        <f t="shared" si="13"/>
        <v>62047.946132743426</v>
      </c>
      <c r="I96" s="14">
        <f t="shared" si="11"/>
        <v>4607.5207524314419</v>
      </c>
      <c r="J96" s="14">
        <f t="shared" si="8"/>
        <v>59744.18575652771</v>
      </c>
      <c r="K96" s="14">
        <f t="shared" si="9"/>
        <v>433730.20837086532</v>
      </c>
      <c r="L96" s="23">
        <f t="shared" si="12"/>
        <v>6.9902427945472452</v>
      </c>
      <c r="M96" s="22"/>
    </row>
    <row r="97" spans="1:13" x14ac:dyDescent="0.2">
      <c r="A97" s="17">
        <v>88</v>
      </c>
      <c r="B97" s="18">
        <v>15</v>
      </c>
      <c r="C97" s="18">
        <v>173</v>
      </c>
      <c r="D97" s="18">
        <v>167</v>
      </c>
      <c r="E97" s="74">
        <v>0.5</v>
      </c>
      <c r="F97" s="20">
        <f t="shared" si="10"/>
        <v>8.8235294117647065E-2</v>
      </c>
      <c r="G97" s="20">
        <f t="shared" si="7"/>
        <v>8.4507042253521125E-2</v>
      </c>
      <c r="H97" s="14">
        <f t="shared" si="13"/>
        <v>57440.425380311986</v>
      </c>
      <c r="I97" s="14">
        <f t="shared" si="11"/>
        <v>4854.120454674252</v>
      </c>
      <c r="J97" s="14">
        <f t="shared" si="8"/>
        <v>55013.36515297486</v>
      </c>
      <c r="K97" s="14">
        <f t="shared" si="9"/>
        <v>373986.02261433762</v>
      </c>
      <c r="L97" s="23">
        <f t="shared" si="12"/>
        <v>6.5108505053398043</v>
      </c>
      <c r="M97" s="22"/>
    </row>
    <row r="98" spans="1:13" x14ac:dyDescent="0.2">
      <c r="A98" s="17">
        <v>89</v>
      </c>
      <c r="B98" s="18">
        <v>15</v>
      </c>
      <c r="C98" s="18">
        <v>147</v>
      </c>
      <c r="D98" s="18">
        <v>151</v>
      </c>
      <c r="E98" s="74">
        <v>0.5</v>
      </c>
      <c r="F98" s="20">
        <f t="shared" si="10"/>
        <v>0.10067114093959731</v>
      </c>
      <c r="G98" s="20">
        <f t="shared" si="7"/>
        <v>9.5846645367412123E-2</v>
      </c>
      <c r="H98" s="14">
        <f t="shared" si="13"/>
        <v>52586.304925637734</v>
      </c>
      <c r="I98" s="14">
        <f t="shared" si="11"/>
        <v>5040.2209193901972</v>
      </c>
      <c r="J98" s="14">
        <f t="shared" si="8"/>
        <v>50066.194465942637</v>
      </c>
      <c r="K98" s="14">
        <f>K99+J98</f>
        <v>318972.65746136277</v>
      </c>
      <c r="L98" s="23">
        <f t="shared" si="12"/>
        <v>6.0656982442942482</v>
      </c>
      <c r="M98" s="22"/>
    </row>
    <row r="99" spans="1:13" x14ac:dyDescent="0.2">
      <c r="A99" s="17">
        <v>90</v>
      </c>
      <c r="B99" s="18">
        <v>16</v>
      </c>
      <c r="C99" s="18">
        <v>122</v>
      </c>
      <c r="D99" s="18">
        <v>124</v>
      </c>
      <c r="E99" s="74">
        <v>0.5</v>
      </c>
      <c r="F99" s="25">
        <f t="shared" si="10"/>
        <v>0.13008130081300814</v>
      </c>
      <c r="G99" s="25">
        <f t="shared" si="7"/>
        <v>0.12213740458015269</v>
      </c>
      <c r="H99" s="26">
        <f t="shared" si="13"/>
        <v>47546.08400624754</v>
      </c>
      <c r="I99" s="26">
        <f t="shared" si="11"/>
        <v>5807.1552984729833</v>
      </c>
      <c r="J99" s="26">
        <f t="shared" si="8"/>
        <v>44642.506357011043</v>
      </c>
      <c r="K99" s="26">
        <f t="shared" ref="K99:K108" si="14">K100+J99</f>
        <v>268906.46299542015</v>
      </c>
      <c r="L99" s="27">
        <f t="shared" si="12"/>
        <v>5.6557015917459346</v>
      </c>
      <c r="M99" s="22"/>
    </row>
    <row r="100" spans="1:13" x14ac:dyDescent="0.2">
      <c r="A100" s="17">
        <v>91</v>
      </c>
      <c r="B100" s="18">
        <v>15</v>
      </c>
      <c r="C100" s="18">
        <v>113</v>
      </c>
      <c r="D100" s="18">
        <v>112</v>
      </c>
      <c r="E100" s="74">
        <v>0.5</v>
      </c>
      <c r="F100" s="25">
        <f t="shared" si="10"/>
        <v>0.13333333333333333</v>
      </c>
      <c r="G100" s="25">
        <f t="shared" si="7"/>
        <v>0.125</v>
      </c>
      <c r="H100" s="26">
        <f t="shared" si="13"/>
        <v>41738.928707774554</v>
      </c>
      <c r="I100" s="26">
        <f t="shared" si="11"/>
        <v>5217.3660884718192</v>
      </c>
      <c r="J100" s="26">
        <f t="shared" si="8"/>
        <v>39130.245663538648</v>
      </c>
      <c r="K100" s="26">
        <f t="shared" si="14"/>
        <v>224263.95663840912</v>
      </c>
      <c r="L100" s="27">
        <f t="shared" si="12"/>
        <v>5.3730165958149358</v>
      </c>
      <c r="M100" s="22"/>
    </row>
    <row r="101" spans="1:13" x14ac:dyDescent="0.2">
      <c r="A101" s="17">
        <v>92</v>
      </c>
      <c r="B101" s="18">
        <v>7</v>
      </c>
      <c r="C101" s="18">
        <v>94</v>
      </c>
      <c r="D101" s="18">
        <v>99</v>
      </c>
      <c r="E101" s="74">
        <v>0.5</v>
      </c>
      <c r="F101" s="25">
        <f t="shared" si="10"/>
        <v>7.2538860103626937E-2</v>
      </c>
      <c r="G101" s="25">
        <f t="shared" si="7"/>
        <v>7.0000000000000007E-2</v>
      </c>
      <c r="H101" s="26">
        <f t="shared" si="13"/>
        <v>36521.562619302735</v>
      </c>
      <c r="I101" s="26">
        <f t="shared" si="11"/>
        <v>2556.5093833511914</v>
      </c>
      <c r="J101" s="26">
        <f t="shared" si="8"/>
        <v>35243.307927627138</v>
      </c>
      <c r="K101" s="26">
        <f t="shared" si="14"/>
        <v>185133.71097487045</v>
      </c>
      <c r="L101" s="27">
        <f t="shared" si="12"/>
        <v>5.0691618237884972</v>
      </c>
      <c r="M101" s="22"/>
    </row>
    <row r="102" spans="1:13" x14ac:dyDescent="0.2">
      <c r="A102" s="17">
        <v>93</v>
      </c>
      <c r="B102" s="18">
        <v>13</v>
      </c>
      <c r="C102" s="18">
        <v>82</v>
      </c>
      <c r="D102" s="18">
        <v>86</v>
      </c>
      <c r="E102" s="74">
        <v>0.5</v>
      </c>
      <c r="F102" s="25">
        <f t="shared" si="10"/>
        <v>0.15476190476190477</v>
      </c>
      <c r="G102" s="25">
        <f t="shared" si="7"/>
        <v>0.14364640883977903</v>
      </c>
      <c r="H102" s="26">
        <f t="shared" si="13"/>
        <v>33965.053235951542</v>
      </c>
      <c r="I102" s="26">
        <f t="shared" si="11"/>
        <v>4878.957923396355</v>
      </c>
      <c r="J102" s="26">
        <f t="shared" si="8"/>
        <v>31525.574274253362</v>
      </c>
      <c r="K102" s="26">
        <f t="shared" si="14"/>
        <v>149890.40304724331</v>
      </c>
      <c r="L102" s="27">
        <f t="shared" si="12"/>
        <v>4.4130772298801046</v>
      </c>
      <c r="M102" s="22"/>
    </row>
    <row r="103" spans="1:13" x14ac:dyDescent="0.2">
      <c r="A103" s="17">
        <v>94</v>
      </c>
      <c r="B103" s="18">
        <v>7</v>
      </c>
      <c r="C103" s="18">
        <v>55</v>
      </c>
      <c r="D103" s="18">
        <v>67</v>
      </c>
      <c r="E103" s="74">
        <v>0.5</v>
      </c>
      <c r="F103" s="25">
        <f t="shared" si="10"/>
        <v>0.11475409836065574</v>
      </c>
      <c r="G103" s="25">
        <f t="shared" si="7"/>
        <v>0.10852713178294575</v>
      </c>
      <c r="H103" s="26">
        <f t="shared" si="13"/>
        <v>29086.095312555186</v>
      </c>
      <c r="I103" s="26">
        <f t="shared" si="11"/>
        <v>3156.6304990369972</v>
      </c>
      <c r="J103" s="26">
        <f t="shared" si="8"/>
        <v>27507.780063036687</v>
      </c>
      <c r="K103" s="26">
        <f t="shared" si="14"/>
        <v>118364.82877298995</v>
      </c>
      <c r="L103" s="27">
        <f t="shared" si="12"/>
        <v>4.0694643781180577</v>
      </c>
      <c r="M103" s="22"/>
    </row>
    <row r="104" spans="1:13" x14ac:dyDescent="0.2">
      <c r="A104" s="17">
        <v>95</v>
      </c>
      <c r="B104" s="18">
        <v>3</v>
      </c>
      <c r="C104" s="18">
        <v>48</v>
      </c>
      <c r="D104" s="18">
        <v>52</v>
      </c>
      <c r="E104" s="74">
        <v>0.5</v>
      </c>
      <c r="F104" s="25">
        <f t="shared" si="10"/>
        <v>0.06</v>
      </c>
      <c r="G104" s="25">
        <f t="shared" si="7"/>
        <v>5.8252427184466014E-2</v>
      </c>
      <c r="H104" s="26">
        <f t="shared" si="13"/>
        <v>25929.464813518189</v>
      </c>
      <c r="I104" s="26">
        <f t="shared" si="11"/>
        <v>1510.4542609816419</v>
      </c>
      <c r="J104" s="26">
        <f t="shared" si="8"/>
        <v>25174.237683027368</v>
      </c>
      <c r="K104" s="26">
        <f t="shared" si="14"/>
        <v>90857.048709953262</v>
      </c>
      <c r="L104" s="27">
        <f t="shared" si="12"/>
        <v>3.5040078676280824</v>
      </c>
      <c r="M104" s="22"/>
    </row>
    <row r="105" spans="1:13" x14ac:dyDescent="0.2">
      <c r="A105" s="17">
        <v>96</v>
      </c>
      <c r="B105" s="18">
        <v>7</v>
      </c>
      <c r="C105" s="18">
        <v>24</v>
      </c>
      <c r="D105" s="18">
        <v>36</v>
      </c>
      <c r="E105" s="74">
        <v>0.5</v>
      </c>
      <c r="F105" s="25">
        <f t="shared" si="10"/>
        <v>0.23333333333333334</v>
      </c>
      <c r="G105" s="25">
        <f t="shared" si="7"/>
        <v>0.20895522388059701</v>
      </c>
      <c r="H105" s="26">
        <f t="shared" si="13"/>
        <v>24419.010552536547</v>
      </c>
      <c r="I105" s="26">
        <f t="shared" si="11"/>
        <v>5102.4798169479354</v>
      </c>
      <c r="J105" s="26">
        <f t="shared" si="8"/>
        <v>21867.770644062577</v>
      </c>
      <c r="K105" s="26">
        <f t="shared" si="14"/>
        <v>65682.81102692589</v>
      </c>
      <c r="L105" s="27">
        <f t="shared" si="12"/>
        <v>2.6898227872751801</v>
      </c>
      <c r="M105" s="22"/>
    </row>
    <row r="106" spans="1:13" x14ac:dyDescent="0.2">
      <c r="A106" s="17">
        <v>97</v>
      </c>
      <c r="B106" s="18">
        <v>8</v>
      </c>
      <c r="C106" s="18">
        <v>31</v>
      </c>
      <c r="D106" s="18">
        <v>19</v>
      </c>
      <c r="E106" s="74">
        <v>0.5</v>
      </c>
      <c r="F106" s="25">
        <f t="shared" si="10"/>
        <v>0.32</v>
      </c>
      <c r="G106" s="25">
        <f t="shared" si="7"/>
        <v>0.27586206896551729</v>
      </c>
      <c r="H106" s="26">
        <f t="shared" si="13"/>
        <v>19316.530735588611</v>
      </c>
      <c r="I106" s="26">
        <f t="shared" si="11"/>
        <v>5328.6981339554795</v>
      </c>
      <c r="J106" s="26">
        <f t="shared" si="8"/>
        <v>16652.181668610869</v>
      </c>
      <c r="K106" s="26">
        <f t="shared" si="14"/>
        <v>43815.040382863313</v>
      </c>
      <c r="L106" s="27">
        <f t="shared" si="12"/>
        <v>2.268266542404473</v>
      </c>
      <c r="M106" s="22"/>
    </row>
    <row r="107" spans="1:13" x14ac:dyDescent="0.2">
      <c r="A107" s="17">
        <v>98</v>
      </c>
      <c r="B107" s="18">
        <v>2</v>
      </c>
      <c r="C107" s="18">
        <v>14</v>
      </c>
      <c r="D107" s="18">
        <v>21</v>
      </c>
      <c r="E107" s="74">
        <v>0.5</v>
      </c>
      <c r="F107" s="25">
        <f t="shared" si="10"/>
        <v>0.11428571428571428</v>
      </c>
      <c r="G107" s="25">
        <f t="shared" si="7"/>
        <v>0.1081081081081081</v>
      </c>
      <c r="H107" s="26">
        <f t="shared" si="13"/>
        <v>13987.83260163313</v>
      </c>
      <c r="I107" s="26">
        <f t="shared" si="11"/>
        <v>1512.1981190954734</v>
      </c>
      <c r="J107" s="26">
        <f t="shared" si="8"/>
        <v>13231.733542085392</v>
      </c>
      <c r="K107" s="26">
        <f t="shared" si="14"/>
        <v>27162.858714252441</v>
      </c>
      <c r="L107" s="27">
        <f t="shared" si="12"/>
        <v>1.9418918918918917</v>
      </c>
      <c r="M107" s="22"/>
    </row>
    <row r="108" spans="1:13" x14ac:dyDescent="0.2">
      <c r="A108" s="17">
        <v>99</v>
      </c>
      <c r="B108" s="18">
        <v>2</v>
      </c>
      <c r="C108" s="18">
        <v>9</v>
      </c>
      <c r="D108" s="18">
        <v>13</v>
      </c>
      <c r="E108" s="74">
        <v>0.5</v>
      </c>
      <c r="F108" s="25">
        <f t="shared" si="10"/>
        <v>0.18181818181818182</v>
      </c>
      <c r="G108" s="25">
        <f t="shared" si="7"/>
        <v>0.16666666666666669</v>
      </c>
      <c r="H108" s="26">
        <f t="shared" si="13"/>
        <v>12475.634482537656</v>
      </c>
      <c r="I108" s="26">
        <f t="shared" si="11"/>
        <v>2079.2724137562764</v>
      </c>
      <c r="J108" s="26">
        <f t="shared" si="8"/>
        <v>11435.998275659518</v>
      </c>
      <c r="K108" s="26">
        <f t="shared" si="14"/>
        <v>13931.125172167049</v>
      </c>
      <c r="L108" s="27">
        <f t="shared" si="12"/>
        <v>1.1166666666666667</v>
      </c>
      <c r="M108" s="22"/>
    </row>
    <row r="109" spans="1:13" x14ac:dyDescent="0.2">
      <c r="A109" s="17" t="s">
        <v>28</v>
      </c>
      <c r="B109" s="26">
        <v>3</v>
      </c>
      <c r="C109" s="62">
        <v>9</v>
      </c>
      <c r="D109" s="62">
        <v>16</v>
      </c>
      <c r="E109" s="24"/>
      <c r="F109" s="25">
        <f>B109/((C109+D109)/2)</f>
        <v>0.24</v>
      </c>
      <c r="G109" s="25">
        <v>1</v>
      </c>
      <c r="H109" s="26">
        <f>H108-I108</f>
        <v>10396.36206878138</v>
      </c>
      <c r="I109" s="26">
        <f>H109*G109</f>
        <v>10396.36206878138</v>
      </c>
      <c r="J109" s="26">
        <f>H109*F109</f>
        <v>2495.126896507531</v>
      </c>
      <c r="K109" s="26">
        <f>J109</f>
        <v>2495.126896507531</v>
      </c>
      <c r="L109" s="27">
        <f>K109/H109</f>
        <v>0.24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/>
  </sheetViews>
  <sheetFormatPr baseColWidth="10" defaultRowHeight="14.25" x14ac:dyDescent="0.2"/>
  <cols>
    <col min="1" max="1" width="8.7109375" style="54" customWidth="1"/>
    <col min="2" max="4" width="12.7109375" style="31" customWidth="1"/>
    <col min="5" max="7" width="11.42578125" style="55"/>
    <col min="8" max="11" width="11.42578125" style="54"/>
    <col min="12" max="256" width="11.42578125" style="55"/>
    <col min="257" max="257" width="8.7109375" style="55" customWidth="1"/>
    <col min="258" max="260" width="12.7109375" style="55" customWidth="1"/>
    <col min="261" max="512" width="11.42578125" style="55"/>
    <col min="513" max="513" width="8.7109375" style="55" customWidth="1"/>
    <col min="514" max="516" width="12.7109375" style="55" customWidth="1"/>
    <col min="517" max="768" width="11.42578125" style="55"/>
    <col min="769" max="769" width="8.7109375" style="55" customWidth="1"/>
    <col min="770" max="772" width="12.7109375" style="55" customWidth="1"/>
    <col min="773" max="1024" width="11.42578125" style="55"/>
    <col min="1025" max="1025" width="8.7109375" style="55" customWidth="1"/>
    <col min="1026" max="1028" width="12.7109375" style="55" customWidth="1"/>
    <col min="1029" max="1280" width="11.42578125" style="55"/>
    <col min="1281" max="1281" width="8.7109375" style="55" customWidth="1"/>
    <col min="1282" max="1284" width="12.7109375" style="55" customWidth="1"/>
    <col min="1285" max="1536" width="11.42578125" style="55"/>
    <col min="1537" max="1537" width="8.7109375" style="55" customWidth="1"/>
    <col min="1538" max="1540" width="12.7109375" style="55" customWidth="1"/>
    <col min="1541" max="1792" width="11.42578125" style="55"/>
    <col min="1793" max="1793" width="8.7109375" style="55" customWidth="1"/>
    <col min="1794" max="1796" width="12.7109375" style="55" customWidth="1"/>
    <col min="1797" max="2048" width="11.42578125" style="55"/>
    <col min="2049" max="2049" width="8.7109375" style="55" customWidth="1"/>
    <col min="2050" max="2052" width="12.7109375" style="55" customWidth="1"/>
    <col min="2053" max="2304" width="11.42578125" style="55"/>
    <col min="2305" max="2305" width="8.7109375" style="55" customWidth="1"/>
    <col min="2306" max="2308" width="12.7109375" style="55" customWidth="1"/>
    <col min="2309" max="2560" width="11.42578125" style="55"/>
    <col min="2561" max="2561" width="8.7109375" style="55" customWidth="1"/>
    <col min="2562" max="2564" width="12.7109375" style="55" customWidth="1"/>
    <col min="2565" max="2816" width="11.42578125" style="55"/>
    <col min="2817" max="2817" width="8.7109375" style="55" customWidth="1"/>
    <col min="2818" max="2820" width="12.7109375" style="55" customWidth="1"/>
    <col min="2821" max="3072" width="11.42578125" style="55"/>
    <col min="3073" max="3073" width="8.7109375" style="55" customWidth="1"/>
    <col min="3074" max="3076" width="12.7109375" style="55" customWidth="1"/>
    <col min="3077" max="3328" width="11.42578125" style="55"/>
    <col min="3329" max="3329" width="8.7109375" style="55" customWidth="1"/>
    <col min="3330" max="3332" width="12.7109375" style="55" customWidth="1"/>
    <col min="3333" max="3584" width="11.42578125" style="55"/>
    <col min="3585" max="3585" width="8.7109375" style="55" customWidth="1"/>
    <col min="3586" max="3588" width="12.7109375" style="55" customWidth="1"/>
    <col min="3589" max="3840" width="11.42578125" style="55"/>
    <col min="3841" max="3841" width="8.7109375" style="55" customWidth="1"/>
    <col min="3842" max="3844" width="12.7109375" style="55" customWidth="1"/>
    <col min="3845" max="4096" width="11.42578125" style="55"/>
    <col min="4097" max="4097" width="8.7109375" style="55" customWidth="1"/>
    <col min="4098" max="4100" width="12.7109375" style="55" customWidth="1"/>
    <col min="4101" max="4352" width="11.42578125" style="55"/>
    <col min="4353" max="4353" width="8.7109375" style="55" customWidth="1"/>
    <col min="4354" max="4356" width="12.7109375" style="55" customWidth="1"/>
    <col min="4357" max="4608" width="11.42578125" style="55"/>
    <col min="4609" max="4609" width="8.7109375" style="55" customWidth="1"/>
    <col min="4610" max="4612" width="12.7109375" style="55" customWidth="1"/>
    <col min="4613" max="4864" width="11.42578125" style="55"/>
    <col min="4865" max="4865" width="8.7109375" style="55" customWidth="1"/>
    <col min="4866" max="4868" width="12.7109375" style="55" customWidth="1"/>
    <col min="4869" max="5120" width="11.42578125" style="55"/>
    <col min="5121" max="5121" width="8.7109375" style="55" customWidth="1"/>
    <col min="5122" max="5124" width="12.7109375" style="55" customWidth="1"/>
    <col min="5125" max="5376" width="11.42578125" style="55"/>
    <col min="5377" max="5377" width="8.7109375" style="55" customWidth="1"/>
    <col min="5378" max="5380" width="12.7109375" style="55" customWidth="1"/>
    <col min="5381" max="5632" width="11.42578125" style="55"/>
    <col min="5633" max="5633" width="8.7109375" style="55" customWidth="1"/>
    <col min="5634" max="5636" width="12.7109375" style="55" customWidth="1"/>
    <col min="5637" max="5888" width="11.42578125" style="55"/>
    <col min="5889" max="5889" width="8.7109375" style="55" customWidth="1"/>
    <col min="5890" max="5892" width="12.7109375" style="55" customWidth="1"/>
    <col min="5893" max="6144" width="11.42578125" style="55"/>
    <col min="6145" max="6145" width="8.7109375" style="55" customWidth="1"/>
    <col min="6146" max="6148" width="12.7109375" style="55" customWidth="1"/>
    <col min="6149" max="6400" width="11.42578125" style="55"/>
    <col min="6401" max="6401" width="8.7109375" style="55" customWidth="1"/>
    <col min="6402" max="6404" width="12.7109375" style="55" customWidth="1"/>
    <col min="6405" max="6656" width="11.42578125" style="55"/>
    <col min="6657" max="6657" width="8.7109375" style="55" customWidth="1"/>
    <col min="6658" max="6660" width="12.7109375" style="55" customWidth="1"/>
    <col min="6661" max="6912" width="11.42578125" style="55"/>
    <col min="6913" max="6913" width="8.7109375" style="55" customWidth="1"/>
    <col min="6914" max="6916" width="12.7109375" style="55" customWidth="1"/>
    <col min="6917" max="7168" width="11.42578125" style="55"/>
    <col min="7169" max="7169" width="8.7109375" style="55" customWidth="1"/>
    <col min="7170" max="7172" width="12.7109375" style="55" customWidth="1"/>
    <col min="7173" max="7424" width="11.42578125" style="55"/>
    <col min="7425" max="7425" width="8.7109375" style="55" customWidth="1"/>
    <col min="7426" max="7428" width="12.7109375" style="55" customWidth="1"/>
    <col min="7429" max="7680" width="11.42578125" style="55"/>
    <col min="7681" max="7681" width="8.7109375" style="55" customWidth="1"/>
    <col min="7682" max="7684" width="12.7109375" style="55" customWidth="1"/>
    <col min="7685" max="7936" width="11.42578125" style="55"/>
    <col min="7937" max="7937" width="8.7109375" style="55" customWidth="1"/>
    <col min="7938" max="7940" width="12.7109375" style="55" customWidth="1"/>
    <col min="7941" max="8192" width="11.42578125" style="55"/>
    <col min="8193" max="8193" width="8.7109375" style="55" customWidth="1"/>
    <col min="8194" max="8196" width="12.7109375" style="55" customWidth="1"/>
    <col min="8197" max="8448" width="11.42578125" style="55"/>
    <col min="8449" max="8449" width="8.7109375" style="55" customWidth="1"/>
    <col min="8450" max="8452" width="12.7109375" style="55" customWidth="1"/>
    <col min="8453" max="8704" width="11.42578125" style="55"/>
    <col min="8705" max="8705" width="8.7109375" style="55" customWidth="1"/>
    <col min="8706" max="8708" width="12.7109375" style="55" customWidth="1"/>
    <col min="8709" max="8960" width="11.42578125" style="55"/>
    <col min="8961" max="8961" width="8.7109375" style="55" customWidth="1"/>
    <col min="8962" max="8964" width="12.7109375" style="55" customWidth="1"/>
    <col min="8965" max="9216" width="11.42578125" style="55"/>
    <col min="9217" max="9217" width="8.7109375" style="55" customWidth="1"/>
    <col min="9218" max="9220" width="12.7109375" style="55" customWidth="1"/>
    <col min="9221" max="9472" width="11.42578125" style="55"/>
    <col min="9473" max="9473" width="8.7109375" style="55" customWidth="1"/>
    <col min="9474" max="9476" width="12.7109375" style="55" customWidth="1"/>
    <col min="9477" max="9728" width="11.42578125" style="55"/>
    <col min="9729" max="9729" width="8.7109375" style="55" customWidth="1"/>
    <col min="9730" max="9732" width="12.7109375" style="55" customWidth="1"/>
    <col min="9733" max="9984" width="11.42578125" style="55"/>
    <col min="9985" max="9985" width="8.7109375" style="55" customWidth="1"/>
    <col min="9986" max="9988" width="12.7109375" style="55" customWidth="1"/>
    <col min="9989" max="10240" width="11.42578125" style="55"/>
    <col min="10241" max="10241" width="8.7109375" style="55" customWidth="1"/>
    <col min="10242" max="10244" width="12.7109375" style="55" customWidth="1"/>
    <col min="10245" max="10496" width="11.42578125" style="55"/>
    <col min="10497" max="10497" width="8.7109375" style="55" customWidth="1"/>
    <col min="10498" max="10500" width="12.7109375" style="55" customWidth="1"/>
    <col min="10501" max="10752" width="11.42578125" style="55"/>
    <col min="10753" max="10753" width="8.7109375" style="55" customWidth="1"/>
    <col min="10754" max="10756" width="12.7109375" style="55" customWidth="1"/>
    <col min="10757" max="11008" width="11.42578125" style="55"/>
    <col min="11009" max="11009" width="8.7109375" style="55" customWidth="1"/>
    <col min="11010" max="11012" width="12.7109375" style="55" customWidth="1"/>
    <col min="11013" max="11264" width="11.42578125" style="55"/>
    <col min="11265" max="11265" width="8.7109375" style="55" customWidth="1"/>
    <col min="11266" max="11268" width="12.7109375" style="55" customWidth="1"/>
    <col min="11269" max="11520" width="11.42578125" style="55"/>
    <col min="11521" max="11521" width="8.7109375" style="55" customWidth="1"/>
    <col min="11522" max="11524" width="12.7109375" style="55" customWidth="1"/>
    <col min="11525" max="11776" width="11.42578125" style="55"/>
    <col min="11777" max="11777" width="8.7109375" style="55" customWidth="1"/>
    <col min="11778" max="11780" width="12.7109375" style="55" customWidth="1"/>
    <col min="11781" max="12032" width="11.42578125" style="55"/>
    <col min="12033" max="12033" width="8.7109375" style="55" customWidth="1"/>
    <col min="12034" max="12036" width="12.7109375" style="55" customWidth="1"/>
    <col min="12037" max="12288" width="11.42578125" style="55"/>
    <col min="12289" max="12289" width="8.7109375" style="55" customWidth="1"/>
    <col min="12290" max="12292" width="12.7109375" style="55" customWidth="1"/>
    <col min="12293" max="12544" width="11.42578125" style="55"/>
    <col min="12545" max="12545" width="8.7109375" style="55" customWidth="1"/>
    <col min="12546" max="12548" width="12.7109375" style="55" customWidth="1"/>
    <col min="12549" max="12800" width="11.42578125" style="55"/>
    <col min="12801" max="12801" width="8.7109375" style="55" customWidth="1"/>
    <col min="12802" max="12804" width="12.7109375" style="55" customWidth="1"/>
    <col min="12805" max="13056" width="11.42578125" style="55"/>
    <col min="13057" max="13057" width="8.7109375" style="55" customWidth="1"/>
    <col min="13058" max="13060" width="12.7109375" style="55" customWidth="1"/>
    <col min="13061" max="13312" width="11.42578125" style="55"/>
    <col min="13313" max="13313" width="8.7109375" style="55" customWidth="1"/>
    <col min="13314" max="13316" width="12.7109375" style="55" customWidth="1"/>
    <col min="13317" max="13568" width="11.42578125" style="55"/>
    <col min="13569" max="13569" width="8.7109375" style="55" customWidth="1"/>
    <col min="13570" max="13572" width="12.7109375" style="55" customWidth="1"/>
    <col min="13573" max="13824" width="11.42578125" style="55"/>
    <col min="13825" max="13825" width="8.7109375" style="55" customWidth="1"/>
    <col min="13826" max="13828" width="12.7109375" style="55" customWidth="1"/>
    <col min="13829" max="14080" width="11.42578125" style="55"/>
    <col min="14081" max="14081" width="8.7109375" style="55" customWidth="1"/>
    <col min="14082" max="14084" width="12.7109375" style="55" customWidth="1"/>
    <col min="14085" max="14336" width="11.42578125" style="55"/>
    <col min="14337" max="14337" width="8.7109375" style="55" customWidth="1"/>
    <col min="14338" max="14340" width="12.7109375" style="55" customWidth="1"/>
    <col min="14341" max="14592" width="11.42578125" style="55"/>
    <col min="14593" max="14593" width="8.7109375" style="55" customWidth="1"/>
    <col min="14594" max="14596" width="12.7109375" style="55" customWidth="1"/>
    <col min="14597" max="14848" width="11.42578125" style="55"/>
    <col min="14849" max="14849" width="8.7109375" style="55" customWidth="1"/>
    <col min="14850" max="14852" width="12.7109375" style="55" customWidth="1"/>
    <col min="14853" max="15104" width="11.42578125" style="55"/>
    <col min="15105" max="15105" width="8.7109375" style="55" customWidth="1"/>
    <col min="15106" max="15108" width="12.7109375" style="55" customWidth="1"/>
    <col min="15109" max="15360" width="11.42578125" style="55"/>
    <col min="15361" max="15361" width="8.7109375" style="55" customWidth="1"/>
    <col min="15362" max="15364" width="12.7109375" style="55" customWidth="1"/>
    <col min="15365" max="15616" width="11.42578125" style="55"/>
    <col min="15617" max="15617" width="8.7109375" style="55" customWidth="1"/>
    <col min="15618" max="15620" width="12.7109375" style="55" customWidth="1"/>
    <col min="15621" max="15872" width="11.42578125" style="55"/>
    <col min="15873" max="15873" width="8.7109375" style="55" customWidth="1"/>
    <col min="15874" max="15876" width="12.7109375" style="55" customWidth="1"/>
    <col min="15877" max="16128" width="11.42578125" style="55"/>
    <col min="16129" max="16129" width="8.7109375" style="55" customWidth="1"/>
    <col min="16130" max="16132" width="12.7109375" style="55" customWidth="1"/>
    <col min="16133" max="16384" width="11.42578125" style="55"/>
  </cols>
  <sheetData>
    <row r="2" spans="1:13" x14ac:dyDescent="0.2">
      <c r="G2" s="3"/>
      <c r="H2" s="56"/>
      <c r="I2" s="56"/>
      <c r="J2" s="56"/>
      <c r="K2" s="56"/>
      <c r="L2" s="57"/>
      <c r="M2" s="57"/>
    </row>
    <row r="4" spans="1:13" s="5" customFormat="1" ht="15.75" x14ac:dyDescent="0.25">
      <c r="A4" s="13" t="s">
        <v>34</v>
      </c>
      <c r="B4" s="31"/>
      <c r="C4" s="31"/>
      <c r="D4" s="31"/>
      <c r="E4" s="54"/>
      <c r="F4" s="54"/>
      <c r="G4" s="54"/>
      <c r="H4" s="54"/>
      <c r="I4" s="54"/>
      <c r="J4" s="54"/>
      <c r="K4" s="54"/>
      <c r="L4" s="54"/>
    </row>
    <row r="5" spans="1:13" x14ac:dyDescent="0.2">
      <c r="A5" s="58"/>
    </row>
    <row r="6" spans="1:13" ht="102" x14ac:dyDescent="0.2">
      <c r="A6" s="88" t="s">
        <v>0</v>
      </c>
      <c r="B6" s="89" t="s">
        <v>285</v>
      </c>
      <c r="C6" s="100" t="s">
        <v>294</v>
      </c>
      <c r="D6" s="100"/>
      <c r="E6" s="90" t="s">
        <v>286</v>
      </c>
      <c r="F6" s="90" t="s">
        <v>287</v>
      </c>
      <c r="G6" s="90" t="s">
        <v>288</v>
      </c>
      <c r="H6" s="89" t="s">
        <v>289</v>
      </c>
      <c r="I6" s="89" t="s">
        <v>290</v>
      </c>
      <c r="J6" s="89" t="s">
        <v>291</v>
      </c>
      <c r="K6" s="89" t="s">
        <v>292</v>
      </c>
      <c r="L6" s="90" t="s">
        <v>293</v>
      </c>
    </row>
    <row r="7" spans="1:13" x14ac:dyDescent="0.2">
      <c r="A7" s="91"/>
      <c r="B7" s="92"/>
      <c r="C7" s="93">
        <v>42736</v>
      </c>
      <c r="D7" s="94">
        <v>43101</v>
      </c>
      <c r="E7" s="95" t="s">
        <v>3</v>
      </c>
      <c r="F7" s="95" t="s">
        <v>4</v>
      </c>
      <c r="G7" s="95" t="s">
        <v>5</v>
      </c>
      <c r="H7" s="88" t="s">
        <v>6</v>
      </c>
      <c r="I7" s="88" t="s">
        <v>7</v>
      </c>
      <c r="J7" s="88" t="s">
        <v>8</v>
      </c>
      <c r="K7" s="88" t="s">
        <v>9</v>
      </c>
      <c r="L7" s="95" t="s">
        <v>10</v>
      </c>
    </row>
    <row r="8" spans="1:13" x14ac:dyDescent="0.2">
      <c r="A8" s="14"/>
      <c r="B8" s="14"/>
      <c r="C8" s="14"/>
      <c r="D8" s="14"/>
      <c r="E8" s="15"/>
      <c r="F8" s="15"/>
      <c r="G8" s="15"/>
      <c r="H8" s="14"/>
      <c r="I8" s="14"/>
      <c r="J8" s="14"/>
      <c r="K8" s="14"/>
      <c r="L8" s="16"/>
      <c r="M8" s="22"/>
    </row>
    <row r="9" spans="1:13" x14ac:dyDescent="0.2">
      <c r="A9" s="17">
        <v>0</v>
      </c>
      <c r="B9" s="18">
        <v>2</v>
      </c>
      <c r="C9" s="62">
        <v>893</v>
      </c>
      <c r="D9" s="18">
        <v>834</v>
      </c>
      <c r="E9" s="74" t="s">
        <v>228</v>
      </c>
      <c r="F9" s="20">
        <f>B9/((C9+D9)/2)</f>
        <v>2.3161551823972205E-3</v>
      </c>
      <c r="G9" s="20">
        <f t="shared" ref="G9:G72" si="0">F9/((1+(1-E9)*F9))</f>
        <v>2.3111031403731689E-3</v>
      </c>
      <c r="H9" s="14">
        <v>100000</v>
      </c>
      <c r="I9" s="14">
        <f>H9*G9</f>
        <v>231.1103140373169</v>
      </c>
      <c r="J9" s="14">
        <f t="shared" ref="J9:J72" si="1">H10+I9*E9</f>
        <v>99781.878085611577</v>
      </c>
      <c r="K9" s="14">
        <f t="shared" ref="K9:K72" si="2">K10+J9</f>
        <v>8641604.1604649927</v>
      </c>
      <c r="L9" s="21">
        <f>K9/H9</f>
        <v>86.416041604649934</v>
      </c>
      <c r="M9" s="22"/>
    </row>
    <row r="10" spans="1:13" ht="15" x14ac:dyDescent="0.25">
      <c r="A10" s="17">
        <v>1</v>
      </c>
      <c r="B10" s="72">
        <v>0</v>
      </c>
      <c r="C10" s="62">
        <v>856</v>
      </c>
      <c r="D10" s="18">
        <v>917</v>
      </c>
      <c r="E10" s="74" t="s">
        <v>163</v>
      </c>
      <c r="F10" s="20">
        <f t="shared" ref="F10:F73" si="3">B10/((C10+D10)/2)</f>
        <v>0</v>
      </c>
      <c r="G10" s="20">
        <f t="shared" si="0"/>
        <v>0</v>
      </c>
      <c r="H10" s="14">
        <f>H9-I9</f>
        <v>99768.889685962684</v>
      </c>
      <c r="I10" s="14">
        <f t="shared" ref="I10:I73" si="4">H10*G10</f>
        <v>0</v>
      </c>
      <c r="J10" s="14">
        <f t="shared" si="1"/>
        <v>99768.889685962684</v>
      </c>
      <c r="K10" s="14">
        <f t="shared" si="2"/>
        <v>8541822.2823793814</v>
      </c>
      <c r="L10" s="23">
        <f t="shared" ref="L10:L73" si="5">K10/H10</f>
        <v>85.616090439274487</v>
      </c>
      <c r="M10" s="22"/>
    </row>
    <row r="11" spans="1:13" ht="15" x14ac:dyDescent="0.25">
      <c r="A11" s="17">
        <v>2</v>
      </c>
      <c r="B11" s="73">
        <v>0</v>
      </c>
      <c r="C11" s="62">
        <v>941</v>
      </c>
      <c r="D11" s="18">
        <v>837</v>
      </c>
      <c r="E11" s="74" t="s">
        <v>163</v>
      </c>
      <c r="F11" s="20">
        <f t="shared" si="3"/>
        <v>0</v>
      </c>
      <c r="G11" s="20">
        <f t="shared" si="0"/>
        <v>0</v>
      </c>
      <c r="H11" s="14">
        <f t="shared" ref="H11:H74" si="6">H10-I10</f>
        <v>99768.889685962684</v>
      </c>
      <c r="I11" s="14">
        <f t="shared" si="4"/>
        <v>0</v>
      </c>
      <c r="J11" s="14">
        <f t="shared" si="1"/>
        <v>99768.889685962684</v>
      </c>
      <c r="K11" s="14">
        <f t="shared" si="2"/>
        <v>8442053.392693419</v>
      </c>
      <c r="L11" s="23">
        <f t="shared" si="5"/>
        <v>84.616090439274501</v>
      </c>
      <c r="M11" s="22"/>
    </row>
    <row r="12" spans="1:13" ht="15" x14ac:dyDescent="0.25">
      <c r="A12" s="17">
        <v>3</v>
      </c>
      <c r="B12" s="73">
        <v>0</v>
      </c>
      <c r="C12" s="62">
        <v>933</v>
      </c>
      <c r="D12" s="18">
        <v>973</v>
      </c>
      <c r="E12" s="74" t="s">
        <v>163</v>
      </c>
      <c r="F12" s="20">
        <f t="shared" si="3"/>
        <v>0</v>
      </c>
      <c r="G12" s="20">
        <f t="shared" si="0"/>
        <v>0</v>
      </c>
      <c r="H12" s="14">
        <f t="shared" si="6"/>
        <v>99768.889685962684</v>
      </c>
      <c r="I12" s="14">
        <f t="shared" si="4"/>
        <v>0</v>
      </c>
      <c r="J12" s="14">
        <f t="shared" si="1"/>
        <v>99768.889685962684</v>
      </c>
      <c r="K12" s="14">
        <f t="shared" si="2"/>
        <v>8342284.5030074557</v>
      </c>
      <c r="L12" s="23">
        <f t="shared" si="5"/>
        <v>83.616090439274487</v>
      </c>
      <c r="M12" s="22"/>
    </row>
    <row r="13" spans="1:13" ht="15" x14ac:dyDescent="0.25">
      <c r="A13" s="17">
        <v>4</v>
      </c>
      <c r="B13" s="73">
        <v>0</v>
      </c>
      <c r="C13" s="62">
        <v>969</v>
      </c>
      <c r="D13" s="18">
        <v>941</v>
      </c>
      <c r="E13" s="74" t="s">
        <v>163</v>
      </c>
      <c r="F13" s="20">
        <f t="shared" si="3"/>
        <v>0</v>
      </c>
      <c r="G13" s="20">
        <f t="shared" si="0"/>
        <v>0</v>
      </c>
      <c r="H13" s="14">
        <f t="shared" si="6"/>
        <v>99768.889685962684</v>
      </c>
      <c r="I13" s="14">
        <f t="shared" si="4"/>
        <v>0</v>
      </c>
      <c r="J13" s="14">
        <f t="shared" si="1"/>
        <v>99768.889685962684</v>
      </c>
      <c r="K13" s="14">
        <f t="shared" si="2"/>
        <v>8242515.6133214934</v>
      </c>
      <c r="L13" s="23">
        <f t="shared" si="5"/>
        <v>82.616090439274501</v>
      </c>
      <c r="M13" s="22"/>
    </row>
    <row r="14" spans="1:13" ht="15" x14ac:dyDescent="0.25">
      <c r="A14" s="17">
        <v>5</v>
      </c>
      <c r="B14" s="73">
        <v>0</v>
      </c>
      <c r="C14" s="62">
        <v>953</v>
      </c>
      <c r="D14" s="18">
        <v>968</v>
      </c>
      <c r="E14" s="74" t="s">
        <v>163</v>
      </c>
      <c r="F14" s="20">
        <f t="shared" si="3"/>
        <v>0</v>
      </c>
      <c r="G14" s="20">
        <f t="shared" si="0"/>
        <v>0</v>
      </c>
      <c r="H14" s="14">
        <f t="shared" si="6"/>
        <v>99768.889685962684</v>
      </c>
      <c r="I14" s="14">
        <f t="shared" si="4"/>
        <v>0</v>
      </c>
      <c r="J14" s="14">
        <f t="shared" si="1"/>
        <v>99768.889685962684</v>
      </c>
      <c r="K14" s="14">
        <f t="shared" si="2"/>
        <v>8142746.723635531</v>
      </c>
      <c r="L14" s="23">
        <f t="shared" si="5"/>
        <v>81.616090439274501</v>
      </c>
      <c r="M14" s="22"/>
    </row>
    <row r="15" spans="1:13" ht="15" x14ac:dyDescent="0.25">
      <c r="A15" s="17">
        <v>6</v>
      </c>
      <c r="B15" s="73">
        <v>0</v>
      </c>
      <c r="C15" s="62">
        <v>1037</v>
      </c>
      <c r="D15" s="18">
        <v>951</v>
      </c>
      <c r="E15" s="74" t="s">
        <v>163</v>
      </c>
      <c r="F15" s="20">
        <f t="shared" si="3"/>
        <v>0</v>
      </c>
      <c r="G15" s="20">
        <f t="shared" si="0"/>
        <v>0</v>
      </c>
      <c r="H15" s="14">
        <f t="shared" si="6"/>
        <v>99768.889685962684</v>
      </c>
      <c r="I15" s="14">
        <f t="shared" si="4"/>
        <v>0</v>
      </c>
      <c r="J15" s="14">
        <f t="shared" si="1"/>
        <v>99768.889685962684</v>
      </c>
      <c r="K15" s="14">
        <f t="shared" si="2"/>
        <v>8042977.8339495687</v>
      </c>
      <c r="L15" s="23">
        <f t="shared" si="5"/>
        <v>80.616090439274501</v>
      </c>
      <c r="M15" s="22"/>
    </row>
    <row r="16" spans="1:13" ht="15" x14ac:dyDescent="0.25">
      <c r="A16" s="17">
        <v>7</v>
      </c>
      <c r="B16" s="73">
        <v>0</v>
      </c>
      <c r="C16" s="62">
        <v>1109</v>
      </c>
      <c r="D16" s="18">
        <v>1049</v>
      </c>
      <c r="E16" s="74" t="s">
        <v>163</v>
      </c>
      <c r="F16" s="20">
        <f t="shared" si="3"/>
        <v>0</v>
      </c>
      <c r="G16" s="20">
        <f t="shared" si="0"/>
        <v>0</v>
      </c>
      <c r="H16" s="14">
        <f t="shared" si="6"/>
        <v>99768.889685962684</v>
      </c>
      <c r="I16" s="14">
        <f t="shared" si="4"/>
        <v>0</v>
      </c>
      <c r="J16" s="14">
        <f t="shared" si="1"/>
        <v>99768.889685962684</v>
      </c>
      <c r="K16" s="14">
        <f t="shared" si="2"/>
        <v>7943208.9442636063</v>
      </c>
      <c r="L16" s="23">
        <f t="shared" si="5"/>
        <v>79.616090439274501</v>
      </c>
      <c r="M16" s="22"/>
    </row>
    <row r="17" spans="1:13" ht="15" x14ac:dyDescent="0.25">
      <c r="A17" s="17">
        <v>8</v>
      </c>
      <c r="B17" s="73">
        <v>0</v>
      </c>
      <c r="C17" s="62">
        <v>1157</v>
      </c>
      <c r="D17" s="18">
        <v>1113</v>
      </c>
      <c r="E17" s="74" t="s">
        <v>163</v>
      </c>
      <c r="F17" s="20">
        <f t="shared" si="3"/>
        <v>0</v>
      </c>
      <c r="G17" s="20">
        <f t="shared" si="0"/>
        <v>0</v>
      </c>
      <c r="H17" s="14">
        <f t="shared" si="6"/>
        <v>99768.889685962684</v>
      </c>
      <c r="I17" s="14">
        <f t="shared" si="4"/>
        <v>0</v>
      </c>
      <c r="J17" s="14">
        <f t="shared" si="1"/>
        <v>99768.889685962684</v>
      </c>
      <c r="K17" s="14">
        <f t="shared" si="2"/>
        <v>7843440.054577644</v>
      </c>
      <c r="L17" s="23">
        <f t="shared" si="5"/>
        <v>78.616090439274501</v>
      </c>
      <c r="M17" s="22"/>
    </row>
    <row r="18" spans="1:13" ht="15" x14ac:dyDescent="0.25">
      <c r="A18" s="17">
        <v>9</v>
      </c>
      <c r="B18" s="73">
        <v>0</v>
      </c>
      <c r="C18" s="62">
        <v>1098</v>
      </c>
      <c r="D18" s="18">
        <v>1160</v>
      </c>
      <c r="E18" s="74" t="s">
        <v>163</v>
      </c>
      <c r="F18" s="20">
        <f t="shared" si="3"/>
        <v>0</v>
      </c>
      <c r="G18" s="20">
        <f t="shared" si="0"/>
        <v>0</v>
      </c>
      <c r="H18" s="14">
        <f t="shared" si="6"/>
        <v>99768.889685962684</v>
      </c>
      <c r="I18" s="14">
        <f t="shared" si="4"/>
        <v>0</v>
      </c>
      <c r="J18" s="14">
        <f t="shared" si="1"/>
        <v>99768.889685962684</v>
      </c>
      <c r="K18" s="14">
        <f t="shared" si="2"/>
        <v>7743671.1648916816</v>
      </c>
      <c r="L18" s="23">
        <f t="shared" si="5"/>
        <v>77.616090439274515</v>
      </c>
      <c r="M18" s="22"/>
    </row>
    <row r="19" spans="1:13" ht="15" x14ac:dyDescent="0.25">
      <c r="A19" s="17">
        <v>10</v>
      </c>
      <c r="B19" s="73">
        <v>0</v>
      </c>
      <c r="C19" s="62">
        <v>1075</v>
      </c>
      <c r="D19" s="18">
        <v>1101</v>
      </c>
      <c r="E19" s="74" t="s">
        <v>163</v>
      </c>
      <c r="F19" s="20">
        <f t="shared" si="3"/>
        <v>0</v>
      </c>
      <c r="G19" s="20">
        <f t="shared" si="0"/>
        <v>0</v>
      </c>
      <c r="H19" s="14">
        <f t="shared" si="6"/>
        <v>99768.889685962684</v>
      </c>
      <c r="I19" s="14">
        <f t="shared" si="4"/>
        <v>0</v>
      </c>
      <c r="J19" s="14">
        <f t="shared" si="1"/>
        <v>99768.889685962684</v>
      </c>
      <c r="K19" s="14">
        <f t="shared" si="2"/>
        <v>7643902.2752057193</v>
      </c>
      <c r="L19" s="23">
        <f t="shared" si="5"/>
        <v>76.616090439274515</v>
      </c>
      <c r="M19" s="22"/>
    </row>
    <row r="20" spans="1:13" ht="15" x14ac:dyDescent="0.25">
      <c r="A20" s="17">
        <v>11</v>
      </c>
      <c r="B20" s="73">
        <v>0</v>
      </c>
      <c r="C20" s="62">
        <v>1100</v>
      </c>
      <c r="D20" s="18">
        <v>1077</v>
      </c>
      <c r="E20" s="74" t="s">
        <v>163</v>
      </c>
      <c r="F20" s="20">
        <f t="shared" si="3"/>
        <v>0</v>
      </c>
      <c r="G20" s="20">
        <f t="shared" si="0"/>
        <v>0</v>
      </c>
      <c r="H20" s="14">
        <f t="shared" si="6"/>
        <v>99768.889685962684</v>
      </c>
      <c r="I20" s="14">
        <f t="shared" si="4"/>
        <v>0</v>
      </c>
      <c r="J20" s="14">
        <f t="shared" si="1"/>
        <v>99768.889685962684</v>
      </c>
      <c r="K20" s="14">
        <f t="shared" si="2"/>
        <v>7544133.3855197569</v>
      </c>
      <c r="L20" s="23">
        <f t="shared" si="5"/>
        <v>75.616090439274515</v>
      </c>
      <c r="M20" s="22"/>
    </row>
    <row r="21" spans="1:13" ht="15" x14ac:dyDescent="0.25">
      <c r="A21" s="17">
        <v>12</v>
      </c>
      <c r="B21" s="73">
        <v>0</v>
      </c>
      <c r="C21" s="62">
        <v>1086</v>
      </c>
      <c r="D21" s="18">
        <v>1108</v>
      </c>
      <c r="E21" s="74" t="s">
        <v>163</v>
      </c>
      <c r="F21" s="20">
        <f t="shared" si="3"/>
        <v>0</v>
      </c>
      <c r="G21" s="20">
        <f t="shared" si="0"/>
        <v>0</v>
      </c>
      <c r="H21" s="14">
        <f t="shared" si="6"/>
        <v>99768.889685962684</v>
      </c>
      <c r="I21" s="14">
        <f t="shared" si="4"/>
        <v>0</v>
      </c>
      <c r="J21" s="14">
        <f t="shared" si="1"/>
        <v>99768.889685962684</v>
      </c>
      <c r="K21" s="14">
        <f t="shared" si="2"/>
        <v>7444364.4958337946</v>
      </c>
      <c r="L21" s="23">
        <f t="shared" si="5"/>
        <v>74.616090439274515</v>
      </c>
      <c r="M21" s="22"/>
    </row>
    <row r="22" spans="1:13" ht="15" x14ac:dyDescent="0.25">
      <c r="A22" s="17">
        <v>13</v>
      </c>
      <c r="B22" s="73">
        <v>0</v>
      </c>
      <c r="C22" s="62">
        <v>1138</v>
      </c>
      <c r="D22" s="18">
        <v>1081</v>
      </c>
      <c r="E22" s="74" t="s">
        <v>163</v>
      </c>
      <c r="F22" s="20">
        <f t="shared" si="3"/>
        <v>0</v>
      </c>
      <c r="G22" s="20">
        <f t="shared" si="0"/>
        <v>0</v>
      </c>
      <c r="H22" s="14">
        <f t="shared" si="6"/>
        <v>99768.889685962684</v>
      </c>
      <c r="I22" s="14">
        <f t="shared" si="4"/>
        <v>0</v>
      </c>
      <c r="J22" s="14">
        <f t="shared" si="1"/>
        <v>99768.889685962684</v>
      </c>
      <c r="K22" s="14">
        <f t="shared" si="2"/>
        <v>7344595.6061478322</v>
      </c>
      <c r="L22" s="23">
        <f t="shared" si="5"/>
        <v>73.616090439274529</v>
      </c>
      <c r="M22" s="22"/>
    </row>
    <row r="23" spans="1:13" ht="15" x14ac:dyDescent="0.25">
      <c r="A23" s="17">
        <v>14</v>
      </c>
      <c r="B23" s="73">
        <v>0</v>
      </c>
      <c r="C23" s="62">
        <v>1050</v>
      </c>
      <c r="D23" s="18">
        <v>1132</v>
      </c>
      <c r="E23" s="74" t="s">
        <v>163</v>
      </c>
      <c r="F23" s="20">
        <f t="shared" si="3"/>
        <v>0</v>
      </c>
      <c r="G23" s="20">
        <f t="shared" si="0"/>
        <v>0</v>
      </c>
      <c r="H23" s="14">
        <f t="shared" si="6"/>
        <v>99768.889685962684</v>
      </c>
      <c r="I23" s="14">
        <f t="shared" si="4"/>
        <v>0</v>
      </c>
      <c r="J23" s="14">
        <f t="shared" si="1"/>
        <v>99768.889685962684</v>
      </c>
      <c r="K23" s="14">
        <f t="shared" si="2"/>
        <v>7244826.7164618699</v>
      </c>
      <c r="L23" s="23">
        <f t="shared" si="5"/>
        <v>72.616090439274529</v>
      </c>
      <c r="M23" s="22"/>
    </row>
    <row r="24" spans="1:13" x14ac:dyDescent="0.2">
      <c r="A24" s="17">
        <v>15</v>
      </c>
      <c r="B24" s="18">
        <v>1</v>
      </c>
      <c r="C24" s="62">
        <v>1055</v>
      </c>
      <c r="D24" s="18">
        <v>1039</v>
      </c>
      <c r="E24" s="74" t="s">
        <v>107</v>
      </c>
      <c r="F24" s="20">
        <f t="shared" si="3"/>
        <v>9.5510983763132757E-4</v>
      </c>
      <c r="G24" s="20">
        <f t="shared" si="0"/>
        <v>9.5467517320432988E-4</v>
      </c>
      <c r="H24" s="14">
        <f t="shared" si="6"/>
        <v>99768.889685962684</v>
      </c>
      <c r="I24" s="14">
        <f t="shared" si="4"/>
        <v>95.246882041350105</v>
      </c>
      <c r="J24" s="14">
        <f t="shared" si="1"/>
        <v>99723.485497293572</v>
      </c>
      <c r="K24" s="14">
        <f t="shared" si="2"/>
        <v>7145057.8267759075</v>
      </c>
      <c r="L24" s="23">
        <f t="shared" si="5"/>
        <v>71.616090439274529</v>
      </c>
      <c r="M24" s="22"/>
    </row>
    <row r="25" spans="1:13" x14ac:dyDescent="0.2">
      <c r="A25" s="17">
        <v>16</v>
      </c>
      <c r="B25" s="18">
        <v>0</v>
      </c>
      <c r="C25" s="62">
        <v>1036</v>
      </c>
      <c r="D25" s="18">
        <v>1073</v>
      </c>
      <c r="E25" s="74" t="s">
        <v>163</v>
      </c>
      <c r="F25" s="20">
        <f t="shared" si="3"/>
        <v>0</v>
      </c>
      <c r="G25" s="20">
        <f t="shared" si="0"/>
        <v>0</v>
      </c>
      <c r="H25" s="14">
        <f t="shared" si="6"/>
        <v>99673.642803921335</v>
      </c>
      <c r="I25" s="14">
        <f t="shared" si="4"/>
        <v>0</v>
      </c>
      <c r="J25" s="14">
        <f t="shared" si="1"/>
        <v>99673.642803921335</v>
      </c>
      <c r="K25" s="14">
        <f t="shared" si="2"/>
        <v>7045334.3412786135</v>
      </c>
      <c r="L25" s="23">
        <f t="shared" si="5"/>
        <v>70.684025817519711</v>
      </c>
      <c r="M25" s="22"/>
    </row>
    <row r="26" spans="1:13" x14ac:dyDescent="0.2">
      <c r="A26" s="17">
        <v>17</v>
      </c>
      <c r="B26" s="18">
        <v>0</v>
      </c>
      <c r="C26" s="62">
        <v>1045</v>
      </c>
      <c r="D26" s="18">
        <v>1049</v>
      </c>
      <c r="E26" s="74" t="s">
        <v>163</v>
      </c>
      <c r="F26" s="20">
        <f t="shared" si="3"/>
        <v>0</v>
      </c>
      <c r="G26" s="20">
        <f t="shared" si="0"/>
        <v>0</v>
      </c>
      <c r="H26" s="14">
        <f t="shared" si="6"/>
        <v>99673.642803921335</v>
      </c>
      <c r="I26" s="14">
        <f t="shared" si="4"/>
        <v>0</v>
      </c>
      <c r="J26" s="14">
        <f t="shared" si="1"/>
        <v>99673.642803921335</v>
      </c>
      <c r="K26" s="14">
        <f t="shared" si="2"/>
        <v>6945660.6984746922</v>
      </c>
      <c r="L26" s="23">
        <f t="shared" si="5"/>
        <v>69.684025817519711</v>
      </c>
      <c r="M26" s="22"/>
    </row>
    <row r="27" spans="1:13" x14ac:dyDescent="0.2">
      <c r="A27" s="17">
        <v>18</v>
      </c>
      <c r="B27" s="18">
        <v>0</v>
      </c>
      <c r="C27" s="62">
        <v>960</v>
      </c>
      <c r="D27" s="18">
        <v>1069</v>
      </c>
      <c r="E27" s="74" t="s">
        <v>163</v>
      </c>
      <c r="F27" s="20">
        <f t="shared" si="3"/>
        <v>0</v>
      </c>
      <c r="G27" s="20">
        <f t="shared" si="0"/>
        <v>0</v>
      </c>
      <c r="H27" s="14">
        <f t="shared" si="6"/>
        <v>99673.642803921335</v>
      </c>
      <c r="I27" s="14">
        <f t="shared" si="4"/>
        <v>0</v>
      </c>
      <c r="J27" s="14">
        <f t="shared" si="1"/>
        <v>99673.642803921335</v>
      </c>
      <c r="K27" s="14">
        <f t="shared" si="2"/>
        <v>6845987.0556707708</v>
      </c>
      <c r="L27" s="23">
        <f t="shared" si="5"/>
        <v>68.684025817519711</v>
      </c>
      <c r="M27" s="22"/>
    </row>
    <row r="28" spans="1:13" x14ac:dyDescent="0.2">
      <c r="A28" s="17">
        <v>19</v>
      </c>
      <c r="B28" s="18">
        <v>0</v>
      </c>
      <c r="C28" s="62">
        <v>938</v>
      </c>
      <c r="D28" s="18">
        <v>974</v>
      </c>
      <c r="E28" s="74" t="s">
        <v>163</v>
      </c>
      <c r="F28" s="20">
        <f t="shared" si="3"/>
        <v>0</v>
      </c>
      <c r="G28" s="20">
        <f t="shared" si="0"/>
        <v>0</v>
      </c>
      <c r="H28" s="14">
        <f t="shared" si="6"/>
        <v>99673.642803921335</v>
      </c>
      <c r="I28" s="14">
        <f t="shared" si="4"/>
        <v>0</v>
      </c>
      <c r="J28" s="14">
        <f t="shared" si="1"/>
        <v>99673.642803921335</v>
      </c>
      <c r="K28" s="14">
        <f t="shared" si="2"/>
        <v>6746313.4128668495</v>
      </c>
      <c r="L28" s="23">
        <f t="shared" si="5"/>
        <v>67.684025817519711</v>
      </c>
      <c r="M28" s="22"/>
    </row>
    <row r="29" spans="1:13" x14ac:dyDescent="0.2">
      <c r="A29" s="17">
        <v>20</v>
      </c>
      <c r="B29" s="18">
        <v>0</v>
      </c>
      <c r="C29" s="62">
        <v>998</v>
      </c>
      <c r="D29" s="18">
        <v>937</v>
      </c>
      <c r="E29" s="74" t="s">
        <v>163</v>
      </c>
      <c r="F29" s="20">
        <f t="shared" si="3"/>
        <v>0</v>
      </c>
      <c r="G29" s="20">
        <f t="shared" si="0"/>
        <v>0</v>
      </c>
      <c r="H29" s="14">
        <f t="shared" si="6"/>
        <v>99673.642803921335</v>
      </c>
      <c r="I29" s="14">
        <f t="shared" si="4"/>
        <v>0</v>
      </c>
      <c r="J29" s="14">
        <f t="shared" si="1"/>
        <v>99673.642803921335</v>
      </c>
      <c r="K29" s="14">
        <f t="shared" si="2"/>
        <v>6646639.7700629281</v>
      </c>
      <c r="L29" s="23">
        <f t="shared" si="5"/>
        <v>66.684025817519711</v>
      </c>
      <c r="M29" s="22"/>
    </row>
    <row r="30" spans="1:13" x14ac:dyDescent="0.2">
      <c r="A30" s="17">
        <v>21</v>
      </c>
      <c r="B30" s="18">
        <v>0</v>
      </c>
      <c r="C30" s="62">
        <v>940</v>
      </c>
      <c r="D30" s="18">
        <v>989</v>
      </c>
      <c r="E30" s="74" t="s">
        <v>163</v>
      </c>
      <c r="F30" s="20">
        <f t="shared" si="3"/>
        <v>0</v>
      </c>
      <c r="G30" s="20">
        <f t="shared" si="0"/>
        <v>0</v>
      </c>
      <c r="H30" s="14">
        <f t="shared" si="6"/>
        <v>99673.642803921335</v>
      </c>
      <c r="I30" s="14">
        <f t="shared" si="4"/>
        <v>0</v>
      </c>
      <c r="J30" s="14">
        <f t="shared" si="1"/>
        <v>99673.642803921335</v>
      </c>
      <c r="K30" s="14">
        <f t="shared" si="2"/>
        <v>6546966.1272590067</v>
      </c>
      <c r="L30" s="23">
        <f t="shared" si="5"/>
        <v>65.684025817519711</v>
      </c>
      <c r="M30" s="22"/>
    </row>
    <row r="31" spans="1:13" x14ac:dyDescent="0.2">
      <c r="A31" s="17">
        <v>22</v>
      </c>
      <c r="B31" s="18">
        <v>0</v>
      </c>
      <c r="C31" s="62">
        <v>986</v>
      </c>
      <c r="D31" s="18">
        <v>946</v>
      </c>
      <c r="E31" s="74" t="s">
        <v>163</v>
      </c>
      <c r="F31" s="20">
        <f t="shared" si="3"/>
        <v>0</v>
      </c>
      <c r="G31" s="20">
        <f t="shared" si="0"/>
        <v>0</v>
      </c>
      <c r="H31" s="14">
        <f t="shared" si="6"/>
        <v>99673.642803921335</v>
      </c>
      <c r="I31" s="14">
        <f t="shared" si="4"/>
        <v>0</v>
      </c>
      <c r="J31" s="14">
        <f t="shared" si="1"/>
        <v>99673.642803921335</v>
      </c>
      <c r="K31" s="14">
        <f t="shared" si="2"/>
        <v>6447292.4844550854</v>
      </c>
      <c r="L31" s="23">
        <f t="shared" si="5"/>
        <v>64.684025817519711</v>
      </c>
      <c r="M31" s="22"/>
    </row>
    <row r="32" spans="1:13" x14ac:dyDescent="0.2">
      <c r="A32" s="17">
        <v>23</v>
      </c>
      <c r="B32" s="18">
        <v>0</v>
      </c>
      <c r="C32" s="62">
        <v>1057</v>
      </c>
      <c r="D32" s="18">
        <v>992</v>
      </c>
      <c r="E32" s="74" t="s">
        <v>163</v>
      </c>
      <c r="F32" s="20">
        <f t="shared" si="3"/>
        <v>0</v>
      </c>
      <c r="G32" s="20">
        <f t="shared" si="0"/>
        <v>0</v>
      </c>
      <c r="H32" s="14">
        <f t="shared" si="6"/>
        <v>99673.642803921335</v>
      </c>
      <c r="I32" s="14">
        <f t="shared" si="4"/>
        <v>0</v>
      </c>
      <c r="J32" s="14">
        <f t="shared" si="1"/>
        <v>99673.642803921335</v>
      </c>
      <c r="K32" s="14">
        <f t="shared" si="2"/>
        <v>6347618.841651164</v>
      </c>
      <c r="L32" s="23">
        <f t="shared" si="5"/>
        <v>63.684025817519711</v>
      </c>
      <c r="M32" s="22"/>
    </row>
    <row r="33" spans="1:13" x14ac:dyDescent="0.2">
      <c r="A33" s="17">
        <v>24</v>
      </c>
      <c r="B33" s="18">
        <v>0</v>
      </c>
      <c r="C33" s="62">
        <v>1150</v>
      </c>
      <c r="D33" s="18">
        <v>1049</v>
      </c>
      <c r="E33" s="74" t="s">
        <v>163</v>
      </c>
      <c r="F33" s="20">
        <f t="shared" si="3"/>
        <v>0</v>
      </c>
      <c r="G33" s="20">
        <f t="shared" si="0"/>
        <v>0</v>
      </c>
      <c r="H33" s="14">
        <f t="shared" si="6"/>
        <v>99673.642803921335</v>
      </c>
      <c r="I33" s="14">
        <f t="shared" si="4"/>
        <v>0</v>
      </c>
      <c r="J33" s="14">
        <f t="shared" si="1"/>
        <v>99673.642803921335</v>
      </c>
      <c r="K33" s="14">
        <f t="shared" si="2"/>
        <v>6247945.1988472426</v>
      </c>
      <c r="L33" s="23">
        <f t="shared" si="5"/>
        <v>62.684025817519711</v>
      </c>
      <c r="M33" s="22"/>
    </row>
    <row r="34" spans="1:13" x14ac:dyDescent="0.2">
      <c r="A34" s="17">
        <v>25</v>
      </c>
      <c r="B34" s="18">
        <v>0</v>
      </c>
      <c r="C34" s="62">
        <v>1162</v>
      </c>
      <c r="D34" s="18">
        <v>1120</v>
      </c>
      <c r="E34" s="74" t="s">
        <v>163</v>
      </c>
      <c r="F34" s="20">
        <f t="shared" si="3"/>
        <v>0</v>
      </c>
      <c r="G34" s="20">
        <f t="shared" si="0"/>
        <v>0</v>
      </c>
      <c r="H34" s="14">
        <f t="shared" si="6"/>
        <v>99673.642803921335</v>
      </c>
      <c r="I34" s="14">
        <f t="shared" si="4"/>
        <v>0</v>
      </c>
      <c r="J34" s="14">
        <f t="shared" si="1"/>
        <v>99673.642803921335</v>
      </c>
      <c r="K34" s="14">
        <f t="shared" si="2"/>
        <v>6148271.5560433213</v>
      </c>
      <c r="L34" s="23">
        <f t="shared" si="5"/>
        <v>61.684025817519711</v>
      </c>
      <c r="M34" s="22"/>
    </row>
    <row r="35" spans="1:13" x14ac:dyDescent="0.2">
      <c r="A35" s="17">
        <v>26</v>
      </c>
      <c r="B35" s="18">
        <v>0</v>
      </c>
      <c r="C35" s="62">
        <v>1197</v>
      </c>
      <c r="D35" s="18">
        <v>1134</v>
      </c>
      <c r="E35" s="74" t="s">
        <v>163</v>
      </c>
      <c r="F35" s="20">
        <f t="shared" si="3"/>
        <v>0</v>
      </c>
      <c r="G35" s="20">
        <f t="shared" si="0"/>
        <v>0</v>
      </c>
      <c r="H35" s="14">
        <f t="shared" si="6"/>
        <v>99673.642803921335</v>
      </c>
      <c r="I35" s="14">
        <f t="shared" si="4"/>
        <v>0</v>
      </c>
      <c r="J35" s="14">
        <f t="shared" si="1"/>
        <v>99673.642803921335</v>
      </c>
      <c r="K35" s="14">
        <f t="shared" si="2"/>
        <v>6048597.9132393999</v>
      </c>
      <c r="L35" s="23">
        <f t="shared" si="5"/>
        <v>60.684025817519711</v>
      </c>
      <c r="M35" s="22"/>
    </row>
    <row r="36" spans="1:13" x14ac:dyDescent="0.2">
      <c r="A36" s="17">
        <v>27</v>
      </c>
      <c r="B36" s="18">
        <v>1</v>
      </c>
      <c r="C36" s="62">
        <v>1194</v>
      </c>
      <c r="D36" s="18">
        <v>1182</v>
      </c>
      <c r="E36" s="74" t="s">
        <v>229</v>
      </c>
      <c r="F36" s="20">
        <f t="shared" si="3"/>
        <v>8.4175084175084171E-4</v>
      </c>
      <c r="G36" s="20">
        <f t="shared" si="0"/>
        <v>8.4119599227311013E-4</v>
      </c>
      <c r="H36" s="14">
        <f t="shared" si="6"/>
        <v>99673.642803921335</v>
      </c>
      <c r="I36" s="14">
        <f t="shared" si="4"/>
        <v>83.845068861920154</v>
      </c>
      <c r="J36" s="14">
        <f t="shared" si="1"/>
        <v>99607.941807961135</v>
      </c>
      <c r="K36" s="14">
        <f t="shared" si="2"/>
        <v>5948924.2704354785</v>
      </c>
      <c r="L36" s="23">
        <f t="shared" si="5"/>
        <v>59.684025817519711</v>
      </c>
      <c r="M36" s="22"/>
    </row>
    <row r="37" spans="1:13" x14ac:dyDescent="0.2">
      <c r="A37" s="17">
        <v>28</v>
      </c>
      <c r="B37" s="18">
        <v>0</v>
      </c>
      <c r="C37" s="62">
        <v>1227</v>
      </c>
      <c r="D37" s="18">
        <v>1192</v>
      </c>
      <c r="E37" s="74" t="s">
        <v>163</v>
      </c>
      <c r="F37" s="20">
        <f t="shared" si="3"/>
        <v>0</v>
      </c>
      <c r="G37" s="20">
        <f t="shared" si="0"/>
        <v>0</v>
      </c>
      <c r="H37" s="14">
        <f t="shared" si="6"/>
        <v>99589.797735059416</v>
      </c>
      <c r="I37" s="14">
        <f t="shared" si="4"/>
        <v>0</v>
      </c>
      <c r="J37" s="14">
        <f t="shared" si="1"/>
        <v>99589.797735059416</v>
      </c>
      <c r="K37" s="14">
        <f t="shared" si="2"/>
        <v>5849316.3286275174</v>
      </c>
      <c r="L37" s="23">
        <f t="shared" si="5"/>
        <v>58.734091861382851</v>
      </c>
      <c r="M37" s="22"/>
    </row>
    <row r="38" spans="1:13" x14ac:dyDescent="0.2">
      <c r="A38" s="17">
        <v>29</v>
      </c>
      <c r="B38" s="18">
        <v>0</v>
      </c>
      <c r="C38" s="62">
        <v>1360</v>
      </c>
      <c r="D38" s="18">
        <v>1198</v>
      </c>
      <c r="E38" s="74" t="s">
        <v>163</v>
      </c>
      <c r="F38" s="20">
        <f t="shared" si="3"/>
        <v>0</v>
      </c>
      <c r="G38" s="20">
        <f t="shared" si="0"/>
        <v>0</v>
      </c>
      <c r="H38" s="14">
        <f t="shared" si="6"/>
        <v>99589.797735059416</v>
      </c>
      <c r="I38" s="14">
        <f t="shared" si="4"/>
        <v>0</v>
      </c>
      <c r="J38" s="14">
        <f t="shared" si="1"/>
        <v>99589.797735059416</v>
      </c>
      <c r="K38" s="14">
        <f t="shared" si="2"/>
        <v>5749726.5308924578</v>
      </c>
      <c r="L38" s="23">
        <f t="shared" si="5"/>
        <v>57.734091861382851</v>
      </c>
      <c r="M38" s="22"/>
    </row>
    <row r="39" spans="1:13" x14ac:dyDescent="0.2">
      <c r="A39" s="17">
        <v>30</v>
      </c>
      <c r="B39" s="18">
        <v>0</v>
      </c>
      <c r="C39" s="62">
        <v>1364</v>
      </c>
      <c r="D39" s="18">
        <v>1331</v>
      </c>
      <c r="E39" s="74" t="s">
        <v>163</v>
      </c>
      <c r="F39" s="20">
        <f t="shared" si="3"/>
        <v>0</v>
      </c>
      <c r="G39" s="20">
        <f t="shared" si="0"/>
        <v>0</v>
      </c>
      <c r="H39" s="14">
        <f t="shared" si="6"/>
        <v>99589.797735059416</v>
      </c>
      <c r="I39" s="14">
        <f t="shared" si="4"/>
        <v>0</v>
      </c>
      <c r="J39" s="14">
        <f t="shared" si="1"/>
        <v>99589.797735059416</v>
      </c>
      <c r="K39" s="14">
        <f t="shared" si="2"/>
        <v>5650136.7331573982</v>
      </c>
      <c r="L39" s="23">
        <f t="shared" si="5"/>
        <v>56.734091861382844</v>
      </c>
      <c r="M39" s="22"/>
    </row>
    <row r="40" spans="1:13" x14ac:dyDescent="0.2">
      <c r="A40" s="17">
        <v>31</v>
      </c>
      <c r="B40" s="18">
        <v>0</v>
      </c>
      <c r="C40" s="62">
        <v>1386</v>
      </c>
      <c r="D40" s="18">
        <v>1340</v>
      </c>
      <c r="E40" s="74" t="s">
        <v>163</v>
      </c>
      <c r="F40" s="20">
        <f t="shared" si="3"/>
        <v>0</v>
      </c>
      <c r="G40" s="20">
        <f t="shared" si="0"/>
        <v>0</v>
      </c>
      <c r="H40" s="14">
        <f t="shared" si="6"/>
        <v>99589.797735059416</v>
      </c>
      <c r="I40" s="14">
        <f t="shared" si="4"/>
        <v>0</v>
      </c>
      <c r="J40" s="14">
        <f t="shared" si="1"/>
        <v>99589.797735059416</v>
      </c>
      <c r="K40" s="14">
        <f t="shared" si="2"/>
        <v>5550546.9354223385</v>
      </c>
      <c r="L40" s="23">
        <f t="shared" si="5"/>
        <v>55.734091861382844</v>
      </c>
      <c r="M40" s="22"/>
    </row>
    <row r="41" spans="1:13" x14ac:dyDescent="0.2">
      <c r="A41" s="17">
        <v>32</v>
      </c>
      <c r="B41" s="18">
        <v>1</v>
      </c>
      <c r="C41" s="62">
        <v>1495</v>
      </c>
      <c r="D41" s="18">
        <v>1371</v>
      </c>
      <c r="E41" s="74" t="s">
        <v>230</v>
      </c>
      <c r="F41" s="20">
        <f t="shared" si="3"/>
        <v>6.9783670621074664E-4</v>
      </c>
      <c r="G41" s="20">
        <f t="shared" si="0"/>
        <v>6.9740201013576187E-4</v>
      </c>
      <c r="H41" s="14">
        <f t="shared" si="6"/>
        <v>99589.797735059416</v>
      </c>
      <c r="I41" s="14">
        <f t="shared" si="4"/>
        <v>69.454125129444378</v>
      </c>
      <c r="J41" s="14">
        <f t="shared" si="1"/>
        <v>99527.761310493792</v>
      </c>
      <c r="K41" s="14">
        <f t="shared" si="2"/>
        <v>5450957.1376872789</v>
      </c>
      <c r="L41" s="23">
        <f t="shared" si="5"/>
        <v>54.734091861382844</v>
      </c>
      <c r="M41" s="22"/>
    </row>
    <row r="42" spans="1:13" x14ac:dyDescent="0.2">
      <c r="A42" s="17">
        <v>33</v>
      </c>
      <c r="B42" s="18">
        <v>0</v>
      </c>
      <c r="C42" s="62">
        <v>1509</v>
      </c>
      <c r="D42" s="18">
        <v>1453</v>
      </c>
      <c r="E42" s="74" t="s">
        <v>163</v>
      </c>
      <c r="F42" s="20">
        <f t="shared" si="3"/>
        <v>0</v>
      </c>
      <c r="G42" s="20">
        <f t="shared" si="0"/>
        <v>0</v>
      </c>
      <c r="H42" s="14">
        <f t="shared" si="6"/>
        <v>99520.343609929972</v>
      </c>
      <c r="I42" s="14">
        <f t="shared" si="4"/>
        <v>0</v>
      </c>
      <c r="J42" s="14">
        <f t="shared" si="1"/>
        <v>99520.343609929972</v>
      </c>
      <c r="K42" s="14">
        <f t="shared" si="2"/>
        <v>5351429.3763767853</v>
      </c>
      <c r="L42" s="23">
        <f t="shared" si="5"/>
        <v>53.772215632129594</v>
      </c>
      <c r="M42" s="22"/>
    </row>
    <row r="43" spans="1:13" x14ac:dyDescent="0.2">
      <c r="A43" s="17">
        <v>34</v>
      </c>
      <c r="B43" s="18">
        <v>0</v>
      </c>
      <c r="C43" s="62">
        <v>1581</v>
      </c>
      <c r="D43" s="18">
        <v>1475</v>
      </c>
      <c r="E43" s="74" t="s">
        <v>163</v>
      </c>
      <c r="F43" s="20">
        <f t="shared" si="3"/>
        <v>0</v>
      </c>
      <c r="G43" s="20">
        <f t="shared" si="0"/>
        <v>0</v>
      </c>
      <c r="H43" s="14">
        <f t="shared" si="6"/>
        <v>99520.343609929972</v>
      </c>
      <c r="I43" s="14">
        <f t="shared" si="4"/>
        <v>0</v>
      </c>
      <c r="J43" s="14">
        <f t="shared" si="1"/>
        <v>99520.343609929972</v>
      </c>
      <c r="K43" s="14">
        <f t="shared" si="2"/>
        <v>5251909.0327668553</v>
      </c>
      <c r="L43" s="23">
        <f t="shared" si="5"/>
        <v>52.772215632129594</v>
      </c>
      <c r="M43" s="22"/>
    </row>
    <row r="44" spans="1:13" x14ac:dyDescent="0.2">
      <c r="A44" s="17">
        <v>35</v>
      </c>
      <c r="B44" s="18">
        <v>2</v>
      </c>
      <c r="C44" s="62">
        <v>1637</v>
      </c>
      <c r="D44" s="18">
        <v>1534</v>
      </c>
      <c r="E44" s="74" t="s">
        <v>231</v>
      </c>
      <c r="F44" s="20">
        <f t="shared" si="3"/>
        <v>1.2614317250078839E-3</v>
      </c>
      <c r="G44" s="20">
        <f t="shared" si="0"/>
        <v>1.2601535295451184E-3</v>
      </c>
      <c r="H44" s="14">
        <f t="shared" si="6"/>
        <v>99520.343609929972</v>
      </c>
      <c r="I44" s="14">
        <f t="shared" si="4"/>
        <v>125.41091226159622</v>
      </c>
      <c r="J44" s="14">
        <f t="shared" si="1"/>
        <v>99419.500695380426</v>
      </c>
      <c r="K44" s="14">
        <f t="shared" si="2"/>
        <v>5152388.6891569253</v>
      </c>
      <c r="L44" s="23">
        <f t="shared" si="5"/>
        <v>51.772215632129594</v>
      </c>
      <c r="M44" s="22"/>
    </row>
    <row r="45" spans="1:13" x14ac:dyDescent="0.2">
      <c r="A45" s="17">
        <v>36</v>
      </c>
      <c r="B45" s="18">
        <v>0</v>
      </c>
      <c r="C45" s="62">
        <v>1762</v>
      </c>
      <c r="D45" s="18">
        <v>1584</v>
      </c>
      <c r="E45" s="74" t="s">
        <v>163</v>
      </c>
      <c r="F45" s="20">
        <f t="shared" si="3"/>
        <v>0</v>
      </c>
      <c r="G45" s="20">
        <f t="shared" si="0"/>
        <v>0</v>
      </c>
      <c r="H45" s="14">
        <f t="shared" si="6"/>
        <v>99394.932697668381</v>
      </c>
      <c r="I45" s="14">
        <f t="shared" si="4"/>
        <v>0</v>
      </c>
      <c r="J45" s="14">
        <f t="shared" si="1"/>
        <v>99394.932697668381</v>
      </c>
      <c r="K45" s="14">
        <f t="shared" si="2"/>
        <v>5052969.1884615449</v>
      </c>
      <c r="L45" s="23">
        <f t="shared" si="5"/>
        <v>50.837291714168828</v>
      </c>
      <c r="M45" s="22"/>
    </row>
    <row r="46" spans="1:13" x14ac:dyDescent="0.2">
      <c r="A46" s="17">
        <v>37</v>
      </c>
      <c r="B46" s="18">
        <v>1</v>
      </c>
      <c r="C46" s="62">
        <v>1809</v>
      </c>
      <c r="D46" s="18">
        <v>1747</v>
      </c>
      <c r="E46" s="74" t="s">
        <v>232</v>
      </c>
      <c r="F46" s="20">
        <f t="shared" si="3"/>
        <v>5.6242969628796406E-4</v>
      </c>
      <c r="G46" s="20">
        <f t="shared" si="0"/>
        <v>5.6241495582849189E-4</v>
      </c>
      <c r="H46" s="14">
        <f t="shared" si="6"/>
        <v>99394.932697668381</v>
      </c>
      <c r="I46" s="14">
        <f t="shared" si="4"/>
        <v>55.901196682735083</v>
      </c>
      <c r="J46" s="14">
        <f t="shared" si="1"/>
        <v>99392.327701902963</v>
      </c>
      <c r="K46" s="14">
        <f t="shared" si="2"/>
        <v>4953574.2557638763</v>
      </c>
      <c r="L46" s="23">
        <f t="shared" si="5"/>
        <v>49.837291714168821</v>
      </c>
      <c r="M46" s="22"/>
    </row>
    <row r="47" spans="1:13" x14ac:dyDescent="0.2">
      <c r="A47" s="17">
        <v>38</v>
      </c>
      <c r="B47" s="18">
        <v>2</v>
      </c>
      <c r="C47" s="62">
        <v>1833</v>
      </c>
      <c r="D47" s="18">
        <v>1762</v>
      </c>
      <c r="E47" s="74" t="s">
        <v>233</v>
      </c>
      <c r="F47" s="20">
        <f t="shared" si="3"/>
        <v>1.1126564673157164E-3</v>
      </c>
      <c r="G47" s="20">
        <f t="shared" si="0"/>
        <v>1.112068354838326E-3</v>
      </c>
      <c r="H47" s="14">
        <f t="shared" si="6"/>
        <v>99339.031500985642</v>
      </c>
      <c r="I47" s="14">
        <f t="shared" si="4"/>
        <v>110.47179333253374</v>
      </c>
      <c r="J47" s="14">
        <f t="shared" si="1"/>
        <v>99286.524257614699</v>
      </c>
      <c r="K47" s="14">
        <f t="shared" si="2"/>
        <v>4854181.9280619733</v>
      </c>
      <c r="L47" s="23">
        <f t="shared" si="5"/>
        <v>48.864800217161466</v>
      </c>
      <c r="M47" s="22"/>
    </row>
    <row r="48" spans="1:13" x14ac:dyDescent="0.2">
      <c r="A48" s="17">
        <v>39</v>
      </c>
      <c r="B48" s="18">
        <v>1</v>
      </c>
      <c r="C48" s="62">
        <v>1674</v>
      </c>
      <c r="D48" s="18">
        <v>1799</v>
      </c>
      <c r="E48" s="74" t="s">
        <v>234</v>
      </c>
      <c r="F48" s="20">
        <f t="shared" si="3"/>
        <v>5.7587100489490354E-4</v>
      </c>
      <c r="G48" s="20">
        <f t="shared" si="0"/>
        <v>5.756067197019186E-4</v>
      </c>
      <c r="H48" s="14">
        <f t="shared" si="6"/>
        <v>99228.559707653112</v>
      </c>
      <c r="I48" s="14">
        <f t="shared" si="4"/>
        <v>57.116625754068181</v>
      </c>
      <c r="J48" s="14">
        <f t="shared" si="1"/>
        <v>99183.020621939388</v>
      </c>
      <c r="K48" s="14">
        <f t="shared" si="2"/>
        <v>4754895.403804359</v>
      </c>
      <c r="L48" s="23">
        <f t="shared" si="5"/>
        <v>47.918617561448215</v>
      </c>
      <c r="M48" s="22"/>
    </row>
    <row r="49" spans="1:13" x14ac:dyDescent="0.2">
      <c r="A49" s="17">
        <v>40</v>
      </c>
      <c r="B49" s="18">
        <v>1</v>
      </c>
      <c r="C49" s="62">
        <v>1648</v>
      </c>
      <c r="D49" s="18">
        <v>1646</v>
      </c>
      <c r="E49" s="74" t="s">
        <v>235</v>
      </c>
      <c r="F49" s="20">
        <f t="shared" si="3"/>
        <v>6.0716454159077113E-4</v>
      </c>
      <c r="G49" s="20">
        <f t="shared" si="0"/>
        <v>6.0706657055588722E-4</v>
      </c>
      <c r="H49" s="14">
        <f t="shared" si="6"/>
        <v>99171.443081899037</v>
      </c>
      <c r="I49" s="14">
        <f t="shared" si="4"/>
        <v>60.203667848806816</v>
      </c>
      <c r="J49" s="14">
        <f t="shared" si="1"/>
        <v>99155.440946984818</v>
      </c>
      <c r="K49" s="14">
        <f t="shared" si="2"/>
        <v>4655712.3831824195</v>
      </c>
      <c r="L49" s="23">
        <f t="shared" si="5"/>
        <v>46.946098982724081</v>
      </c>
      <c r="M49" s="22"/>
    </row>
    <row r="50" spans="1:13" x14ac:dyDescent="0.2">
      <c r="A50" s="17">
        <v>41</v>
      </c>
      <c r="B50" s="18">
        <v>0</v>
      </c>
      <c r="C50" s="62">
        <v>1654</v>
      </c>
      <c r="D50" s="18">
        <v>1610</v>
      </c>
      <c r="E50" s="74" t="s">
        <v>163</v>
      </c>
      <c r="F50" s="20">
        <f t="shared" si="3"/>
        <v>0</v>
      </c>
      <c r="G50" s="20">
        <f t="shared" si="0"/>
        <v>0</v>
      </c>
      <c r="H50" s="14">
        <f t="shared" si="6"/>
        <v>99111.239414050229</v>
      </c>
      <c r="I50" s="14">
        <f t="shared" si="4"/>
        <v>0</v>
      </c>
      <c r="J50" s="14">
        <f t="shared" si="1"/>
        <v>99111.239414050229</v>
      </c>
      <c r="K50" s="14">
        <f t="shared" si="2"/>
        <v>4556556.9422354344</v>
      </c>
      <c r="L50" s="23">
        <f t="shared" si="5"/>
        <v>45.974169722566167</v>
      </c>
      <c r="M50" s="22"/>
    </row>
    <row r="51" spans="1:13" x14ac:dyDescent="0.2">
      <c r="A51" s="17">
        <v>42</v>
      </c>
      <c r="B51" s="18">
        <v>2</v>
      </c>
      <c r="C51" s="62">
        <v>1716</v>
      </c>
      <c r="D51" s="18">
        <v>1638</v>
      </c>
      <c r="E51" s="74" t="s">
        <v>236</v>
      </c>
      <c r="F51" s="20">
        <f t="shared" si="3"/>
        <v>1.1926058437686344E-3</v>
      </c>
      <c r="G51" s="20">
        <f t="shared" si="0"/>
        <v>1.1922007656551756E-3</v>
      </c>
      <c r="H51" s="14">
        <f t="shared" si="6"/>
        <v>99111.239414050229</v>
      </c>
      <c r="I51" s="14">
        <f t="shared" si="4"/>
        <v>118.1604955144641</v>
      </c>
      <c r="J51" s="14">
        <f t="shared" si="1"/>
        <v>99077.575488878167</v>
      </c>
      <c r="K51" s="14">
        <f t="shared" si="2"/>
        <v>4457445.7028213842</v>
      </c>
      <c r="L51" s="23">
        <f t="shared" si="5"/>
        <v>44.974169722566167</v>
      </c>
      <c r="M51" s="22"/>
    </row>
    <row r="52" spans="1:13" x14ac:dyDescent="0.2">
      <c r="A52" s="17">
        <v>43</v>
      </c>
      <c r="B52" s="18">
        <v>0</v>
      </c>
      <c r="C52" s="62">
        <v>1633</v>
      </c>
      <c r="D52" s="18">
        <v>1673</v>
      </c>
      <c r="E52" s="74" t="s">
        <v>163</v>
      </c>
      <c r="F52" s="20">
        <f t="shared" si="3"/>
        <v>0</v>
      </c>
      <c r="G52" s="20">
        <f t="shared" si="0"/>
        <v>0</v>
      </c>
      <c r="H52" s="14">
        <f t="shared" si="6"/>
        <v>98993.078918535772</v>
      </c>
      <c r="I52" s="14">
        <f t="shared" si="4"/>
        <v>0</v>
      </c>
      <c r="J52" s="14">
        <f t="shared" si="1"/>
        <v>98993.078918535772</v>
      </c>
      <c r="K52" s="14">
        <f t="shared" si="2"/>
        <v>4358368.1273325058</v>
      </c>
      <c r="L52" s="23">
        <f t="shared" si="5"/>
        <v>44.026998401768381</v>
      </c>
      <c r="M52" s="22"/>
    </row>
    <row r="53" spans="1:13" x14ac:dyDescent="0.2">
      <c r="A53" s="17">
        <v>44</v>
      </c>
      <c r="B53" s="18">
        <v>2</v>
      </c>
      <c r="C53" s="62">
        <v>1649</v>
      </c>
      <c r="D53" s="18">
        <v>1616</v>
      </c>
      <c r="E53" s="74" t="s">
        <v>237</v>
      </c>
      <c r="F53" s="20">
        <f t="shared" si="3"/>
        <v>1.225114854517611E-3</v>
      </c>
      <c r="G53" s="20">
        <f t="shared" si="0"/>
        <v>1.2245414765668068E-3</v>
      </c>
      <c r="H53" s="14">
        <f t="shared" si="6"/>
        <v>98993.078918535772</v>
      </c>
      <c r="I53" s="14">
        <f t="shared" si="4"/>
        <v>121.22113102879823</v>
      </c>
      <c r="J53" s="14">
        <f t="shared" si="1"/>
        <v>98946.748202256567</v>
      </c>
      <c r="K53" s="14">
        <f t="shared" si="2"/>
        <v>4259375.0484139696</v>
      </c>
      <c r="L53" s="23">
        <f t="shared" si="5"/>
        <v>43.026998401768381</v>
      </c>
      <c r="M53" s="22"/>
    </row>
    <row r="54" spans="1:13" x14ac:dyDescent="0.2">
      <c r="A54" s="17">
        <v>45</v>
      </c>
      <c r="B54" s="18">
        <v>1</v>
      </c>
      <c r="C54" s="62">
        <v>1708</v>
      </c>
      <c r="D54" s="18">
        <v>1618</v>
      </c>
      <c r="E54" s="74" t="s">
        <v>238</v>
      </c>
      <c r="F54" s="20">
        <f t="shared" si="3"/>
        <v>6.0132291040288638E-4</v>
      </c>
      <c r="G54" s="20">
        <f t="shared" si="0"/>
        <v>6.0107731086426206E-4</v>
      </c>
      <c r="H54" s="14">
        <f t="shared" si="6"/>
        <v>98871.857787506975</v>
      </c>
      <c r="I54" s="14">
        <f t="shared" si="4"/>
        <v>59.429630399068436</v>
      </c>
      <c r="J54" s="14">
        <f t="shared" si="1"/>
        <v>98831.475353650807</v>
      </c>
      <c r="K54" s="14">
        <f t="shared" si="2"/>
        <v>4160428.3002117127</v>
      </c>
      <c r="L54" s="23">
        <f t="shared" si="5"/>
        <v>42.078993894837147</v>
      </c>
      <c r="M54" s="22"/>
    </row>
    <row r="55" spans="1:13" x14ac:dyDescent="0.2">
      <c r="A55" s="17">
        <v>46</v>
      </c>
      <c r="B55" s="18">
        <v>2</v>
      </c>
      <c r="C55" s="62">
        <v>1692</v>
      </c>
      <c r="D55" s="18">
        <v>1662</v>
      </c>
      <c r="E55" s="74" t="s">
        <v>229</v>
      </c>
      <c r="F55" s="20">
        <f t="shared" si="3"/>
        <v>1.1926058437686344E-3</v>
      </c>
      <c r="G55" s="20">
        <f t="shared" si="0"/>
        <v>1.191492363248847E-3</v>
      </c>
      <c r="H55" s="14">
        <f t="shared" si="6"/>
        <v>98812.428157107905</v>
      </c>
      <c r="I55" s="14">
        <f t="shared" si="4"/>
        <v>117.7342535432694</v>
      </c>
      <c r="J55" s="14">
        <f t="shared" si="1"/>
        <v>98720.171596031403</v>
      </c>
      <c r="K55" s="14">
        <f t="shared" si="2"/>
        <v>4061596.824858062</v>
      </c>
      <c r="L55" s="23">
        <f t="shared" si="5"/>
        <v>41.104109074217682</v>
      </c>
      <c r="M55" s="22"/>
    </row>
    <row r="56" spans="1:13" x14ac:dyDescent="0.2">
      <c r="A56" s="17">
        <v>47</v>
      </c>
      <c r="B56" s="18">
        <v>0</v>
      </c>
      <c r="C56" s="62">
        <v>1627</v>
      </c>
      <c r="D56" s="18">
        <v>1670</v>
      </c>
      <c r="E56" s="74" t="s">
        <v>163</v>
      </c>
      <c r="F56" s="20">
        <f t="shared" si="3"/>
        <v>0</v>
      </c>
      <c r="G56" s="20">
        <f t="shared" si="0"/>
        <v>0</v>
      </c>
      <c r="H56" s="14">
        <f t="shared" si="6"/>
        <v>98694.693903564636</v>
      </c>
      <c r="I56" s="14">
        <f t="shared" si="4"/>
        <v>0</v>
      </c>
      <c r="J56" s="14">
        <f t="shared" si="1"/>
        <v>98694.693903564636</v>
      </c>
      <c r="K56" s="14">
        <f t="shared" si="2"/>
        <v>3962876.6532620303</v>
      </c>
      <c r="L56" s="23">
        <f t="shared" si="5"/>
        <v>40.152884582976554</v>
      </c>
      <c r="M56" s="22"/>
    </row>
    <row r="57" spans="1:13" x14ac:dyDescent="0.2">
      <c r="A57" s="17">
        <v>48</v>
      </c>
      <c r="B57" s="18">
        <v>0</v>
      </c>
      <c r="C57" s="62">
        <v>1722</v>
      </c>
      <c r="D57" s="18">
        <v>1620</v>
      </c>
      <c r="E57" s="74" t="s">
        <v>163</v>
      </c>
      <c r="F57" s="20">
        <f t="shared" si="3"/>
        <v>0</v>
      </c>
      <c r="G57" s="20">
        <f t="shared" si="0"/>
        <v>0</v>
      </c>
      <c r="H57" s="14">
        <f t="shared" si="6"/>
        <v>98694.693903564636</v>
      </c>
      <c r="I57" s="14">
        <f t="shared" si="4"/>
        <v>0</v>
      </c>
      <c r="J57" s="14">
        <f t="shared" si="1"/>
        <v>98694.693903564636</v>
      </c>
      <c r="K57" s="14">
        <f t="shared" si="2"/>
        <v>3864181.9593584659</v>
      </c>
      <c r="L57" s="23">
        <f t="shared" si="5"/>
        <v>39.152884582976554</v>
      </c>
      <c r="M57" s="22"/>
    </row>
    <row r="58" spans="1:13" x14ac:dyDescent="0.2">
      <c r="A58" s="17">
        <v>49</v>
      </c>
      <c r="B58" s="18">
        <v>1</v>
      </c>
      <c r="C58" s="62">
        <v>1679</v>
      </c>
      <c r="D58" s="18">
        <v>1687</v>
      </c>
      <c r="E58" s="74" t="s">
        <v>140</v>
      </c>
      <c r="F58" s="20">
        <f t="shared" si="3"/>
        <v>5.941770647653001E-4</v>
      </c>
      <c r="G58" s="20">
        <f t="shared" si="0"/>
        <v>5.9398270571833691E-4</v>
      </c>
      <c r="H58" s="14">
        <f t="shared" si="6"/>
        <v>98694.693903564636</v>
      </c>
      <c r="I58" s="14">
        <f t="shared" si="4"/>
        <v>58.622941324882376</v>
      </c>
      <c r="J58" s="14">
        <f t="shared" si="1"/>
        <v>98662.410249777022</v>
      </c>
      <c r="K58" s="14">
        <f t="shared" si="2"/>
        <v>3765487.2654549014</v>
      </c>
      <c r="L58" s="23">
        <f t="shared" si="5"/>
        <v>38.152884582976554</v>
      </c>
      <c r="M58" s="22"/>
    </row>
    <row r="59" spans="1:13" x14ac:dyDescent="0.2">
      <c r="A59" s="17">
        <v>50</v>
      </c>
      <c r="B59" s="18">
        <v>4</v>
      </c>
      <c r="C59" s="62">
        <v>1586</v>
      </c>
      <c r="D59" s="18">
        <v>1662</v>
      </c>
      <c r="E59" s="74" t="s">
        <v>239</v>
      </c>
      <c r="F59" s="20">
        <f t="shared" si="3"/>
        <v>2.4630541871921183E-3</v>
      </c>
      <c r="G59" s="20">
        <f t="shared" si="0"/>
        <v>2.4595230148636358E-3</v>
      </c>
      <c r="H59" s="14">
        <f t="shared" si="6"/>
        <v>98636.070962239755</v>
      </c>
      <c r="I59" s="14">
        <f t="shared" si="4"/>
        <v>242.59768662735144</v>
      </c>
      <c r="J59" s="14">
        <f t="shared" si="1"/>
        <v>98494.660770704664</v>
      </c>
      <c r="K59" s="14">
        <f t="shared" si="2"/>
        <v>3666824.8552051242</v>
      </c>
      <c r="L59" s="23">
        <f t="shared" si="5"/>
        <v>37.175293170475861</v>
      </c>
      <c r="M59" s="22"/>
    </row>
    <row r="60" spans="1:13" x14ac:dyDescent="0.2">
      <c r="A60" s="17">
        <v>51</v>
      </c>
      <c r="B60" s="18">
        <v>4</v>
      </c>
      <c r="C60" s="62">
        <v>1491</v>
      </c>
      <c r="D60" s="18">
        <v>1557</v>
      </c>
      <c r="E60" s="74" t="s">
        <v>240</v>
      </c>
      <c r="F60" s="20">
        <f t="shared" si="3"/>
        <v>2.6246719160104987E-3</v>
      </c>
      <c r="G60" s="20">
        <f t="shared" si="0"/>
        <v>2.6216841594172728E-3</v>
      </c>
      <c r="H60" s="14">
        <f t="shared" si="6"/>
        <v>98393.473275612399</v>
      </c>
      <c r="I60" s="14">
        <f t="shared" si="4"/>
        <v>257.9566102767198</v>
      </c>
      <c r="J60" s="14">
        <f t="shared" si="1"/>
        <v>98281.468515430257</v>
      </c>
      <c r="K60" s="14">
        <f t="shared" si="2"/>
        <v>3568330.1944344197</v>
      </c>
      <c r="L60" s="23">
        <f t="shared" si="5"/>
        <v>36.265923700437746</v>
      </c>
      <c r="M60" s="22"/>
    </row>
    <row r="61" spans="1:13" x14ac:dyDescent="0.2">
      <c r="A61" s="17">
        <v>52</v>
      </c>
      <c r="B61" s="18">
        <v>2</v>
      </c>
      <c r="C61" s="62">
        <v>1498</v>
      </c>
      <c r="D61" s="18">
        <v>1483</v>
      </c>
      <c r="E61" s="74" t="s">
        <v>109</v>
      </c>
      <c r="F61" s="20">
        <f t="shared" si="3"/>
        <v>1.3418316001341832E-3</v>
      </c>
      <c r="G61" s="20">
        <f t="shared" si="0"/>
        <v>1.3410378640699883E-3</v>
      </c>
      <c r="H61" s="14">
        <f t="shared" si="6"/>
        <v>98135.516665335686</v>
      </c>
      <c r="I61" s="14">
        <f t="shared" si="4"/>
        <v>131.60344365828652</v>
      </c>
      <c r="J61" s="14">
        <f t="shared" si="1"/>
        <v>98077.466386338012</v>
      </c>
      <c r="K61" s="14">
        <f t="shared" si="2"/>
        <v>3470048.7259189896</v>
      </c>
      <c r="L61" s="23">
        <f t="shared" si="5"/>
        <v>35.359764169303155</v>
      </c>
      <c r="M61" s="22"/>
    </row>
    <row r="62" spans="1:13" x14ac:dyDescent="0.2">
      <c r="A62" s="17">
        <v>53</v>
      </c>
      <c r="B62" s="18">
        <v>2</v>
      </c>
      <c r="C62" s="62">
        <v>1476</v>
      </c>
      <c r="D62" s="18">
        <v>1478</v>
      </c>
      <c r="E62" s="74" t="s">
        <v>241</v>
      </c>
      <c r="F62" s="20">
        <f t="shared" si="3"/>
        <v>1.3540961408259986E-3</v>
      </c>
      <c r="G62" s="20">
        <f t="shared" si="0"/>
        <v>1.3526960042983269E-3</v>
      </c>
      <c r="H62" s="14">
        <f t="shared" si="6"/>
        <v>98003.913221677401</v>
      </c>
      <c r="I62" s="14">
        <f t="shared" si="4"/>
        <v>132.569501820563</v>
      </c>
      <c r="J62" s="14">
        <f t="shared" si="1"/>
        <v>97902.577094485765</v>
      </c>
      <c r="K62" s="14">
        <f t="shared" si="2"/>
        <v>3371971.2595326514</v>
      </c>
      <c r="L62" s="23">
        <f t="shared" si="5"/>
        <v>34.40649611516541</v>
      </c>
      <c r="M62" s="22"/>
    </row>
    <row r="63" spans="1:13" x14ac:dyDescent="0.2">
      <c r="A63" s="17">
        <v>54</v>
      </c>
      <c r="B63" s="18">
        <v>3</v>
      </c>
      <c r="C63" s="62">
        <v>1465</v>
      </c>
      <c r="D63" s="18">
        <v>1465</v>
      </c>
      <c r="E63" s="74" t="s">
        <v>242</v>
      </c>
      <c r="F63" s="20">
        <f t="shared" si="3"/>
        <v>2.0477815699658703E-3</v>
      </c>
      <c r="G63" s="20">
        <f t="shared" si="0"/>
        <v>2.0465837945764713E-3</v>
      </c>
      <c r="H63" s="14">
        <f t="shared" si="6"/>
        <v>97871.343719856843</v>
      </c>
      <c r="I63" s="14">
        <f t="shared" si="4"/>
        <v>200.3019060104827</v>
      </c>
      <c r="J63" s="14">
        <f t="shared" si="1"/>
        <v>97814.097435119038</v>
      </c>
      <c r="K63" s="14">
        <f t="shared" si="2"/>
        <v>3274068.6824381654</v>
      </c>
      <c r="L63" s="23">
        <f t="shared" si="5"/>
        <v>33.452781559939886</v>
      </c>
      <c r="M63" s="22"/>
    </row>
    <row r="64" spans="1:13" x14ac:dyDescent="0.2">
      <c r="A64" s="17">
        <v>55</v>
      </c>
      <c r="B64" s="18">
        <v>2</v>
      </c>
      <c r="C64" s="62">
        <v>1388</v>
      </c>
      <c r="D64" s="18">
        <v>1447</v>
      </c>
      <c r="E64" s="74" t="s">
        <v>243</v>
      </c>
      <c r="F64" s="20">
        <f t="shared" si="3"/>
        <v>1.4109347442680777E-3</v>
      </c>
      <c r="G64" s="20">
        <f t="shared" si="0"/>
        <v>1.4096189010723819E-3</v>
      </c>
      <c r="H64" s="14">
        <f t="shared" si="6"/>
        <v>97671.041813846357</v>
      </c>
      <c r="I64" s="14">
        <f t="shared" si="4"/>
        <v>137.67894662822877</v>
      </c>
      <c r="J64" s="14">
        <f t="shared" si="1"/>
        <v>97579.953422757113</v>
      </c>
      <c r="K64" s="14">
        <f t="shared" si="2"/>
        <v>3176254.5850030463</v>
      </c>
      <c r="L64" s="23">
        <f t="shared" si="5"/>
        <v>32.519921217352717</v>
      </c>
      <c r="M64" s="22"/>
    </row>
    <row r="65" spans="1:13" x14ac:dyDescent="0.2">
      <c r="A65" s="17">
        <v>56</v>
      </c>
      <c r="B65" s="18">
        <v>5</v>
      </c>
      <c r="C65" s="62">
        <v>1663</v>
      </c>
      <c r="D65" s="18">
        <v>1379</v>
      </c>
      <c r="E65" s="74" t="s">
        <v>244</v>
      </c>
      <c r="F65" s="20">
        <f t="shared" si="3"/>
        <v>3.2873109796186721E-3</v>
      </c>
      <c r="G65" s="20">
        <f t="shared" si="0"/>
        <v>3.282763456539823E-3</v>
      </c>
      <c r="H65" s="14">
        <f t="shared" si="6"/>
        <v>97533.362867218122</v>
      </c>
      <c r="I65" s="14">
        <f t="shared" si="4"/>
        <v>320.17895941394181</v>
      </c>
      <c r="J65" s="14">
        <f t="shared" si="1"/>
        <v>97398.43945372109</v>
      </c>
      <c r="K65" s="14">
        <f t="shared" si="2"/>
        <v>3078674.631580289</v>
      </c>
      <c r="L65" s="23">
        <f t="shared" si="5"/>
        <v>31.565348933693542</v>
      </c>
      <c r="M65" s="22"/>
    </row>
    <row r="66" spans="1:13" x14ac:dyDescent="0.2">
      <c r="A66" s="17">
        <v>57</v>
      </c>
      <c r="B66" s="18">
        <v>4</v>
      </c>
      <c r="C66" s="62">
        <v>1687</v>
      </c>
      <c r="D66" s="18">
        <v>1645</v>
      </c>
      <c r="E66" s="74" t="s">
        <v>245</v>
      </c>
      <c r="F66" s="20">
        <f t="shared" si="3"/>
        <v>2.4009603841536613E-3</v>
      </c>
      <c r="G66" s="20">
        <f t="shared" si="0"/>
        <v>2.3995753711423223E-3</v>
      </c>
      <c r="H66" s="14">
        <f t="shared" si="6"/>
        <v>97213.183907804181</v>
      </c>
      <c r="I66" s="14">
        <f t="shared" si="4"/>
        <v>233.27036185549605</v>
      </c>
      <c r="J66" s="14">
        <f t="shared" si="1"/>
        <v>97157.105712814126</v>
      </c>
      <c r="K66" s="14">
        <f t="shared" si="2"/>
        <v>2981276.1921265679</v>
      </c>
      <c r="L66" s="23">
        <f t="shared" si="5"/>
        <v>30.667406130365759</v>
      </c>
      <c r="M66" s="22"/>
    </row>
    <row r="67" spans="1:13" x14ac:dyDescent="0.2">
      <c r="A67" s="17">
        <v>58</v>
      </c>
      <c r="B67" s="18">
        <v>3</v>
      </c>
      <c r="C67" s="62">
        <v>1739</v>
      </c>
      <c r="D67" s="18">
        <v>1682</v>
      </c>
      <c r="E67" s="74" t="s">
        <v>246</v>
      </c>
      <c r="F67" s="20">
        <f t="shared" si="3"/>
        <v>1.7538731365097924E-3</v>
      </c>
      <c r="G67" s="20">
        <f t="shared" si="0"/>
        <v>1.7526014886246521E-3</v>
      </c>
      <c r="H67" s="14">
        <f t="shared" si="6"/>
        <v>96979.913545948686</v>
      </c>
      <c r="I67" s="14">
        <f t="shared" si="4"/>
        <v>169.96714084731974</v>
      </c>
      <c r="J67" s="14">
        <f t="shared" si="1"/>
        <v>96909.598139780152</v>
      </c>
      <c r="K67" s="14">
        <f t="shared" si="2"/>
        <v>2884119.0864137537</v>
      </c>
      <c r="L67" s="23">
        <f t="shared" si="5"/>
        <v>29.739344787591193</v>
      </c>
      <c r="M67" s="22"/>
    </row>
    <row r="68" spans="1:13" x14ac:dyDescent="0.2">
      <c r="A68" s="17">
        <v>59</v>
      </c>
      <c r="B68" s="18">
        <v>7</v>
      </c>
      <c r="C68" s="62">
        <v>1841</v>
      </c>
      <c r="D68" s="18">
        <v>1718</v>
      </c>
      <c r="E68" s="74" t="s">
        <v>247</v>
      </c>
      <c r="F68" s="20">
        <f t="shared" si="3"/>
        <v>3.9336892385501542E-3</v>
      </c>
      <c r="G68" s="20">
        <f t="shared" si="0"/>
        <v>3.9246685659446081E-3</v>
      </c>
      <c r="H68" s="14">
        <f t="shared" si="6"/>
        <v>96809.946405101364</v>
      </c>
      <c r="I68" s="14">
        <f t="shared" si="4"/>
        <v>379.94695352688353</v>
      </c>
      <c r="J68" s="14">
        <f t="shared" si="1"/>
        <v>96587.943400155607</v>
      </c>
      <c r="K68" s="14">
        <f t="shared" si="2"/>
        <v>2787209.4882739736</v>
      </c>
      <c r="L68" s="23">
        <f t="shared" si="5"/>
        <v>28.790528161340895</v>
      </c>
      <c r="M68" s="22"/>
    </row>
    <row r="69" spans="1:13" x14ac:dyDescent="0.2">
      <c r="A69" s="17">
        <v>60</v>
      </c>
      <c r="B69" s="18">
        <v>9</v>
      </c>
      <c r="C69" s="62">
        <v>1781</v>
      </c>
      <c r="D69" s="18">
        <v>1817</v>
      </c>
      <c r="E69" s="74" t="s">
        <v>198</v>
      </c>
      <c r="F69" s="20">
        <f t="shared" si="3"/>
        <v>5.0027793218454693E-3</v>
      </c>
      <c r="G69" s="20">
        <f t="shared" si="0"/>
        <v>4.9850525967360523E-3</v>
      </c>
      <c r="H69" s="14">
        <f t="shared" si="6"/>
        <v>96429.999451574477</v>
      </c>
      <c r="I69" s="14">
        <f t="shared" si="4"/>
        <v>480.70861916932745</v>
      </c>
      <c r="J69" s="14">
        <f t="shared" si="1"/>
        <v>96088.311765068924</v>
      </c>
      <c r="K69" s="14">
        <f t="shared" si="2"/>
        <v>2690621.5448738178</v>
      </c>
      <c r="L69" s="23">
        <f t="shared" si="5"/>
        <v>27.90232873769747</v>
      </c>
      <c r="M69" s="22"/>
    </row>
    <row r="70" spans="1:13" x14ac:dyDescent="0.2">
      <c r="A70" s="17">
        <v>61</v>
      </c>
      <c r="B70" s="18">
        <v>6</v>
      </c>
      <c r="C70" s="62">
        <v>1626</v>
      </c>
      <c r="D70" s="18">
        <v>1770</v>
      </c>
      <c r="E70" s="74" t="s">
        <v>248</v>
      </c>
      <c r="F70" s="20">
        <f t="shared" si="3"/>
        <v>3.5335689045936395E-3</v>
      </c>
      <c r="G70" s="20">
        <f t="shared" si="0"/>
        <v>3.5280760766100553E-3</v>
      </c>
      <c r="H70" s="14">
        <f t="shared" si="6"/>
        <v>95949.290832405153</v>
      </c>
      <c r="I70" s="14">
        <f t="shared" si="4"/>
        <v>338.51639755350914</v>
      </c>
      <c r="J70" s="14">
        <f t="shared" si="1"/>
        <v>95800.140507643082</v>
      </c>
      <c r="K70" s="14">
        <f t="shared" si="2"/>
        <v>2594533.2331087487</v>
      </c>
      <c r="L70" s="23">
        <f t="shared" si="5"/>
        <v>27.040671281673418</v>
      </c>
      <c r="M70" s="22"/>
    </row>
    <row r="71" spans="1:13" x14ac:dyDescent="0.2">
      <c r="A71" s="17">
        <v>62</v>
      </c>
      <c r="B71" s="18">
        <v>4</v>
      </c>
      <c r="C71" s="62">
        <v>1454</v>
      </c>
      <c r="D71" s="18">
        <v>1617</v>
      </c>
      <c r="E71" s="74" t="s">
        <v>249</v>
      </c>
      <c r="F71" s="20">
        <f t="shared" si="3"/>
        <v>2.6050146532074245E-3</v>
      </c>
      <c r="G71" s="20">
        <f t="shared" si="0"/>
        <v>2.6028598141349868E-3</v>
      </c>
      <c r="H71" s="14">
        <f t="shared" si="6"/>
        <v>95610.774434851643</v>
      </c>
      <c r="I71" s="14">
        <f t="shared" si="4"/>
        <v>248.86144257480009</v>
      </c>
      <c r="J71" s="14">
        <f t="shared" si="1"/>
        <v>95531.686268401376</v>
      </c>
      <c r="K71" s="14">
        <f t="shared" si="2"/>
        <v>2498733.0926011056</v>
      </c>
      <c r="L71" s="23">
        <f t="shared" si="5"/>
        <v>26.134430009284369</v>
      </c>
      <c r="M71" s="22"/>
    </row>
    <row r="72" spans="1:13" x14ac:dyDescent="0.2">
      <c r="A72" s="17">
        <v>63</v>
      </c>
      <c r="B72" s="18">
        <v>7</v>
      </c>
      <c r="C72" s="62">
        <v>1290</v>
      </c>
      <c r="D72" s="18">
        <v>1451</v>
      </c>
      <c r="E72" s="74" t="s">
        <v>126</v>
      </c>
      <c r="F72" s="20">
        <f t="shared" si="3"/>
        <v>5.107624954396206E-3</v>
      </c>
      <c r="G72" s="20">
        <f t="shared" si="0"/>
        <v>5.0961954207480826E-3</v>
      </c>
      <c r="H72" s="14">
        <f t="shared" si="6"/>
        <v>95361.912992276848</v>
      </c>
      <c r="I72" s="14">
        <f t="shared" si="4"/>
        <v>485.98294430501835</v>
      </c>
      <c r="J72" s="14">
        <f t="shared" si="1"/>
        <v>95148.517881432519</v>
      </c>
      <c r="K72" s="14">
        <f t="shared" si="2"/>
        <v>2403201.4063327042</v>
      </c>
      <c r="L72" s="23">
        <f t="shared" si="5"/>
        <v>25.200851481737097</v>
      </c>
      <c r="M72" s="22"/>
    </row>
    <row r="73" spans="1:13" x14ac:dyDescent="0.2">
      <c r="A73" s="17">
        <v>64</v>
      </c>
      <c r="B73" s="18">
        <v>4</v>
      </c>
      <c r="C73" s="62">
        <v>1137</v>
      </c>
      <c r="D73" s="18">
        <v>1272</v>
      </c>
      <c r="E73" s="74" t="s">
        <v>250</v>
      </c>
      <c r="F73" s="20">
        <f t="shared" si="3"/>
        <v>3.3208800332088003E-3</v>
      </c>
      <c r="G73" s="20">
        <f t="shared" ref="G73:G108" si="7">F73/((1+(1-E73)*F73))</f>
        <v>3.31629421366353E-3</v>
      </c>
      <c r="H73" s="14">
        <f t="shared" si="6"/>
        <v>94875.930047971837</v>
      </c>
      <c r="I73" s="14">
        <f t="shared" si="4"/>
        <v>314.63649783403486</v>
      </c>
      <c r="J73" s="14">
        <f t="shared" ref="J73:J108" si="8">H74+I73*E73</f>
        <v>94744.915410273752</v>
      </c>
      <c r="K73" s="14">
        <f t="shared" ref="K73:K97" si="9">K74+J73</f>
        <v>2308052.8884512717</v>
      </c>
      <c r="L73" s="23">
        <f t="shared" si="5"/>
        <v>24.327064696854698</v>
      </c>
      <c r="M73" s="22"/>
    </row>
    <row r="74" spans="1:13" x14ac:dyDescent="0.2">
      <c r="A74" s="17">
        <v>65</v>
      </c>
      <c r="B74" s="18">
        <v>6</v>
      </c>
      <c r="C74" s="62">
        <v>975</v>
      </c>
      <c r="D74" s="18">
        <v>1125</v>
      </c>
      <c r="E74" s="74" t="s">
        <v>251</v>
      </c>
      <c r="F74" s="20">
        <f t="shared" ref="F74:F108" si="10">B74/((C74+D74)/2)</f>
        <v>5.7142857142857143E-3</v>
      </c>
      <c r="G74" s="20">
        <f t="shared" si="7"/>
        <v>5.6937978029911792E-3</v>
      </c>
      <c r="H74" s="14">
        <f t="shared" si="6"/>
        <v>94561.293550137809</v>
      </c>
      <c r="I74" s="14">
        <f t="shared" ref="I74:I108" si="11">H74*G74</f>
        <v>538.41288546377859</v>
      </c>
      <c r="J74" s="14">
        <f t="shared" si="8"/>
        <v>94222.254956161269</v>
      </c>
      <c r="K74" s="14">
        <f t="shared" si="9"/>
        <v>2213307.973040998</v>
      </c>
      <c r="L74" s="23">
        <f t="shared" ref="L74:L108" si="12">K74/H74</f>
        <v>23.406067006343026</v>
      </c>
      <c r="M74" s="22"/>
    </row>
    <row r="75" spans="1:13" x14ac:dyDescent="0.2">
      <c r="A75" s="17">
        <v>66</v>
      </c>
      <c r="B75" s="18">
        <v>4</v>
      </c>
      <c r="C75" s="62">
        <v>825</v>
      </c>
      <c r="D75" s="18">
        <v>964</v>
      </c>
      <c r="E75" s="74" t="s">
        <v>252</v>
      </c>
      <c r="F75" s="20">
        <f t="shared" si="10"/>
        <v>4.4717719396310789E-3</v>
      </c>
      <c r="G75" s="20">
        <f t="shared" si="7"/>
        <v>4.4613181410579576E-3</v>
      </c>
      <c r="H75" s="14">
        <f t="shared" ref="H75:H108" si="13">H74-I74</f>
        <v>94022.880664674027</v>
      </c>
      <c r="I75" s="14">
        <f t="shared" si="11"/>
        <v>419.46598318383769</v>
      </c>
      <c r="J75" s="14">
        <f t="shared" si="8"/>
        <v>93803.080489485699</v>
      </c>
      <c r="K75" s="14">
        <f t="shared" si="9"/>
        <v>2119085.7180848368</v>
      </c>
      <c r="L75" s="23">
        <f t="shared" si="12"/>
        <v>22.537979086626866</v>
      </c>
      <c r="M75" s="22"/>
    </row>
    <row r="76" spans="1:13" x14ac:dyDescent="0.2">
      <c r="A76" s="17">
        <v>67</v>
      </c>
      <c r="B76" s="18">
        <v>6</v>
      </c>
      <c r="C76" s="62">
        <v>803</v>
      </c>
      <c r="D76" s="18">
        <v>820</v>
      </c>
      <c r="E76" s="74" t="s">
        <v>253</v>
      </c>
      <c r="F76" s="20">
        <f t="shared" si="10"/>
        <v>7.3937153419593345E-3</v>
      </c>
      <c r="G76" s="20">
        <f t="shared" si="7"/>
        <v>7.3612333893768572E-3</v>
      </c>
      <c r="H76" s="14">
        <f t="shared" si="13"/>
        <v>93603.414681490191</v>
      </c>
      <c r="I76" s="14">
        <f t="shared" si="11"/>
        <v>689.03658151307354</v>
      </c>
      <c r="J76" s="14">
        <f t="shared" si="8"/>
        <v>93192.197649643189</v>
      </c>
      <c r="K76" s="14">
        <f t="shared" si="9"/>
        <v>2025282.6375953511</v>
      </c>
      <c r="L76" s="23">
        <f t="shared" si="12"/>
        <v>21.636845669433093</v>
      </c>
      <c r="M76" s="22"/>
    </row>
    <row r="77" spans="1:13" x14ac:dyDescent="0.2">
      <c r="A77" s="17">
        <v>68</v>
      </c>
      <c r="B77" s="18">
        <v>6</v>
      </c>
      <c r="C77" s="62">
        <v>810</v>
      </c>
      <c r="D77" s="18">
        <v>791</v>
      </c>
      <c r="E77" s="74" t="s">
        <v>254</v>
      </c>
      <c r="F77" s="20">
        <f t="shared" si="10"/>
        <v>7.4953154278575894E-3</v>
      </c>
      <c r="G77" s="20">
        <f t="shared" si="7"/>
        <v>7.4721736254189401E-3</v>
      </c>
      <c r="H77" s="14">
        <f t="shared" si="13"/>
        <v>92914.378099977112</v>
      </c>
      <c r="I77" s="14">
        <f t="shared" si="11"/>
        <v>694.27236546085214</v>
      </c>
      <c r="J77" s="14">
        <f t="shared" si="8"/>
        <v>92627.504758568684</v>
      </c>
      <c r="K77" s="14">
        <f t="shared" si="9"/>
        <v>1932090.4399457078</v>
      </c>
      <c r="L77" s="23">
        <f t="shared" si="12"/>
        <v>20.794310627218024</v>
      </c>
      <c r="M77" s="22"/>
    </row>
    <row r="78" spans="1:13" x14ac:dyDescent="0.2">
      <c r="A78" s="17">
        <v>69</v>
      </c>
      <c r="B78" s="18">
        <v>5</v>
      </c>
      <c r="C78" s="62">
        <v>640</v>
      </c>
      <c r="D78" s="18">
        <v>807</v>
      </c>
      <c r="E78" s="74" t="s">
        <v>255</v>
      </c>
      <c r="F78" s="20">
        <f t="shared" si="10"/>
        <v>6.9108500345542506E-3</v>
      </c>
      <c r="G78" s="20">
        <f t="shared" si="7"/>
        <v>6.8753377509670165E-3</v>
      </c>
      <c r="H78" s="14">
        <f t="shared" si="13"/>
        <v>92220.105734516255</v>
      </c>
      <c r="I78" s="14">
        <f t="shared" si="11"/>
        <v>634.04437435468947</v>
      </c>
      <c r="J78" s="14">
        <f t="shared" si="8"/>
        <v>91746.220969123562</v>
      </c>
      <c r="K78" s="14">
        <f t="shared" si="9"/>
        <v>1839462.9351871391</v>
      </c>
      <c r="L78" s="23">
        <f t="shared" si="12"/>
        <v>19.946441402730496</v>
      </c>
      <c r="M78" s="22"/>
    </row>
    <row r="79" spans="1:13" x14ac:dyDescent="0.2">
      <c r="A79" s="17">
        <v>70</v>
      </c>
      <c r="B79" s="18">
        <v>8</v>
      </c>
      <c r="C79" s="62">
        <v>545</v>
      </c>
      <c r="D79" s="18">
        <v>630</v>
      </c>
      <c r="E79" s="74" t="s">
        <v>256</v>
      </c>
      <c r="F79" s="20">
        <f t="shared" si="10"/>
        <v>1.3617021276595745E-2</v>
      </c>
      <c r="G79" s="20">
        <f t="shared" si="7"/>
        <v>1.3555774556624503E-2</v>
      </c>
      <c r="H79" s="14">
        <f t="shared" si="13"/>
        <v>91586.061360161562</v>
      </c>
      <c r="I79" s="14">
        <f t="shared" si="11"/>
        <v>1241.5200003275286</v>
      </c>
      <c r="J79" s="14">
        <f t="shared" si="8"/>
        <v>91174.12502405289</v>
      </c>
      <c r="K79" s="14">
        <f t="shared" si="9"/>
        <v>1747716.7142180155</v>
      </c>
      <c r="L79" s="23">
        <f t="shared" si="12"/>
        <v>19.082780591962912</v>
      </c>
      <c r="M79" s="22"/>
    </row>
    <row r="80" spans="1:13" x14ac:dyDescent="0.2">
      <c r="A80" s="17">
        <v>71</v>
      </c>
      <c r="B80" s="18">
        <v>3</v>
      </c>
      <c r="C80" s="62">
        <v>561</v>
      </c>
      <c r="D80" s="18">
        <v>532</v>
      </c>
      <c r="E80" s="74" t="s">
        <v>257</v>
      </c>
      <c r="F80" s="20">
        <f t="shared" si="10"/>
        <v>5.4894784995425435E-3</v>
      </c>
      <c r="G80" s="20">
        <f t="shared" si="7"/>
        <v>5.4718673969542499E-3</v>
      </c>
      <c r="H80" s="14">
        <f t="shared" si="13"/>
        <v>90344.541359834038</v>
      </c>
      <c r="I80" s="14">
        <f t="shared" si="11"/>
        <v>494.35335035966062</v>
      </c>
      <c r="J80" s="14">
        <f t="shared" si="8"/>
        <v>90054.701990518181</v>
      </c>
      <c r="K80" s="14">
        <f t="shared" si="9"/>
        <v>1656542.5891939627</v>
      </c>
      <c r="L80" s="23">
        <f t="shared" si="12"/>
        <v>18.335834841378023</v>
      </c>
      <c r="M80" s="22"/>
    </row>
    <row r="81" spans="1:13" x14ac:dyDescent="0.2">
      <c r="A81" s="17">
        <v>72</v>
      </c>
      <c r="B81" s="18">
        <v>6</v>
      </c>
      <c r="C81" s="62">
        <v>515</v>
      </c>
      <c r="D81" s="18">
        <v>558</v>
      </c>
      <c r="E81" s="74" t="s">
        <v>258</v>
      </c>
      <c r="F81" s="20">
        <f t="shared" si="10"/>
        <v>1.1183597390493943E-2</v>
      </c>
      <c r="G81" s="20">
        <f t="shared" si="7"/>
        <v>1.1120444046744416E-2</v>
      </c>
      <c r="H81" s="14">
        <f t="shared" si="13"/>
        <v>89850.188009474383</v>
      </c>
      <c r="I81" s="14">
        <f t="shared" si="11"/>
        <v>999.1739883488259</v>
      </c>
      <c r="J81" s="14">
        <f t="shared" si="8"/>
        <v>89342.807458190859</v>
      </c>
      <c r="K81" s="14">
        <f t="shared" si="9"/>
        <v>1566487.8872034445</v>
      </c>
      <c r="L81" s="23">
        <f t="shared" si="12"/>
        <v>17.434441951732634</v>
      </c>
      <c r="M81" s="22"/>
    </row>
    <row r="82" spans="1:13" x14ac:dyDescent="0.2">
      <c r="A82" s="17">
        <v>73</v>
      </c>
      <c r="B82" s="18">
        <v>5</v>
      </c>
      <c r="C82" s="62">
        <v>508</v>
      </c>
      <c r="D82" s="18">
        <v>506</v>
      </c>
      <c r="E82" s="74" t="s">
        <v>259</v>
      </c>
      <c r="F82" s="20">
        <f t="shared" si="10"/>
        <v>9.8619329388560158E-3</v>
      </c>
      <c r="G82" s="20">
        <f t="shared" si="7"/>
        <v>9.7926600096163927E-3</v>
      </c>
      <c r="H82" s="14">
        <f t="shared" si="13"/>
        <v>88851.014021125564</v>
      </c>
      <c r="I82" s="14">
        <f t="shared" si="11"/>
        <v>870.08777181854168</v>
      </c>
      <c r="J82" s="14">
        <f t="shared" si="8"/>
        <v>88226.900062400135</v>
      </c>
      <c r="K82" s="14">
        <f t="shared" si="9"/>
        <v>1477145.0797452535</v>
      </c>
      <c r="L82" s="23">
        <f t="shared" si="12"/>
        <v>16.624965916472735</v>
      </c>
      <c r="M82" s="22"/>
    </row>
    <row r="83" spans="1:13" x14ac:dyDescent="0.2">
      <c r="A83" s="17">
        <v>74</v>
      </c>
      <c r="B83" s="18">
        <v>2</v>
      </c>
      <c r="C83" s="62">
        <v>343</v>
      </c>
      <c r="D83" s="18">
        <v>509</v>
      </c>
      <c r="E83" s="74" t="s">
        <v>260</v>
      </c>
      <c r="F83" s="20">
        <f t="shared" si="10"/>
        <v>4.6948356807511738E-3</v>
      </c>
      <c r="G83" s="20">
        <f t="shared" si="7"/>
        <v>4.6843212488775193E-3</v>
      </c>
      <c r="H83" s="14">
        <f t="shared" si="13"/>
        <v>87980.926249307027</v>
      </c>
      <c r="I83" s="14">
        <f t="shared" si="11"/>
        <v>412.13092232555482</v>
      </c>
      <c r="J83" s="14">
        <f t="shared" si="8"/>
        <v>87783.886455343178</v>
      </c>
      <c r="K83" s="14">
        <f t="shared" si="9"/>
        <v>1388918.1796828534</v>
      </c>
      <c r="L83" s="23">
        <f t="shared" si="12"/>
        <v>15.786582829864139</v>
      </c>
      <c r="M83" s="22"/>
    </row>
    <row r="84" spans="1:13" x14ac:dyDescent="0.2">
      <c r="A84" s="17">
        <v>75</v>
      </c>
      <c r="B84" s="18">
        <v>2</v>
      </c>
      <c r="C84" s="62">
        <v>293</v>
      </c>
      <c r="D84" s="18">
        <v>340</v>
      </c>
      <c r="E84" s="74" t="s">
        <v>261</v>
      </c>
      <c r="F84" s="20">
        <f t="shared" si="10"/>
        <v>6.3191153238546603E-3</v>
      </c>
      <c r="G84" s="20">
        <f t="shared" si="7"/>
        <v>6.2995379918836759E-3</v>
      </c>
      <c r="H84" s="14">
        <f t="shared" si="13"/>
        <v>87568.795326981475</v>
      </c>
      <c r="I84" s="14">
        <f t="shared" si="11"/>
        <v>551.6429530658055</v>
      </c>
      <c r="J84" s="14">
        <f t="shared" si="8"/>
        <v>87297.497322663708</v>
      </c>
      <c r="K84" s="14">
        <f t="shared" si="9"/>
        <v>1301134.2932275103</v>
      </c>
      <c r="L84" s="23">
        <f t="shared" si="12"/>
        <v>14.858424035286552</v>
      </c>
      <c r="M84" s="22"/>
    </row>
    <row r="85" spans="1:13" x14ac:dyDescent="0.2">
      <c r="A85" s="17">
        <v>76</v>
      </c>
      <c r="B85" s="18">
        <v>5</v>
      </c>
      <c r="C85" s="62">
        <v>389</v>
      </c>
      <c r="D85" s="18">
        <v>293</v>
      </c>
      <c r="E85" s="74" t="s">
        <v>262</v>
      </c>
      <c r="F85" s="20">
        <f t="shared" si="10"/>
        <v>1.466275659824047E-2</v>
      </c>
      <c r="G85" s="20">
        <f t="shared" si="7"/>
        <v>1.4596728873059546E-2</v>
      </c>
      <c r="H85" s="14">
        <f t="shared" si="13"/>
        <v>87017.152373915669</v>
      </c>
      <c r="I85" s="14">
        <f t="shared" si="11"/>
        <v>1270.1657805077568</v>
      </c>
      <c r="J85" s="14">
        <f t="shared" si="8"/>
        <v>86625.306230629023</v>
      </c>
      <c r="K85" s="14">
        <f t="shared" si="9"/>
        <v>1213836.7959048466</v>
      </c>
      <c r="L85" s="23">
        <f t="shared" si="12"/>
        <v>13.949396903830506</v>
      </c>
      <c r="M85" s="22"/>
    </row>
    <row r="86" spans="1:13" x14ac:dyDescent="0.2">
      <c r="A86" s="17">
        <v>77</v>
      </c>
      <c r="B86" s="18">
        <v>9</v>
      </c>
      <c r="C86" s="62">
        <v>226</v>
      </c>
      <c r="D86" s="18">
        <v>389</v>
      </c>
      <c r="E86" s="74" t="s">
        <v>263</v>
      </c>
      <c r="F86" s="20">
        <f t="shared" si="10"/>
        <v>2.9268292682926831E-2</v>
      </c>
      <c r="G86" s="20">
        <f t="shared" si="7"/>
        <v>2.8785123847995357E-2</v>
      </c>
      <c r="H86" s="14">
        <f t="shared" si="13"/>
        <v>85746.986593407913</v>
      </c>
      <c r="I86" s="14">
        <f t="shared" si="11"/>
        <v>2468.2376286836443</v>
      </c>
      <c r="J86" s="14">
        <f t="shared" si="8"/>
        <v>84331.452313357848</v>
      </c>
      <c r="K86" s="14">
        <f t="shared" si="9"/>
        <v>1127211.4896742175</v>
      </c>
      <c r="L86" s="23">
        <f t="shared" si="12"/>
        <v>13.145785460883772</v>
      </c>
      <c r="M86" s="22"/>
    </row>
    <row r="87" spans="1:13" x14ac:dyDescent="0.2">
      <c r="A87" s="17">
        <v>78</v>
      </c>
      <c r="B87" s="18">
        <v>4</v>
      </c>
      <c r="C87" s="62">
        <v>270</v>
      </c>
      <c r="D87" s="18">
        <v>229</v>
      </c>
      <c r="E87" s="74" t="s">
        <v>264</v>
      </c>
      <c r="F87" s="20">
        <f t="shared" si="10"/>
        <v>1.6032064128256512E-2</v>
      </c>
      <c r="G87" s="20">
        <f t="shared" si="7"/>
        <v>1.5877073347315741E-2</v>
      </c>
      <c r="H87" s="14">
        <f t="shared" si="13"/>
        <v>83278.748964724276</v>
      </c>
      <c r="I87" s="14">
        <f t="shared" si="11"/>
        <v>1322.2228055856222</v>
      </c>
      <c r="J87" s="14">
        <f t="shared" si="8"/>
        <v>82473.647498403181</v>
      </c>
      <c r="K87" s="14">
        <f t="shared" si="9"/>
        <v>1042880.0373608598</v>
      </c>
      <c r="L87" s="23">
        <f t="shared" si="12"/>
        <v>12.522763013678427</v>
      </c>
      <c r="M87" s="22"/>
    </row>
    <row r="88" spans="1:13" x14ac:dyDescent="0.2">
      <c r="A88" s="17">
        <v>79</v>
      </c>
      <c r="B88" s="18">
        <v>6</v>
      </c>
      <c r="C88" s="62">
        <v>304</v>
      </c>
      <c r="D88" s="18">
        <v>268</v>
      </c>
      <c r="E88" s="74" t="s">
        <v>265</v>
      </c>
      <c r="F88" s="20">
        <f t="shared" si="10"/>
        <v>2.097902097902098E-2</v>
      </c>
      <c r="G88" s="20">
        <f t="shared" si="7"/>
        <v>2.0780530582360519E-2</v>
      </c>
      <c r="H88" s="14">
        <f t="shared" si="13"/>
        <v>81956.526159138652</v>
      </c>
      <c r="I88" s="14">
        <f t="shared" si="11"/>
        <v>1703.1000982740106</v>
      </c>
      <c r="J88" s="14">
        <f t="shared" si="8"/>
        <v>81181.104684394493</v>
      </c>
      <c r="K88" s="14">
        <f t="shared" si="9"/>
        <v>960406.38986245659</v>
      </c>
      <c r="L88" s="23">
        <f t="shared" si="12"/>
        <v>11.718485822563935</v>
      </c>
      <c r="M88" s="22"/>
    </row>
    <row r="89" spans="1:13" x14ac:dyDescent="0.2">
      <c r="A89" s="17">
        <v>80</v>
      </c>
      <c r="B89" s="18">
        <v>7</v>
      </c>
      <c r="C89" s="62">
        <v>312</v>
      </c>
      <c r="D89" s="18">
        <v>291</v>
      </c>
      <c r="E89" s="74" t="s">
        <v>266</v>
      </c>
      <c r="F89" s="20">
        <f t="shared" si="10"/>
        <v>2.3217247097844111E-2</v>
      </c>
      <c r="G89" s="20">
        <f t="shared" si="7"/>
        <v>2.2988067879166834E-2</v>
      </c>
      <c r="H89" s="14">
        <f t="shared" si="13"/>
        <v>80253.426060864644</v>
      </c>
      <c r="I89" s="14">
        <f t="shared" si="11"/>
        <v>1844.871205822853</v>
      </c>
      <c r="J89" s="14">
        <f t="shared" si="8"/>
        <v>79461.238365084311</v>
      </c>
      <c r="K89" s="14">
        <f t="shared" si="9"/>
        <v>879225.28517806204</v>
      </c>
      <c r="L89" s="23">
        <f t="shared" si="12"/>
        <v>10.955610599244109</v>
      </c>
      <c r="M89" s="22"/>
    </row>
    <row r="90" spans="1:13" x14ac:dyDescent="0.2">
      <c r="A90" s="17">
        <v>81</v>
      </c>
      <c r="B90" s="18">
        <v>4</v>
      </c>
      <c r="C90" s="62">
        <v>288</v>
      </c>
      <c r="D90" s="18">
        <v>312</v>
      </c>
      <c r="E90" s="74" t="s">
        <v>267</v>
      </c>
      <c r="F90" s="20">
        <f t="shared" si="10"/>
        <v>1.3333333333333334E-2</v>
      </c>
      <c r="G90" s="20">
        <f t="shared" si="7"/>
        <v>1.3220570679153937E-2</v>
      </c>
      <c r="H90" s="14">
        <f t="shared" si="13"/>
        <v>78408.554855041788</v>
      </c>
      <c r="I90" s="14">
        <f t="shared" si="11"/>
        <v>1036.6058413113985</v>
      </c>
      <c r="J90" s="14">
        <f t="shared" si="8"/>
        <v>77745.438098354891</v>
      </c>
      <c r="K90" s="14">
        <f t="shared" si="9"/>
        <v>799764.04681297776</v>
      </c>
      <c r="L90" s="23">
        <f t="shared" si="12"/>
        <v>10.19995902604691</v>
      </c>
      <c r="M90" s="22"/>
    </row>
    <row r="91" spans="1:13" x14ac:dyDescent="0.2">
      <c r="A91" s="17">
        <v>82</v>
      </c>
      <c r="B91" s="18">
        <v>13</v>
      </c>
      <c r="C91" s="62">
        <v>244</v>
      </c>
      <c r="D91" s="18">
        <v>281</v>
      </c>
      <c r="E91" s="74" t="s">
        <v>268</v>
      </c>
      <c r="F91" s="20">
        <f t="shared" si="10"/>
        <v>4.9523809523809526E-2</v>
      </c>
      <c r="G91" s="20">
        <f t="shared" si="7"/>
        <v>4.832106597758349E-2</v>
      </c>
      <c r="H91" s="14">
        <f t="shared" si="13"/>
        <v>77371.949013730395</v>
      </c>
      <c r="I91" s="14">
        <f t="shared" si="11"/>
        <v>3738.6950531066923</v>
      </c>
      <c r="J91" s="14">
        <f t="shared" si="8"/>
        <v>75492.880880038967</v>
      </c>
      <c r="K91" s="14">
        <f t="shared" si="9"/>
        <v>722018.60871462291</v>
      </c>
      <c r="L91" s="23">
        <f t="shared" si="12"/>
        <v>9.3317877850859592</v>
      </c>
      <c r="M91" s="22"/>
    </row>
    <row r="92" spans="1:13" x14ac:dyDescent="0.2">
      <c r="A92" s="17">
        <v>83</v>
      </c>
      <c r="B92" s="18">
        <v>11</v>
      </c>
      <c r="C92" s="62">
        <v>254</v>
      </c>
      <c r="D92" s="18">
        <v>237</v>
      </c>
      <c r="E92" s="74" t="s">
        <v>269</v>
      </c>
      <c r="F92" s="20">
        <f t="shared" si="10"/>
        <v>4.4806517311608958E-2</v>
      </c>
      <c r="G92" s="20">
        <f t="shared" si="7"/>
        <v>4.3900118450501416E-2</v>
      </c>
      <c r="H92" s="14">
        <f t="shared" si="13"/>
        <v>73633.253960623697</v>
      </c>
      <c r="I92" s="14">
        <f t="shared" si="11"/>
        <v>3232.5085707672329</v>
      </c>
      <c r="J92" s="14">
        <f t="shared" si="8"/>
        <v>72143.714011214164</v>
      </c>
      <c r="K92" s="14">
        <f t="shared" si="9"/>
        <v>646525.72783458396</v>
      </c>
      <c r="L92" s="23">
        <f t="shared" si="12"/>
        <v>8.7803498155917659</v>
      </c>
      <c r="M92" s="22"/>
    </row>
    <row r="93" spans="1:13" x14ac:dyDescent="0.2">
      <c r="A93" s="17">
        <v>84</v>
      </c>
      <c r="B93" s="18">
        <v>14</v>
      </c>
      <c r="C93" s="62">
        <v>248</v>
      </c>
      <c r="D93" s="18">
        <v>250</v>
      </c>
      <c r="E93" s="74" t="s">
        <v>270</v>
      </c>
      <c r="F93" s="20">
        <f t="shared" si="10"/>
        <v>5.6224899598393573E-2</v>
      </c>
      <c r="G93" s="20">
        <f t="shared" si="7"/>
        <v>5.4592262092770967E-2</v>
      </c>
      <c r="H93" s="14">
        <f t="shared" si="13"/>
        <v>70400.745389856471</v>
      </c>
      <c r="I93" s="14">
        <f t="shared" si="11"/>
        <v>3843.3359438494817</v>
      </c>
      <c r="J93" s="14">
        <f t="shared" si="8"/>
        <v>68356.475001322935</v>
      </c>
      <c r="K93" s="14">
        <f t="shared" si="9"/>
        <v>574382.01382336975</v>
      </c>
      <c r="L93" s="23">
        <f t="shared" si="12"/>
        <v>8.15874903941185</v>
      </c>
      <c r="M93" s="22"/>
    </row>
    <row r="94" spans="1:13" x14ac:dyDescent="0.2">
      <c r="A94" s="17">
        <v>85</v>
      </c>
      <c r="B94" s="18">
        <v>11</v>
      </c>
      <c r="C94" s="62">
        <v>228</v>
      </c>
      <c r="D94" s="18">
        <v>235</v>
      </c>
      <c r="E94" s="74" t="s">
        <v>271</v>
      </c>
      <c r="F94" s="20">
        <f t="shared" si="10"/>
        <v>4.7516198704103674E-2</v>
      </c>
      <c r="G94" s="20">
        <f t="shared" si="7"/>
        <v>4.6797299200234163E-2</v>
      </c>
      <c r="H94" s="14">
        <f t="shared" si="13"/>
        <v>66557.40944600699</v>
      </c>
      <c r="I94" s="14">
        <f t="shared" si="11"/>
        <v>3114.7070038372808</v>
      </c>
      <c r="J94" s="14">
        <f t="shared" si="8"/>
        <v>65550.424671666391</v>
      </c>
      <c r="K94" s="14">
        <f t="shared" si="9"/>
        <v>506025.53882204683</v>
      </c>
      <c r="L94" s="23">
        <f t="shared" si="12"/>
        <v>7.6028430648663878</v>
      </c>
      <c r="M94" s="22"/>
    </row>
    <row r="95" spans="1:13" x14ac:dyDescent="0.2">
      <c r="A95" s="17">
        <v>86</v>
      </c>
      <c r="B95" s="18">
        <v>9</v>
      </c>
      <c r="C95" s="62">
        <v>193</v>
      </c>
      <c r="D95" s="18">
        <v>223</v>
      </c>
      <c r="E95" s="74" t="s">
        <v>272</v>
      </c>
      <c r="F95" s="20">
        <f t="shared" si="10"/>
        <v>4.3269230769230768E-2</v>
      </c>
      <c r="G95" s="20">
        <f t="shared" si="7"/>
        <v>4.2282920659857864E-2</v>
      </c>
      <c r="H95" s="14">
        <f t="shared" si="13"/>
        <v>63442.702442169706</v>
      </c>
      <c r="I95" s="14">
        <f t="shared" si="11"/>
        <v>2682.5427538092326</v>
      </c>
      <c r="J95" s="14">
        <f t="shared" si="8"/>
        <v>61996.543643591147</v>
      </c>
      <c r="K95" s="14">
        <f t="shared" si="9"/>
        <v>440475.11415038042</v>
      </c>
      <c r="L95" s="23">
        <f t="shared" si="12"/>
        <v>6.9428806969862178</v>
      </c>
      <c r="M95" s="22"/>
    </row>
    <row r="96" spans="1:13" x14ac:dyDescent="0.2">
      <c r="A96" s="17">
        <v>87</v>
      </c>
      <c r="B96" s="18">
        <v>16</v>
      </c>
      <c r="C96" s="62">
        <v>188</v>
      </c>
      <c r="D96" s="18">
        <v>178</v>
      </c>
      <c r="E96" s="74" t="s">
        <v>273</v>
      </c>
      <c r="F96" s="20">
        <f t="shared" si="10"/>
        <v>8.7431693989071038E-2</v>
      </c>
      <c r="G96" s="20">
        <f t="shared" si="7"/>
        <v>8.3667305327097333E-2</v>
      </c>
      <c r="H96" s="14">
        <f t="shared" si="13"/>
        <v>60760.159688360473</v>
      </c>
      <c r="I96" s="14">
        <f t="shared" si="11"/>
        <v>5083.6388323692472</v>
      </c>
      <c r="J96" s="14">
        <f t="shared" si="8"/>
        <v>58144.11914522326</v>
      </c>
      <c r="K96" s="14">
        <f t="shared" si="9"/>
        <v>378478.57050678926</v>
      </c>
      <c r="L96" s="23">
        <f t="shared" si="12"/>
        <v>6.2290581928686493</v>
      </c>
      <c r="M96" s="22"/>
    </row>
    <row r="97" spans="1:13" x14ac:dyDescent="0.2">
      <c r="A97" s="17">
        <v>88</v>
      </c>
      <c r="B97" s="18">
        <v>19</v>
      </c>
      <c r="C97" s="62">
        <v>156</v>
      </c>
      <c r="D97" s="18">
        <v>173</v>
      </c>
      <c r="E97" s="74" t="s">
        <v>274</v>
      </c>
      <c r="F97" s="20">
        <f t="shared" si="10"/>
        <v>0.11550151975683891</v>
      </c>
      <c r="G97" s="20">
        <f t="shared" si="7"/>
        <v>0.10913462560217901</v>
      </c>
      <c r="H97" s="14">
        <f t="shared" si="13"/>
        <v>55676.520855991228</v>
      </c>
      <c r="I97" s="14">
        <f t="shared" si="11"/>
        <v>6076.2362584505145</v>
      </c>
      <c r="J97" s="14">
        <f t="shared" si="8"/>
        <v>52607.413921847867</v>
      </c>
      <c r="K97" s="14">
        <f t="shared" si="9"/>
        <v>320334.45136156603</v>
      </c>
      <c r="L97" s="23">
        <f t="shared" si="12"/>
        <v>5.7534926111873874</v>
      </c>
      <c r="M97" s="22"/>
    </row>
    <row r="98" spans="1:13" x14ac:dyDescent="0.2">
      <c r="A98" s="17">
        <v>89</v>
      </c>
      <c r="B98" s="18">
        <v>17</v>
      </c>
      <c r="C98" s="62">
        <v>133</v>
      </c>
      <c r="D98" s="18">
        <v>147</v>
      </c>
      <c r="E98" s="74" t="s">
        <v>275</v>
      </c>
      <c r="F98" s="20">
        <f t="shared" si="10"/>
        <v>0.12142857142857143</v>
      </c>
      <c r="G98" s="20">
        <f t="shared" si="7"/>
        <v>0.11395110023138776</v>
      </c>
      <c r="H98" s="14">
        <f t="shared" si="13"/>
        <v>49600.284597540711</v>
      </c>
      <c r="I98" s="14">
        <f t="shared" si="11"/>
        <v>5652.0070016797199</v>
      </c>
      <c r="J98" s="14">
        <f t="shared" si="8"/>
        <v>46545.940013832995</v>
      </c>
      <c r="K98" s="14">
        <f>K99+J98</f>
        <v>267727.03743971814</v>
      </c>
      <c r="L98" s="23">
        <f t="shared" si="12"/>
        <v>5.3976915578624043</v>
      </c>
      <c r="M98" s="22"/>
    </row>
    <row r="99" spans="1:13" x14ac:dyDescent="0.2">
      <c r="A99" s="17">
        <v>90</v>
      </c>
      <c r="B99" s="18">
        <v>13</v>
      </c>
      <c r="C99" s="62">
        <v>138</v>
      </c>
      <c r="D99" s="18">
        <v>122</v>
      </c>
      <c r="E99" s="75" t="s">
        <v>276</v>
      </c>
      <c r="F99" s="25">
        <f t="shared" si="10"/>
        <v>0.1</v>
      </c>
      <c r="G99" s="25">
        <f t="shared" si="7"/>
        <v>9.5976658476658483E-2</v>
      </c>
      <c r="H99" s="26">
        <f t="shared" si="13"/>
        <v>43948.277595860993</v>
      </c>
      <c r="I99" s="26">
        <f t="shared" si="11"/>
        <v>4218.0088294553325</v>
      </c>
      <c r="J99" s="26">
        <f t="shared" si="8"/>
        <v>42180.088294553316</v>
      </c>
      <c r="K99" s="26">
        <f t="shared" ref="K99:K108" si="14">K100+J99</f>
        <v>221181.09742588512</v>
      </c>
      <c r="L99" s="27">
        <f t="shared" si="12"/>
        <v>5.0327591779550369</v>
      </c>
      <c r="M99" s="22"/>
    </row>
    <row r="100" spans="1:13" x14ac:dyDescent="0.2">
      <c r="A100" s="17">
        <v>91</v>
      </c>
      <c r="B100" s="18">
        <v>16</v>
      </c>
      <c r="C100" s="62">
        <v>111</v>
      </c>
      <c r="D100" s="18">
        <v>113</v>
      </c>
      <c r="E100" s="75" t="s">
        <v>277</v>
      </c>
      <c r="F100" s="25">
        <f t="shared" si="10"/>
        <v>0.14285714285714285</v>
      </c>
      <c r="G100" s="25">
        <f t="shared" si="7"/>
        <v>0.13256094489441519</v>
      </c>
      <c r="H100" s="26">
        <f t="shared" si="13"/>
        <v>39730.268766405658</v>
      </c>
      <c r="I100" s="26">
        <f t="shared" si="11"/>
        <v>5266.6819685838054</v>
      </c>
      <c r="J100" s="26">
        <f t="shared" si="8"/>
        <v>36866.773780086645</v>
      </c>
      <c r="K100" s="26">
        <f t="shared" si="14"/>
        <v>179001.00913133181</v>
      </c>
      <c r="L100" s="27">
        <f t="shared" si="12"/>
        <v>4.5054064492684223</v>
      </c>
      <c r="M100" s="22"/>
    </row>
    <row r="101" spans="1:13" x14ac:dyDescent="0.2">
      <c r="A101" s="17">
        <v>92</v>
      </c>
      <c r="B101" s="18">
        <v>12</v>
      </c>
      <c r="C101" s="62">
        <v>95</v>
      </c>
      <c r="D101" s="18">
        <v>94</v>
      </c>
      <c r="E101" s="75" t="s">
        <v>278</v>
      </c>
      <c r="F101" s="25">
        <f t="shared" si="10"/>
        <v>0.12698412698412698</v>
      </c>
      <c r="G101" s="25">
        <f t="shared" si="7"/>
        <v>0.11772739045466317</v>
      </c>
      <c r="H101" s="26">
        <f t="shared" si="13"/>
        <v>34463.586797821852</v>
      </c>
      <c r="I101" s="26">
        <f t="shared" si="11"/>
        <v>4057.3081394153478</v>
      </c>
      <c r="J101" s="26">
        <f t="shared" si="8"/>
        <v>31951.301597895868</v>
      </c>
      <c r="K101" s="26">
        <f t="shared" si="14"/>
        <v>142134.23535124518</v>
      </c>
      <c r="L101" s="27">
        <f t="shared" si="12"/>
        <v>4.1241858018164343</v>
      </c>
      <c r="M101" s="22"/>
    </row>
    <row r="102" spans="1:13" x14ac:dyDescent="0.2">
      <c r="A102" s="17">
        <v>93</v>
      </c>
      <c r="B102" s="18">
        <v>18</v>
      </c>
      <c r="C102" s="62">
        <v>64</v>
      </c>
      <c r="D102" s="18">
        <v>82</v>
      </c>
      <c r="E102" s="75" t="s">
        <v>279</v>
      </c>
      <c r="F102" s="25">
        <f t="shared" si="10"/>
        <v>0.24657534246575341</v>
      </c>
      <c r="G102" s="25">
        <f t="shared" si="7"/>
        <v>0.21629779880940075</v>
      </c>
      <c r="H102" s="26">
        <f t="shared" si="13"/>
        <v>30406.278658406503</v>
      </c>
      <c r="I102" s="26">
        <f t="shared" si="11"/>
        <v>6576.8111437985854</v>
      </c>
      <c r="J102" s="26">
        <f t="shared" si="8"/>
        <v>26672.622972072044</v>
      </c>
      <c r="K102" s="26">
        <f t="shared" si="14"/>
        <v>110182.93375334932</v>
      </c>
      <c r="L102" s="27">
        <f t="shared" si="12"/>
        <v>3.6236901921204607</v>
      </c>
      <c r="M102" s="22"/>
    </row>
    <row r="103" spans="1:13" x14ac:dyDescent="0.2">
      <c r="A103" s="17">
        <v>94</v>
      </c>
      <c r="B103" s="18">
        <v>8</v>
      </c>
      <c r="C103" s="62">
        <v>57</v>
      </c>
      <c r="D103" s="18">
        <v>55</v>
      </c>
      <c r="E103" s="75" t="s">
        <v>110</v>
      </c>
      <c r="F103" s="25">
        <f t="shared" si="10"/>
        <v>0.14285714285714285</v>
      </c>
      <c r="G103" s="25">
        <f t="shared" si="7"/>
        <v>0.13350421873331197</v>
      </c>
      <c r="H103" s="26">
        <f t="shared" si="13"/>
        <v>23829.467514607917</v>
      </c>
      <c r="I103" s="26">
        <f t="shared" si="11"/>
        <v>3181.3344433685675</v>
      </c>
      <c r="J103" s="26">
        <f t="shared" si="8"/>
        <v>22269.341103579973</v>
      </c>
      <c r="K103" s="26">
        <f t="shared" si="14"/>
        <v>83510.31078127728</v>
      </c>
      <c r="L103" s="27">
        <f t="shared" si="12"/>
        <v>3.5044975608491407</v>
      </c>
      <c r="M103" s="22"/>
    </row>
    <row r="104" spans="1:13" x14ac:dyDescent="0.2">
      <c r="A104" s="17">
        <v>95</v>
      </c>
      <c r="B104" s="18">
        <v>13</v>
      </c>
      <c r="C104" s="62">
        <v>36</v>
      </c>
      <c r="D104" s="18">
        <v>48</v>
      </c>
      <c r="E104" s="75" t="s">
        <v>280</v>
      </c>
      <c r="F104" s="25">
        <f t="shared" si="10"/>
        <v>0.30952380952380953</v>
      </c>
      <c r="G104" s="25">
        <f t="shared" si="7"/>
        <v>0.26833613022145991</v>
      </c>
      <c r="H104" s="26">
        <f t="shared" si="13"/>
        <v>20648.13307123935</v>
      </c>
      <c r="I104" s="26">
        <f t="shared" si="11"/>
        <v>5540.6401246341156</v>
      </c>
      <c r="J104" s="26">
        <f t="shared" si="8"/>
        <v>17900.529633433292</v>
      </c>
      <c r="K104" s="26">
        <f t="shared" si="14"/>
        <v>61240.9696776973</v>
      </c>
      <c r="L104" s="27">
        <f t="shared" si="12"/>
        <v>2.965932535711882</v>
      </c>
      <c r="M104" s="22"/>
    </row>
    <row r="105" spans="1:13" x14ac:dyDescent="0.2">
      <c r="A105" s="17">
        <v>96</v>
      </c>
      <c r="B105" s="18">
        <v>10</v>
      </c>
      <c r="C105" s="62">
        <v>41</v>
      </c>
      <c r="D105" s="18">
        <v>24</v>
      </c>
      <c r="E105" s="75" t="s">
        <v>281</v>
      </c>
      <c r="F105" s="25">
        <f t="shared" si="10"/>
        <v>0.30769230769230771</v>
      </c>
      <c r="G105" s="25">
        <f t="shared" si="7"/>
        <v>0.26540686872976277</v>
      </c>
      <c r="H105" s="26">
        <f t="shared" si="13"/>
        <v>15107.492946605234</v>
      </c>
      <c r="I105" s="26">
        <f t="shared" si="11"/>
        <v>4009.6323973154722</v>
      </c>
      <c r="J105" s="26">
        <f t="shared" si="8"/>
        <v>13031.305291275283</v>
      </c>
      <c r="K105" s="26">
        <f t="shared" si="14"/>
        <v>43340.440044264004</v>
      </c>
      <c r="L105" s="27">
        <f t="shared" si="12"/>
        <v>2.8688042547789454</v>
      </c>
      <c r="M105" s="22"/>
    </row>
    <row r="106" spans="1:13" x14ac:dyDescent="0.2">
      <c r="A106" s="17">
        <v>97</v>
      </c>
      <c r="B106" s="18">
        <v>6</v>
      </c>
      <c r="C106" s="62">
        <v>14</v>
      </c>
      <c r="D106" s="18">
        <v>31</v>
      </c>
      <c r="E106" s="75" t="s">
        <v>282</v>
      </c>
      <c r="F106" s="25">
        <f t="shared" si="10"/>
        <v>0.26666666666666666</v>
      </c>
      <c r="G106" s="25">
        <f t="shared" si="7"/>
        <v>0.23176045239640308</v>
      </c>
      <c r="H106" s="26">
        <f t="shared" si="13"/>
        <v>11097.860549289762</v>
      </c>
      <c r="I106" s="26">
        <f t="shared" si="11"/>
        <v>2572.0451815355896</v>
      </c>
      <c r="J106" s="26">
        <f t="shared" si="8"/>
        <v>9645.1694307584603</v>
      </c>
      <c r="K106" s="26">
        <f t="shared" si="14"/>
        <v>30309.134752988721</v>
      </c>
      <c r="L106" s="27">
        <f t="shared" si="12"/>
        <v>2.7310790776631659</v>
      </c>
      <c r="M106" s="22"/>
    </row>
    <row r="107" spans="1:13" x14ac:dyDescent="0.2">
      <c r="A107" s="17">
        <v>98</v>
      </c>
      <c r="B107" s="18">
        <v>1</v>
      </c>
      <c r="C107" s="62">
        <v>11</v>
      </c>
      <c r="D107" s="18">
        <v>14</v>
      </c>
      <c r="E107" s="75" t="s">
        <v>283</v>
      </c>
      <c r="F107" s="25">
        <f t="shared" si="10"/>
        <v>0.08</v>
      </c>
      <c r="G107" s="25">
        <f t="shared" si="7"/>
        <v>7.9322270520671381E-2</v>
      </c>
      <c r="H107" s="26">
        <f t="shared" si="13"/>
        <v>8525.8153677541723</v>
      </c>
      <c r="I107" s="26">
        <f t="shared" si="11"/>
        <v>676.28703301029384</v>
      </c>
      <c r="J107" s="26">
        <f t="shared" si="8"/>
        <v>8453.5879126286727</v>
      </c>
      <c r="K107" s="26">
        <f t="shared" si="14"/>
        <v>20663.965322230259</v>
      </c>
      <c r="L107" s="27">
        <f t="shared" si="12"/>
        <v>2.4236937384762363</v>
      </c>
      <c r="M107" s="22"/>
    </row>
    <row r="108" spans="1:13" x14ac:dyDescent="0.2">
      <c r="A108" s="17">
        <v>99</v>
      </c>
      <c r="B108" s="18">
        <v>0</v>
      </c>
      <c r="C108" s="62">
        <v>5</v>
      </c>
      <c r="D108" s="18">
        <v>9</v>
      </c>
      <c r="E108" s="75" t="s">
        <v>163</v>
      </c>
      <c r="F108" s="25">
        <f t="shared" si="10"/>
        <v>0</v>
      </c>
      <c r="G108" s="25">
        <f t="shared" si="7"/>
        <v>0</v>
      </c>
      <c r="H108" s="26">
        <f t="shared" si="13"/>
        <v>7849.5283347438781</v>
      </c>
      <c r="I108" s="26">
        <f t="shared" si="11"/>
        <v>0</v>
      </c>
      <c r="J108" s="26">
        <f t="shared" si="8"/>
        <v>7849.5283347438781</v>
      </c>
      <c r="K108" s="26">
        <f t="shared" si="14"/>
        <v>12210.377409601588</v>
      </c>
      <c r="L108" s="27">
        <f t="shared" si="12"/>
        <v>1.5555555555555556</v>
      </c>
      <c r="M108" s="22"/>
    </row>
    <row r="109" spans="1:13" x14ac:dyDescent="0.2">
      <c r="A109" s="17" t="s">
        <v>28</v>
      </c>
      <c r="B109" s="26">
        <v>5</v>
      </c>
      <c r="C109" s="62">
        <v>9</v>
      </c>
      <c r="D109" s="62">
        <v>9</v>
      </c>
      <c r="E109" s="24"/>
      <c r="F109" s="25">
        <f>B109/((C109+D109)/2)</f>
        <v>0.55555555555555558</v>
      </c>
      <c r="G109" s="25">
        <v>1</v>
      </c>
      <c r="H109" s="26">
        <f>H108-I108</f>
        <v>7849.5283347438781</v>
      </c>
      <c r="I109" s="26">
        <f>H109*G109</f>
        <v>7849.5283347438781</v>
      </c>
      <c r="J109" s="26">
        <f>H109*F109</f>
        <v>4360.8490748577105</v>
      </c>
      <c r="K109" s="26">
        <f>J109</f>
        <v>4360.8490748577105</v>
      </c>
      <c r="L109" s="27">
        <f>K109/H109</f>
        <v>0.55555555555555558</v>
      </c>
      <c r="M109" s="22"/>
    </row>
    <row r="110" spans="1:13" x14ac:dyDescent="0.2">
      <c r="A110" s="28"/>
      <c r="B110" s="28"/>
      <c r="C110" s="28"/>
      <c r="D110" s="28"/>
      <c r="E110" s="29"/>
      <c r="F110" s="29"/>
      <c r="G110" s="29"/>
      <c r="H110" s="28"/>
      <c r="I110" s="28"/>
      <c r="J110" s="28"/>
      <c r="K110" s="28"/>
      <c r="L110" s="29"/>
      <c r="M110" s="22"/>
    </row>
    <row r="111" spans="1:13" x14ac:dyDescent="0.2">
      <c r="A111" s="58"/>
      <c r="B111" s="14"/>
      <c r="C111" s="14"/>
      <c r="D111" s="14"/>
      <c r="E111" s="59"/>
      <c r="F111" s="59"/>
      <c r="G111" s="59"/>
      <c r="H111" s="58"/>
      <c r="I111" s="58"/>
      <c r="J111" s="58"/>
      <c r="K111" s="58"/>
      <c r="L111" s="59"/>
    </row>
    <row r="112" spans="1:13" x14ac:dyDescent="0.2">
      <c r="A112" s="48" t="s">
        <v>11</v>
      </c>
      <c r="B112" s="14"/>
      <c r="C112" s="14"/>
      <c r="D112" s="14"/>
      <c r="E112" s="59"/>
      <c r="F112" s="59"/>
      <c r="G112" s="59"/>
      <c r="H112" s="58"/>
      <c r="I112" s="58"/>
      <c r="J112" s="58"/>
      <c r="K112" s="58"/>
      <c r="L112" s="59"/>
    </row>
    <row r="113" spans="1:12" x14ac:dyDescent="0.2">
      <c r="A113" s="47" t="s">
        <v>30</v>
      </c>
      <c r="L113" s="59"/>
    </row>
    <row r="114" spans="1:12" x14ac:dyDescent="0.2">
      <c r="A114" s="49" t="s">
        <v>12</v>
      </c>
      <c r="B114" s="63"/>
      <c r="C114" s="63"/>
      <c r="D114" s="63"/>
      <c r="E114" s="11"/>
      <c r="F114" s="11"/>
      <c r="G114" s="11"/>
      <c r="H114" s="10"/>
      <c r="I114" s="10"/>
      <c r="J114" s="10"/>
      <c r="K114" s="10"/>
      <c r="L114" s="59"/>
    </row>
    <row r="115" spans="1:12" x14ac:dyDescent="0.2">
      <c r="A115" s="50" t="s">
        <v>13</v>
      </c>
      <c r="B115" s="63"/>
      <c r="C115" s="63"/>
      <c r="D115" s="63"/>
      <c r="E115" s="11"/>
      <c r="F115" s="11"/>
      <c r="G115" s="11"/>
      <c r="H115" s="10"/>
      <c r="I115" s="10"/>
      <c r="J115" s="10"/>
      <c r="K115" s="10"/>
      <c r="L115" s="59"/>
    </row>
    <row r="116" spans="1:12" x14ac:dyDescent="0.2">
      <c r="A116" s="50" t="s">
        <v>14</v>
      </c>
      <c r="B116" s="63"/>
      <c r="C116" s="63"/>
      <c r="D116" s="63"/>
      <c r="E116" s="11"/>
      <c r="F116" s="11"/>
      <c r="G116" s="11"/>
      <c r="H116" s="10"/>
      <c r="I116" s="10"/>
      <c r="J116" s="10"/>
      <c r="K116" s="10"/>
      <c r="L116" s="59"/>
    </row>
    <row r="117" spans="1:12" x14ac:dyDescent="0.2">
      <c r="A117" s="50" t="s">
        <v>15</v>
      </c>
      <c r="B117" s="63"/>
      <c r="C117" s="63"/>
      <c r="D117" s="63"/>
      <c r="E117" s="11"/>
      <c r="F117" s="11"/>
      <c r="G117" s="11"/>
      <c r="H117" s="10"/>
      <c r="I117" s="10"/>
      <c r="J117" s="10"/>
      <c r="K117" s="10"/>
      <c r="L117" s="59"/>
    </row>
    <row r="118" spans="1:12" x14ac:dyDescent="0.2">
      <c r="A118" s="50" t="s">
        <v>16</v>
      </c>
      <c r="B118" s="63"/>
      <c r="C118" s="63"/>
      <c r="D118" s="63"/>
      <c r="E118" s="11"/>
      <c r="F118" s="11"/>
      <c r="G118" s="11"/>
      <c r="H118" s="10"/>
      <c r="I118" s="10"/>
      <c r="J118" s="10"/>
      <c r="K118" s="10"/>
      <c r="L118" s="59"/>
    </row>
    <row r="119" spans="1:12" x14ac:dyDescent="0.2">
      <c r="A119" s="50" t="s">
        <v>17</v>
      </c>
      <c r="B119" s="63"/>
      <c r="C119" s="63"/>
      <c r="D119" s="63"/>
      <c r="E119" s="11"/>
      <c r="F119" s="11"/>
      <c r="G119" s="11"/>
      <c r="H119" s="10"/>
      <c r="I119" s="10"/>
      <c r="J119" s="10"/>
      <c r="K119" s="10"/>
      <c r="L119" s="59"/>
    </row>
    <row r="120" spans="1:12" x14ac:dyDescent="0.2">
      <c r="A120" s="50" t="s">
        <v>18</v>
      </c>
      <c r="B120" s="63"/>
      <c r="C120" s="63"/>
      <c r="D120" s="63"/>
      <c r="E120" s="11"/>
      <c r="F120" s="11"/>
      <c r="G120" s="11"/>
      <c r="H120" s="10"/>
      <c r="I120" s="10"/>
      <c r="J120" s="10"/>
      <c r="K120" s="10"/>
      <c r="L120" s="59"/>
    </row>
    <row r="121" spans="1:12" x14ac:dyDescent="0.2">
      <c r="A121" s="50" t="s">
        <v>19</v>
      </c>
      <c r="B121" s="63"/>
      <c r="C121" s="63"/>
      <c r="D121" s="63"/>
      <c r="E121" s="11"/>
      <c r="F121" s="11"/>
      <c r="G121" s="11"/>
      <c r="H121" s="10"/>
      <c r="I121" s="10"/>
      <c r="J121" s="10"/>
      <c r="K121" s="10"/>
      <c r="L121" s="59"/>
    </row>
    <row r="122" spans="1:12" x14ac:dyDescent="0.2">
      <c r="A122" s="50" t="s">
        <v>20</v>
      </c>
      <c r="B122" s="63"/>
      <c r="C122" s="63"/>
      <c r="D122" s="63"/>
      <c r="E122" s="11"/>
      <c r="F122" s="11"/>
      <c r="G122" s="11"/>
      <c r="H122" s="10"/>
      <c r="I122" s="10"/>
      <c r="J122" s="10"/>
      <c r="K122" s="10"/>
      <c r="L122" s="59"/>
    </row>
    <row r="123" spans="1:12" x14ac:dyDescent="0.2">
      <c r="A123" s="50" t="s">
        <v>21</v>
      </c>
      <c r="B123" s="63"/>
      <c r="C123" s="63"/>
      <c r="D123" s="63"/>
      <c r="E123" s="11"/>
      <c r="F123" s="11"/>
      <c r="G123" s="11"/>
      <c r="H123" s="10"/>
      <c r="I123" s="10"/>
      <c r="J123" s="10"/>
      <c r="K123" s="10"/>
      <c r="L123" s="59"/>
    </row>
    <row r="124" spans="1:12" x14ac:dyDescent="0.2">
      <c r="A124" s="50" t="s">
        <v>22</v>
      </c>
      <c r="B124" s="63"/>
      <c r="C124" s="63"/>
      <c r="D124" s="63"/>
      <c r="E124" s="11"/>
      <c r="F124" s="11"/>
      <c r="G124" s="11"/>
      <c r="H124" s="10"/>
      <c r="I124" s="10"/>
      <c r="J124" s="10"/>
      <c r="K124" s="10"/>
      <c r="L124" s="59"/>
    </row>
    <row r="125" spans="1:12" x14ac:dyDescent="0.2">
      <c r="A125" s="60"/>
      <c r="B125" s="14"/>
      <c r="C125" s="14"/>
      <c r="D125" s="14"/>
      <c r="E125" s="59"/>
      <c r="F125" s="59"/>
      <c r="G125" s="59"/>
      <c r="H125" s="58"/>
      <c r="I125" s="58"/>
      <c r="J125" s="58"/>
      <c r="K125" s="58"/>
      <c r="L125" s="59"/>
    </row>
    <row r="126" spans="1:12" x14ac:dyDescent="0.2">
      <c r="A126" s="12" t="s">
        <v>297</v>
      </c>
      <c r="L126" s="59"/>
    </row>
    <row r="127" spans="1:12" x14ac:dyDescent="0.2">
      <c r="L127" s="59"/>
    </row>
    <row r="128" spans="1:12" x14ac:dyDescent="0.2">
      <c r="L128" s="59"/>
    </row>
    <row r="129" spans="12:12" x14ac:dyDescent="0.2">
      <c r="L129" s="59"/>
    </row>
    <row r="130" spans="12:12" x14ac:dyDescent="0.2">
      <c r="L130" s="59"/>
    </row>
    <row r="131" spans="12:12" x14ac:dyDescent="0.2">
      <c r="L131" s="59"/>
    </row>
    <row r="132" spans="12:12" x14ac:dyDescent="0.2">
      <c r="L132" s="59"/>
    </row>
    <row r="133" spans="12:12" x14ac:dyDescent="0.2">
      <c r="L133" s="59"/>
    </row>
    <row r="134" spans="12:12" x14ac:dyDescent="0.2">
      <c r="L134" s="59"/>
    </row>
    <row r="135" spans="12:12" x14ac:dyDescent="0.2">
      <c r="L135" s="59"/>
    </row>
    <row r="136" spans="12:12" x14ac:dyDescent="0.2">
      <c r="L136" s="59"/>
    </row>
    <row r="137" spans="12:12" x14ac:dyDescent="0.2">
      <c r="L137" s="59"/>
    </row>
    <row r="138" spans="12:12" x14ac:dyDescent="0.2">
      <c r="L138" s="59"/>
    </row>
    <row r="139" spans="12:12" x14ac:dyDescent="0.2">
      <c r="L139" s="59"/>
    </row>
    <row r="140" spans="12:12" x14ac:dyDescent="0.2">
      <c r="L140" s="59"/>
    </row>
    <row r="141" spans="12:12" x14ac:dyDescent="0.2">
      <c r="L141" s="59"/>
    </row>
    <row r="142" spans="12:12" x14ac:dyDescent="0.2">
      <c r="L142" s="59"/>
    </row>
    <row r="143" spans="12:12" x14ac:dyDescent="0.2">
      <c r="L143" s="59"/>
    </row>
    <row r="144" spans="12:12" x14ac:dyDescent="0.2">
      <c r="L144" s="59"/>
    </row>
    <row r="145" spans="12:12" x14ac:dyDescent="0.2">
      <c r="L145" s="59"/>
    </row>
    <row r="146" spans="12:12" x14ac:dyDescent="0.2">
      <c r="L146" s="59"/>
    </row>
    <row r="147" spans="12:12" x14ac:dyDescent="0.2">
      <c r="L147" s="59"/>
    </row>
    <row r="148" spans="12:12" x14ac:dyDescent="0.2">
      <c r="L148" s="59"/>
    </row>
    <row r="149" spans="12:12" x14ac:dyDescent="0.2">
      <c r="L149" s="59"/>
    </row>
    <row r="150" spans="12:12" x14ac:dyDescent="0.2">
      <c r="L150" s="59"/>
    </row>
    <row r="151" spans="12:12" x14ac:dyDescent="0.2">
      <c r="L151" s="59"/>
    </row>
    <row r="152" spans="12:12" x14ac:dyDescent="0.2">
      <c r="L152" s="59"/>
    </row>
    <row r="153" spans="12:12" x14ac:dyDescent="0.2">
      <c r="L153" s="59"/>
    </row>
    <row r="154" spans="12:12" x14ac:dyDescent="0.2">
      <c r="L154" s="59"/>
    </row>
    <row r="155" spans="12:12" x14ac:dyDescent="0.2">
      <c r="L155" s="59"/>
    </row>
    <row r="156" spans="12:12" x14ac:dyDescent="0.2">
      <c r="L156" s="59"/>
    </row>
    <row r="157" spans="12:12" x14ac:dyDescent="0.2">
      <c r="L157" s="59"/>
    </row>
    <row r="158" spans="12:12" x14ac:dyDescent="0.2">
      <c r="L158" s="59"/>
    </row>
    <row r="159" spans="12:12" x14ac:dyDescent="0.2">
      <c r="L159" s="59"/>
    </row>
    <row r="160" spans="12:12" x14ac:dyDescent="0.2">
      <c r="L160" s="59"/>
    </row>
    <row r="161" spans="12:12" x14ac:dyDescent="0.2">
      <c r="L161" s="59"/>
    </row>
    <row r="162" spans="12:12" x14ac:dyDescent="0.2">
      <c r="L162" s="59"/>
    </row>
    <row r="163" spans="12:12" x14ac:dyDescent="0.2">
      <c r="L163" s="59"/>
    </row>
    <row r="164" spans="12:12" x14ac:dyDescent="0.2">
      <c r="L164" s="59"/>
    </row>
    <row r="165" spans="12:12" x14ac:dyDescent="0.2">
      <c r="L165" s="59"/>
    </row>
    <row r="166" spans="12:12" x14ac:dyDescent="0.2">
      <c r="L166" s="59"/>
    </row>
    <row r="167" spans="12:12" x14ac:dyDescent="0.2">
      <c r="L167" s="59"/>
    </row>
    <row r="168" spans="12:12" x14ac:dyDescent="0.2">
      <c r="L168" s="59"/>
    </row>
    <row r="169" spans="12:12" x14ac:dyDescent="0.2">
      <c r="L169" s="59"/>
    </row>
    <row r="170" spans="12:12" x14ac:dyDescent="0.2">
      <c r="L170" s="59"/>
    </row>
    <row r="171" spans="12:12" x14ac:dyDescent="0.2">
      <c r="L171" s="59"/>
    </row>
    <row r="172" spans="12:12" x14ac:dyDescent="0.2">
      <c r="L172" s="59"/>
    </row>
    <row r="173" spans="12:12" x14ac:dyDescent="0.2">
      <c r="L173" s="59"/>
    </row>
    <row r="174" spans="12:12" x14ac:dyDescent="0.2">
      <c r="L174" s="59"/>
    </row>
    <row r="175" spans="12:12" x14ac:dyDescent="0.2">
      <c r="L175" s="59"/>
    </row>
    <row r="176" spans="12:12" x14ac:dyDescent="0.2">
      <c r="L176" s="59"/>
    </row>
    <row r="177" spans="12:12" x14ac:dyDescent="0.2">
      <c r="L177" s="59"/>
    </row>
    <row r="178" spans="12:12" x14ac:dyDescent="0.2">
      <c r="L178" s="59"/>
    </row>
    <row r="179" spans="12:12" x14ac:dyDescent="0.2">
      <c r="L179" s="59"/>
    </row>
    <row r="180" spans="12:12" x14ac:dyDescent="0.2">
      <c r="L180" s="59"/>
    </row>
    <row r="181" spans="12:12" x14ac:dyDescent="0.2">
      <c r="L181" s="59"/>
    </row>
    <row r="182" spans="12:12" x14ac:dyDescent="0.2">
      <c r="L182" s="59"/>
    </row>
    <row r="183" spans="12:12" x14ac:dyDescent="0.2">
      <c r="L183" s="59"/>
    </row>
    <row r="184" spans="12:12" x14ac:dyDescent="0.2">
      <c r="L184" s="59"/>
    </row>
    <row r="185" spans="12:12" x14ac:dyDescent="0.2">
      <c r="L185" s="59"/>
    </row>
    <row r="186" spans="12:12" x14ac:dyDescent="0.2">
      <c r="L186" s="59"/>
    </row>
    <row r="187" spans="12:12" x14ac:dyDescent="0.2">
      <c r="L187" s="59"/>
    </row>
    <row r="188" spans="12:12" x14ac:dyDescent="0.2">
      <c r="L188" s="59"/>
    </row>
    <row r="189" spans="12:12" x14ac:dyDescent="0.2">
      <c r="L189" s="59"/>
    </row>
    <row r="190" spans="12:12" x14ac:dyDescent="0.2">
      <c r="L190" s="59"/>
    </row>
    <row r="191" spans="12:12" x14ac:dyDescent="0.2">
      <c r="L191" s="59"/>
    </row>
    <row r="192" spans="12:12" x14ac:dyDescent="0.2">
      <c r="L192" s="59"/>
    </row>
    <row r="193" spans="12:12" x14ac:dyDescent="0.2">
      <c r="L193" s="59"/>
    </row>
    <row r="194" spans="12:12" x14ac:dyDescent="0.2">
      <c r="L194" s="59"/>
    </row>
    <row r="195" spans="12:12" x14ac:dyDescent="0.2">
      <c r="L195" s="59"/>
    </row>
    <row r="196" spans="12:12" x14ac:dyDescent="0.2">
      <c r="L196" s="59"/>
    </row>
    <row r="197" spans="12:12" x14ac:dyDescent="0.2">
      <c r="L197" s="59"/>
    </row>
    <row r="198" spans="12:12" x14ac:dyDescent="0.2">
      <c r="L198" s="59"/>
    </row>
    <row r="199" spans="12:12" x14ac:dyDescent="0.2">
      <c r="L199" s="59"/>
    </row>
    <row r="200" spans="12:12" x14ac:dyDescent="0.2">
      <c r="L200" s="59"/>
    </row>
    <row r="201" spans="12:12" x14ac:dyDescent="0.2">
      <c r="L201" s="59"/>
    </row>
    <row r="202" spans="12:12" x14ac:dyDescent="0.2">
      <c r="L202" s="59"/>
    </row>
    <row r="203" spans="12:12" x14ac:dyDescent="0.2">
      <c r="L203" s="59"/>
    </row>
    <row r="204" spans="12:12" x14ac:dyDescent="0.2">
      <c r="L204" s="59"/>
    </row>
    <row r="205" spans="12:12" x14ac:dyDescent="0.2">
      <c r="L205" s="59"/>
    </row>
    <row r="206" spans="12:12" x14ac:dyDescent="0.2">
      <c r="L206" s="59"/>
    </row>
    <row r="207" spans="12:12" x14ac:dyDescent="0.2">
      <c r="L207" s="59"/>
    </row>
    <row r="208" spans="12:12" x14ac:dyDescent="0.2">
      <c r="L208" s="59"/>
    </row>
    <row r="209" spans="12:12" x14ac:dyDescent="0.2">
      <c r="L209" s="59"/>
    </row>
    <row r="210" spans="12:12" x14ac:dyDescent="0.2">
      <c r="L210" s="59"/>
    </row>
    <row r="211" spans="12:12" x14ac:dyDescent="0.2">
      <c r="L211" s="59"/>
    </row>
    <row r="212" spans="12:12" x14ac:dyDescent="0.2">
      <c r="L212" s="59"/>
    </row>
    <row r="213" spans="12:12" x14ac:dyDescent="0.2">
      <c r="L213" s="59"/>
    </row>
    <row r="214" spans="12:12" x14ac:dyDescent="0.2">
      <c r="L214" s="59"/>
    </row>
    <row r="215" spans="12:12" x14ac:dyDescent="0.2">
      <c r="L215" s="59"/>
    </row>
    <row r="216" spans="12:12" x14ac:dyDescent="0.2">
      <c r="L216" s="59"/>
    </row>
    <row r="217" spans="12:12" x14ac:dyDescent="0.2">
      <c r="L217" s="59"/>
    </row>
    <row r="218" spans="12:12" x14ac:dyDescent="0.2">
      <c r="L218" s="59"/>
    </row>
    <row r="219" spans="12:12" x14ac:dyDescent="0.2">
      <c r="L219" s="59"/>
    </row>
    <row r="220" spans="12:12" x14ac:dyDescent="0.2">
      <c r="L220" s="59"/>
    </row>
    <row r="221" spans="12:12" x14ac:dyDescent="0.2">
      <c r="L221" s="59"/>
    </row>
    <row r="222" spans="12:12" x14ac:dyDescent="0.2">
      <c r="L222" s="59"/>
    </row>
    <row r="223" spans="12:12" x14ac:dyDescent="0.2">
      <c r="L223" s="59"/>
    </row>
    <row r="224" spans="12:12" x14ac:dyDescent="0.2">
      <c r="L224" s="59"/>
    </row>
    <row r="225" spans="12:12" x14ac:dyDescent="0.2">
      <c r="L225" s="59"/>
    </row>
    <row r="226" spans="12:12" x14ac:dyDescent="0.2">
      <c r="L226" s="59"/>
    </row>
    <row r="227" spans="12:12" x14ac:dyDescent="0.2">
      <c r="L227" s="59"/>
    </row>
    <row r="228" spans="12:12" x14ac:dyDescent="0.2">
      <c r="L228" s="59"/>
    </row>
    <row r="229" spans="12:12" x14ac:dyDescent="0.2">
      <c r="L229" s="59"/>
    </row>
    <row r="230" spans="12:12" x14ac:dyDescent="0.2">
      <c r="L230" s="59"/>
    </row>
    <row r="231" spans="12:12" x14ac:dyDescent="0.2">
      <c r="L231" s="59"/>
    </row>
    <row r="232" spans="12:12" x14ac:dyDescent="0.2">
      <c r="L232" s="59"/>
    </row>
    <row r="233" spans="12:12" x14ac:dyDescent="0.2">
      <c r="L233" s="59"/>
    </row>
    <row r="234" spans="12:12" x14ac:dyDescent="0.2">
      <c r="L234" s="59"/>
    </row>
    <row r="235" spans="12:12" x14ac:dyDescent="0.2">
      <c r="L235" s="59"/>
    </row>
    <row r="236" spans="12:12" x14ac:dyDescent="0.2">
      <c r="L236" s="59"/>
    </row>
    <row r="237" spans="12:12" x14ac:dyDescent="0.2">
      <c r="L237" s="59"/>
    </row>
    <row r="238" spans="12:12" x14ac:dyDescent="0.2">
      <c r="L238" s="59"/>
    </row>
    <row r="239" spans="12:12" x14ac:dyDescent="0.2">
      <c r="L239" s="59"/>
    </row>
    <row r="240" spans="12:12" x14ac:dyDescent="0.2">
      <c r="L240" s="59"/>
    </row>
    <row r="241" spans="12:12" x14ac:dyDescent="0.2">
      <c r="L241" s="59"/>
    </row>
    <row r="242" spans="12:12" x14ac:dyDescent="0.2">
      <c r="L242" s="59"/>
    </row>
    <row r="243" spans="12:12" x14ac:dyDescent="0.2">
      <c r="L243" s="59"/>
    </row>
    <row r="244" spans="12:12" x14ac:dyDescent="0.2">
      <c r="L244" s="59"/>
    </row>
    <row r="245" spans="12:12" x14ac:dyDescent="0.2">
      <c r="L245" s="59"/>
    </row>
    <row r="246" spans="12:12" x14ac:dyDescent="0.2">
      <c r="L246" s="59"/>
    </row>
    <row r="247" spans="12:12" x14ac:dyDescent="0.2">
      <c r="L247" s="59"/>
    </row>
    <row r="248" spans="12:12" x14ac:dyDescent="0.2">
      <c r="L248" s="59"/>
    </row>
    <row r="249" spans="12:12" x14ac:dyDescent="0.2">
      <c r="L249" s="59"/>
    </row>
    <row r="250" spans="12:12" x14ac:dyDescent="0.2">
      <c r="L250" s="59"/>
    </row>
    <row r="251" spans="12:12" x14ac:dyDescent="0.2">
      <c r="L251" s="59"/>
    </row>
    <row r="252" spans="12:12" x14ac:dyDescent="0.2">
      <c r="L252" s="59"/>
    </row>
    <row r="253" spans="12:12" x14ac:dyDescent="0.2">
      <c r="L253" s="59"/>
    </row>
    <row r="254" spans="12:12" x14ac:dyDescent="0.2">
      <c r="L254" s="59"/>
    </row>
    <row r="255" spans="12:12" x14ac:dyDescent="0.2">
      <c r="L255" s="59"/>
    </row>
    <row r="256" spans="12:12" x14ac:dyDescent="0.2">
      <c r="L256" s="59"/>
    </row>
    <row r="257" spans="12:12" x14ac:dyDescent="0.2">
      <c r="L257" s="59"/>
    </row>
    <row r="258" spans="12:12" x14ac:dyDescent="0.2">
      <c r="L258" s="59"/>
    </row>
    <row r="259" spans="12:12" x14ac:dyDescent="0.2">
      <c r="L259" s="59"/>
    </row>
    <row r="260" spans="12:12" x14ac:dyDescent="0.2">
      <c r="L260" s="59"/>
    </row>
    <row r="261" spans="12:12" x14ac:dyDescent="0.2">
      <c r="L261" s="59"/>
    </row>
    <row r="262" spans="12:12" x14ac:dyDescent="0.2">
      <c r="L262" s="59"/>
    </row>
    <row r="263" spans="12:12" x14ac:dyDescent="0.2">
      <c r="L263" s="59"/>
    </row>
    <row r="264" spans="12:12" x14ac:dyDescent="0.2">
      <c r="L264" s="59"/>
    </row>
    <row r="265" spans="12:12" x14ac:dyDescent="0.2">
      <c r="L265" s="59"/>
    </row>
    <row r="266" spans="12:12" x14ac:dyDescent="0.2">
      <c r="L266" s="59"/>
    </row>
    <row r="267" spans="12:12" x14ac:dyDescent="0.2">
      <c r="L267" s="59"/>
    </row>
    <row r="268" spans="12:12" x14ac:dyDescent="0.2">
      <c r="L268" s="59"/>
    </row>
    <row r="269" spans="12:12" x14ac:dyDescent="0.2">
      <c r="L269" s="59"/>
    </row>
    <row r="270" spans="12:12" x14ac:dyDescent="0.2">
      <c r="L270" s="59"/>
    </row>
    <row r="271" spans="12:12" x14ac:dyDescent="0.2">
      <c r="L271" s="59"/>
    </row>
    <row r="272" spans="12:12" x14ac:dyDescent="0.2">
      <c r="L272" s="59"/>
    </row>
    <row r="273" spans="12:12" x14ac:dyDescent="0.2">
      <c r="L273" s="59"/>
    </row>
    <row r="274" spans="12:12" x14ac:dyDescent="0.2">
      <c r="L274" s="59"/>
    </row>
    <row r="275" spans="12:12" x14ac:dyDescent="0.2">
      <c r="L275" s="59"/>
    </row>
    <row r="276" spans="12:12" x14ac:dyDescent="0.2">
      <c r="L276" s="59"/>
    </row>
    <row r="277" spans="12:12" x14ac:dyDescent="0.2">
      <c r="L277" s="59"/>
    </row>
    <row r="278" spans="12:12" x14ac:dyDescent="0.2">
      <c r="L278" s="59"/>
    </row>
    <row r="279" spans="12:12" x14ac:dyDescent="0.2">
      <c r="L279" s="59"/>
    </row>
    <row r="280" spans="12:12" x14ac:dyDescent="0.2">
      <c r="L280" s="59"/>
    </row>
    <row r="281" spans="12:12" x14ac:dyDescent="0.2">
      <c r="L281" s="59"/>
    </row>
    <row r="282" spans="12:12" x14ac:dyDescent="0.2">
      <c r="L282" s="59"/>
    </row>
    <row r="283" spans="12:12" x14ac:dyDescent="0.2">
      <c r="L283" s="59"/>
    </row>
    <row r="284" spans="12:12" x14ac:dyDescent="0.2">
      <c r="L284" s="59"/>
    </row>
    <row r="285" spans="12:12" x14ac:dyDescent="0.2">
      <c r="L285" s="59"/>
    </row>
    <row r="286" spans="12:12" x14ac:dyDescent="0.2">
      <c r="L286" s="59"/>
    </row>
    <row r="287" spans="12:12" x14ac:dyDescent="0.2">
      <c r="L287" s="59"/>
    </row>
    <row r="288" spans="12:12" x14ac:dyDescent="0.2">
      <c r="L288" s="59"/>
    </row>
    <row r="289" spans="12:12" x14ac:dyDescent="0.2">
      <c r="L289" s="59"/>
    </row>
    <row r="290" spans="12:12" x14ac:dyDescent="0.2">
      <c r="L290" s="59"/>
    </row>
    <row r="291" spans="12:12" x14ac:dyDescent="0.2">
      <c r="L291" s="59"/>
    </row>
    <row r="292" spans="12:12" x14ac:dyDescent="0.2">
      <c r="L292" s="59"/>
    </row>
    <row r="293" spans="12:12" x14ac:dyDescent="0.2">
      <c r="L293" s="59"/>
    </row>
    <row r="294" spans="12:12" x14ac:dyDescent="0.2">
      <c r="L294" s="59"/>
    </row>
    <row r="295" spans="12:12" x14ac:dyDescent="0.2">
      <c r="L295" s="59"/>
    </row>
    <row r="296" spans="12:12" x14ac:dyDescent="0.2">
      <c r="L296" s="59"/>
    </row>
    <row r="297" spans="12:12" x14ac:dyDescent="0.2">
      <c r="L297" s="59"/>
    </row>
    <row r="298" spans="12:12" x14ac:dyDescent="0.2">
      <c r="L298" s="59"/>
    </row>
    <row r="299" spans="12:12" x14ac:dyDescent="0.2">
      <c r="L299" s="59"/>
    </row>
    <row r="300" spans="12:12" x14ac:dyDescent="0.2">
      <c r="L300" s="59"/>
    </row>
    <row r="301" spans="12:12" x14ac:dyDescent="0.2">
      <c r="L301" s="59"/>
    </row>
    <row r="302" spans="12:12" x14ac:dyDescent="0.2">
      <c r="L302" s="59"/>
    </row>
    <row r="303" spans="12:12" x14ac:dyDescent="0.2">
      <c r="L303" s="59"/>
    </row>
    <row r="304" spans="12:12" x14ac:dyDescent="0.2">
      <c r="L304" s="59"/>
    </row>
    <row r="305" spans="12:12" x14ac:dyDescent="0.2">
      <c r="L305" s="59"/>
    </row>
    <row r="306" spans="12:12" x14ac:dyDescent="0.2">
      <c r="L306" s="59"/>
    </row>
    <row r="307" spans="12:12" x14ac:dyDescent="0.2">
      <c r="L307" s="59"/>
    </row>
    <row r="308" spans="12:12" x14ac:dyDescent="0.2">
      <c r="L308" s="59"/>
    </row>
    <row r="309" spans="12:12" x14ac:dyDescent="0.2">
      <c r="L309" s="59"/>
    </row>
    <row r="310" spans="12:12" x14ac:dyDescent="0.2">
      <c r="L310" s="59"/>
    </row>
    <row r="311" spans="12:12" x14ac:dyDescent="0.2">
      <c r="L311" s="59"/>
    </row>
    <row r="312" spans="12:12" x14ac:dyDescent="0.2">
      <c r="L312" s="59"/>
    </row>
    <row r="313" spans="12:12" x14ac:dyDescent="0.2">
      <c r="L313" s="59"/>
    </row>
    <row r="314" spans="12:12" x14ac:dyDescent="0.2">
      <c r="L314" s="59"/>
    </row>
    <row r="315" spans="12:12" x14ac:dyDescent="0.2">
      <c r="L315" s="59"/>
    </row>
    <row r="316" spans="12:12" x14ac:dyDescent="0.2">
      <c r="L316" s="59"/>
    </row>
    <row r="317" spans="12:12" x14ac:dyDescent="0.2">
      <c r="L317" s="59"/>
    </row>
    <row r="318" spans="12:12" x14ac:dyDescent="0.2">
      <c r="L318" s="59"/>
    </row>
    <row r="319" spans="12:12" x14ac:dyDescent="0.2">
      <c r="L319" s="59"/>
    </row>
    <row r="320" spans="12:12" x14ac:dyDescent="0.2">
      <c r="L320" s="59"/>
    </row>
    <row r="321" spans="12:12" x14ac:dyDescent="0.2">
      <c r="L321" s="59"/>
    </row>
    <row r="322" spans="12:12" x14ac:dyDescent="0.2">
      <c r="L322" s="59"/>
    </row>
    <row r="323" spans="12:12" x14ac:dyDescent="0.2">
      <c r="L323" s="59"/>
    </row>
    <row r="324" spans="12:12" x14ac:dyDescent="0.2">
      <c r="L324" s="59"/>
    </row>
    <row r="325" spans="12:12" x14ac:dyDescent="0.2">
      <c r="L325" s="59"/>
    </row>
    <row r="326" spans="12:12" x14ac:dyDescent="0.2">
      <c r="L326" s="59"/>
    </row>
    <row r="327" spans="12:12" x14ac:dyDescent="0.2">
      <c r="L327" s="59"/>
    </row>
    <row r="328" spans="12:12" x14ac:dyDescent="0.2">
      <c r="L328" s="59"/>
    </row>
    <row r="329" spans="12:12" x14ac:dyDescent="0.2">
      <c r="L329" s="59"/>
    </row>
    <row r="330" spans="12:12" x14ac:dyDescent="0.2">
      <c r="L330" s="59"/>
    </row>
    <row r="331" spans="12:12" x14ac:dyDescent="0.2">
      <c r="L331" s="59"/>
    </row>
    <row r="332" spans="12:12" x14ac:dyDescent="0.2">
      <c r="L332" s="59"/>
    </row>
    <row r="333" spans="12:12" x14ac:dyDescent="0.2">
      <c r="L333" s="59"/>
    </row>
    <row r="334" spans="12:12" x14ac:dyDescent="0.2">
      <c r="L334" s="59"/>
    </row>
    <row r="335" spans="12:12" x14ac:dyDescent="0.2">
      <c r="L335" s="59"/>
    </row>
    <row r="336" spans="12:12" x14ac:dyDescent="0.2">
      <c r="L336" s="59"/>
    </row>
    <row r="337" spans="12:12" x14ac:dyDescent="0.2">
      <c r="L337" s="59"/>
    </row>
    <row r="338" spans="12:12" x14ac:dyDescent="0.2">
      <c r="L338" s="59"/>
    </row>
    <row r="339" spans="12:12" x14ac:dyDescent="0.2">
      <c r="L339" s="59"/>
    </row>
    <row r="340" spans="12:12" x14ac:dyDescent="0.2">
      <c r="L340" s="59"/>
    </row>
    <row r="341" spans="12:12" x14ac:dyDescent="0.2">
      <c r="L341" s="59"/>
    </row>
    <row r="342" spans="12:12" x14ac:dyDescent="0.2">
      <c r="L342" s="59"/>
    </row>
    <row r="343" spans="12:12" x14ac:dyDescent="0.2">
      <c r="L343" s="59"/>
    </row>
    <row r="344" spans="12:12" x14ac:dyDescent="0.2">
      <c r="L344" s="59"/>
    </row>
    <row r="345" spans="12:12" x14ac:dyDescent="0.2">
      <c r="L345" s="59"/>
    </row>
    <row r="346" spans="12:12" x14ac:dyDescent="0.2">
      <c r="L346" s="59"/>
    </row>
    <row r="347" spans="12:12" x14ac:dyDescent="0.2">
      <c r="L347" s="59"/>
    </row>
    <row r="348" spans="12:12" x14ac:dyDescent="0.2">
      <c r="L348" s="59"/>
    </row>
    <row r="349" spans="12:12" x14ac:dyDescent="0.2">
      <c r="L349" s="59"/>
    </row>
    <row r="350" spans="12:12" x14ac:dyDescent="0.2">
      <c r="L350" s="59"/>
    </row>
    <row r="351" spans="12:12" x14ac:dyDescent="0.2">
      <c r="L351" s="59"/>
    </row>
    <row r="352" spans="12:12" x14ac:dyDescent="0.2">
      <c r="L352" s="59"/>
    </row>
    <row r="353" spans="12:12" x14ac:dyDescent="0.2">
      <c r="L353" s="59"/>
    </row>
    <row r="354" spans="12:12" x14ac:dyDescent="0.2">
      <c r="L354" s="59"/>
    </row>
    <row r="355" spans="12:12" x14ac:dyDescent="0.2">
      <c r="L355" s="59"/>
    </row>
    <row r="356" spans="12:12" x14ac:dyDescent="0.2">
      <c r="L356" s="59"/>
    </row>
    <row r="357" spans="12:12" x14ac:dyDescent="0.2">
      <c r="L357" s="59"/>
    </row>
    <row r="358" spans="12:12" x14ac:dyDescent="0.2">
      <c r="L358" s="59"/>
    </row>
    <row r="359" spans="12:12" x14ac:dyDescent="0.2">
      <c r="L359" s="59"/>
    </row>
    <row r="360" spans="12:12" x14ac:dyDescent="0.2">
      <c r="L360" s="59"/>
    </row>
    <row r="361" spans="12:12" x14ac:dyDescent="0.2">
      <c r="L361" s="59"/>
    </row>
    <row r="362" spans="12:12" x14ac:dyDescent="0.2">
      <c r="L362" s="59"/>
    </row>
    <row r="363" spans="12:12" x14ac:dyDescent="0.2">
      <c r="L363" s="59"/>
    </row>
    <row r="364" spans="12:12" x14ac:dyDescent="0.2">
      <c r="L364" s="59"/>
    </row>
    <row r="365" spans="12:12" x14ac:dyDescent="0.2">
      <c r="L365" s="59"/>
    </row>
    <row r="366" spans="12:12" x14ac:dyDescent="0.2">
      <c r="L366" s="59"/>
    </row>
    <row r="367" spans="12:12" x14ac:dyDescent="0.2">
      <c r="L367" s="59"/>
    </row>
    <row r="368" spans="12:12" x14ac:dyDescent="0.2">
      <c r="L368" s="59"/>
    </row>
    <row r="369" spans="12:12" x14ac:dyDescent="0.2">
      <c r="L369" s="59"/>
    </row>
    <row r="370" spans="12:12" x14ac:dyDescent="0.2">
      <c r="L370" s="59"/>
    </row>
    <row r="371" spans="12:12" x14ac:dyDescent="0.2">
      <c r="L371" s="59"/>
    </row>
    <row r="372" spans="12:12" x14ac:dyDescent="0.2">
      <c r="L372" s="59"/>
    </row>
    <row r="373" spans="12:12" x14ac:dyDescent="0.2">
      <c r="L373" s="59"/>
    </row>
    <row r="374" spans="12:12" x14ac:dyDescent="0.2">
      <c r="L374" s="59"/>
    </row>
    <row r="375" spans="12:12" x14ac:dyDescent="0.2">
      <c r="L375" s="59"/>
    </row>
    <row r="376" spans="12:12" x14ac:dyDescent="0.2">
      <c r="L376" s="59"/>
    </row>
    <row r="377" spans="12:12" x14ac:dyDescent="0.2">
      <c r="L377" s="59"/>
    </row>
    <row r="378" spans="12:12" x14ac:dyDescent="0.2">
      <c r="L378" s="59"/>
    </row>
    <row r="379" spans="12:12" x14ac:dyDescent="0.2">
      <c r="L379" s="59"/>
    </row>
    <row r="380" spans="12:12" x14ac:dyDescent="0.2">
      <c r="L380" s="59"/>
    </row>
    <row r="381" spans="12:12" x14ac:dyDescent="0.2">
      <c r="L381" s="59"/>
    </row>
    <row r="382" spans="12:12" x14ac:dyDescent="0.2">
      <c r="L382" s="59"/>
    </row>
    <row r="383" spans="12:12" x14ac:dyDescent="0.2">
      <c r="L383" s="59"/>
    </row>
    <row r="384" spans="12:12" x14ac:dyDescent="0.2">
      <c r="L384" s="59"/>
    </row>
    <row r="385" spans="12:12" x14ac:dyDescent="0.2">
      <c r="L385" s="59"/>
    </row>
    <row r="386" spans="12:12" x14ac:dyDescent="0.2">
      <c r="L386" s="59"/>
    </row>
    <row r="387" spans="12:12" x14ac:dyDescent="0.2">
      <c r="L387" s="59"/>
    </row>
    <row r="388" spans="12:12" x14ac:dyDescent="0.2">
      <c r="L388" s="59"/>
    </row>
    <row r="389" spans="12:12" x14ac:dyDescent="0.2">
      <c r="L389" s="59"/>
    </row>
    <row r="390" spans="12:12" x14ac:dyDescent="0.2">
      <c r="L390" s="59"/>
    </row>
    <row r="391" spans="12:12" x14ac:dyDescent="0.2">
      <c r="L391" s="59"/>
    </row>
    <row r="392" spans="12:12" x14ac:dyDescent="0.2">
      <c r="L392" s="59"/>
    </row>
    <row r="393" spans="12:12" x14ac:dyDescent="0.2">
      <c r="L393" s="59"/>
    </row>
    <row r="394" spans="12:12" x14ac:dyDescent="0.2">
      <c r="L394" s="59"/>
    </row>
    <row r="395" spans="12:12" x14ac:dyDescent="0.2">
      <c r="L395" s="59"/>
    </row>
    <row r="396" spans="12:12" x14ac:dyDescent="0.2">
      <c r="L396" s="59"/>
    </row>
    <row r="397" spans="12:12" x14ac:dyDescent="0.2">
      <c r="L397" s="59"/>
    </row>
    <row r="398" spans="12:12" x14ac:dyDescent="0.2">
      <c r="L398" s="59"/>
    </row>
    <row r="399" spans="12:12" x14ac:dyDescent="0.2">
      <c r="L399" s="59"/>
    </row>
    <row r="400" spans="12:12" x14ac:dyDescent="0.2">
      <c r="L400" s="59"/>
    </row>
    <row r="401" spans="12:12" x14ac:dyDescent="0.2">
      <c r="L401" s="59"/>
    </row>
    <row r="402" spans="12:12" x14ac:dyDescent="0.2">
      <c r="L402" s="59"/>
    </row>
    <row r="403" spans="12:12" x14ac:dyDescent="0.2">
      <c r="L403" s="59"/>
    </row>
    <row r="404" spans="12:12" x14ac:dyDescent="0.2">
      <c r="L404" s="59"/>
    </row>
    <row r="405" spans="12:12" x14ac:dyDescent="0.2">
      <c r="L405" s="59"/>
    </row>
    <row r="406" spans="12:12" x14ac:dyDescent="0.2">
      <c r="L406" s="59"/>
    </row>
    <row r="407" spans="12:12" x14ac:dyDescent="0.2">
      <c r="L407" s="59"/>
    </row>
    <row r="408" spans="12:12" x14ac:dyDescent="0.2">
      <c r="L408" s="59"/>
    </row>
    <row r="409" spans="12:12" x14ac:dyDescent="0.2">
      <c r="L409" s="59"/>
    </row>
    <row r="410" spans="12:12" x14ac:dyDescent="0.2">
      <c r="L410" s="59"/>
    </row>
    <row r="411" spans="12:12" x14ac:dyDescent="0.2">
      <c r="L411" s="59"/>
    </row>
    <row r="412" spans="12:12" x14ac:dyDescent="0.2">
      <c r="L412" s="59"/>
    </row>
    <row r="413" spans="12:12" x14ac:dyDescent="0.2">
      <c r="L413" s="59"/>
    </row>
    <row r="414" spans="12:12" x14ac:dyDescent="0.2">
      <c r="L414" s="59"/>
    </row>
    <row r="415" spans="12:12" x14ac:dyDescent="0.2">
      <c r="L415" s="59"/>
    </row>
    <row r="416" spans="12:12" x14ac:dyDescent="0.2">
      <c r="L416" s="59"/>
    </row>
    <row r="417" spans="12:12" x14ac:dyDescent="0.2">
      <c r="L417" s="59"/>
    </row>
    <row r="418" spans="12:12" x14ac:dyDescent="0.2">
      <c r="L418" s="59"/>
    </row>
    <row r="419" spans="12:12" x14ac:dyDescent="0.2">
      <c r="L419" s="59"/>
    </row>
    <row r="420" spans="12:12" x14ac:dyDescent="0.2">
      <c r="L420" s="59"/>
    </row>
    <row r="421" spans="12:12" x14ac:dyDescent="0.2">
      <c r="L421" s="59"/>
    </row>
    <row r="422" spans="12:12" x14ac:dyDescent="0.2">
      <c r="L422" s="59"/>
    </row>
    <row r="423" spans="12:12" x14ac:dyDescent="0.2">
      <c r="L423" s="59"/>
    </row>
    <row r="424" spans="12:12" x14ac:dyDescent="0.2">
      <c r="L424" s="59"/>
    </row>
    <row r="425" spans="12:12" x14ac:dyDescent="0.2">
      <c r="L425" s="59"/>
    </row>
    <row r="426" spans="12:12" x14ac:dyDescent="0.2">
      <c r="L426" s="59"/>
    </row>
    <row r="427" spans="12:12" x14ac:dyDescent="0.2">
      <c r="L427" s="59"/>
    </row>
    <row r="428" spans="12:12" x14ac:dyDescent="0.2">
      <c r="L428" s="59"/>
    </row>
    <row r="429" spans="12:12" x14ac:dyDescent="0.2">
      <c r="L429" s="59"/>
    </row>
    <row r="430" spans="12:12" x14ac:dyDescent="0.2">
      <c r="L430" s="59"/>
    </row>
    <row r="431" spans="12:12" x14ac:dyDescent="0.2">
      <c r="L431" s="59"/>
    </row>
    <row r="432" spans="12:12" x14ac:dyDescent="0.2">
      <c r="L432" s="59"/>
    </row>
    <row r="433" spans="12:12" x14ac:dyDescent="0.2">
      <c r="L433" s="59"/>
    </row>
    <row r="434" spans="12:12" x14ac:dyDescent="0.2">
      <c r="L434" s="59"/>
    </row>
    <row r="435" spans="12:12" x14ac:dyDescent="0.2">
      <c r="L435" s="59"/>
    </row>
    <row r="436" spans="12:12" x14ac:dyDescent="0.2">
      <c r="L436" s="59"/>
    </row>
    <row r="437" spans="12:12" x14ac:dyDescent="0.2">
      <c r="L437" s="59"/>
    </row>
    <row r="438" spans="12:12" x14ac:dyDescent="0.2">
      <c r="L438" s="59"/>
    </row>
    <row r="439" spans="12:12" x14ac:dyDescent="0.2">
      <c r="L439" s="59"/>
    </row>
    <row r="440" spans="12:12" x14ac:dyDescent="0.2">
      <c r="L440" s="59"/>
    </row>
    <row r="441" spans="12:12" x14ac:dyDescent="0.2">
      <c r="L441" s="59"/>
    </row>
    <row r="442" spans="12:12" x14ac:dyDescent="0.2">
      <c r="L442" s="59"/>
    </row>
    <row r="443" spans="12:12" x14ac:dyDescent="0.2">
      <c r="L443" s="59"/>
    </row>
    <row r="444" spans="12:12" x14ac:dyDescent="0.2">
      <c r="L444" s="59"/>
    </row>
    <row r="445" spans="12:12" x14ac:dyDescent="0.2">
      <c r="L445" s="59"/>
    </row>
    <row r="446" spans="12:12" x14ac:dyDescent="0.2">
      <c r="L446" s="59"/>
    </row>
    <row r="447" spans="12:12" x14ac:dyDescent="0.2">
      <c r="L447" s="59"/>
    </row>
    <row r="448" spans="12:12" x14ac:dyDescent="0.2">
      <c r="L448" s="59"/>
    </row>
    <row r="449" spans="12:12" x14ac:dyDescent="0.2">
      <c r="L449" s="59"/>
    </row>
    <row r="450" spans="12:12" x14ac:dyDescent="0.2">
      <c r="L450" s="59"/>
    </row>
    <row r="451" spans="12:12" x14ac:dyDescent="0.2">
      <c r="L451" s="59"/>
    </row>
    <row r="452" spans="12:12" x14ac:dyDescent="0.2">
      <c r="L452" s="59"/>
    </row>
    <row r="453" spans="12:12" x14ac:dyDescent="0.2">
      <c r="L453" s="59"/>
    </row>
    <row r="454" spans="12:12" x14ac:dyDescent="0.2">
      <c r="L454" s="59"/>
    </row>
    <row r="455" spans="12:12" x14ac:dyDescent="0.2">
      <c r="L455" s="59"/>
    </row>
    <row r="456" spans="12:12" x14ac:dyDescent="0.2">
      <c r="L456" s="59"/>
    </row>
    <row r="457" spans="12:12" x14ac:dyDescent="0.2">
      <c r="L457" s="59"/>
    </row>
    <row r="458" spans="12:12" x14ac:dyDescent="0.2">
      <c r="L458" s="59"/>
    </row>
    <row r="459" spans="12:12" x14ac:dyDescent="0.2">
      <c r="L459" s="59"/>
    </row>
    <row r="460" spans="12:12" x14ac:dyDescent="0.2">
      <c r="L460" s="59"/>
    </row>
    <row r="461" spans="12:12" x14ac:dyDescent="0.2">
      <c r="L461" s="59"/>
    </row>
    <row r="462" spans="12:12" x14ac:dyDescent="0.2">
      <c r="L462" s="59"/>
    </row>
    <row r="463" spans="12:12" x14ac:dyDescent="0.2">
      <c r="L463" s="59"/>
    </row>
    <row r="464" spans="12:12" x14ac:dyDescent="0.2">
      <c r="L464" s="59"/>
    </row>
    <row r="465" spans="12:12" x14ac:dyDescent="0.2">
      <c r="L465" s="59"/>
    </row>
    <row r="466" spans="12:12" x14ac:dyDescent="0.2">
      <c r="L466" s="59"/>
    </row>
    <row r="467" spans="12:12" x14ac:dyDescent="0.2">
      <c r="L467" s="59"/>
    </row>
    <row r="468" spans="12:12" x14ac:dyDescent="0.2">
      <c r="L468" s="59"/>
    </row>
    <row r="469" spans="12:12" x14ac:dyDescent="0.2">
      <c r="L469" s="59"/>
    </row>
    <row r="470" spans="12:12" x14ac:dyDescent="0.2">
      <c r="L470" s="59"/>
    </row>
    <row r="471" spans="12:12" x14ac:dyDescent="0.2">
      <c r="L471" s="59"/>
    </row>
    <row r="472" spans="12:12" x14ac:dyDescent="0.2">
      <c r="L472" s="59"/>
    </row>
    <row r="473" spans="12:12" x14ac:dyDescent="0.2">
      <c r="L473" s="59"/>
    </row>
    <row r="474" spans="12:12" x14ac:dyDescent="0.2">
      <c r="L474" s="59"/>
    </row>
    <row r="475" spans="12:12" x14ac:dyDescent="0.2">
      <c r="L475" s="59"/>
    </row>
    <row r="476" spans="12:12" x14ac:dyDescent="0.2">
      <c r="L476" s="59"/>
    </row>
    <row r="477" spans="12:12" x14ac:dyDescent="0.2">
      <c r="L477" s="59"/>
    </row>
    <row r="478" spans="12:12" x14ac:dyDescent="0.2">
      <c r="L478" s="59"/>
    </row>
    <row r="479" spans="12:12" x14ac:dyDescent="0.2">
      <c r="L479" s="59"/>
    </row>
    <row r="480" spans="12:12" x14ac:dyDescent="0.2">
      <c r="L480" s="59"/>
    </row>
    <row r="481" spans="12:12" x14ac:dyDescent="0.2">
      <c r="L481" s="59"/>
    </row>
    <row r="482" spans="12:12" x14ac:dyDescent="0.2">
      <c r="L482" s="59"/>
    </row>
    <row r="483" spans="12:12" x14ac:dyDescent="0.2">
      <c r="L483" s="59"/>
    </row>
    <row r="484" spans="12:12" x14ac:dyDescent="0.2">
      <c r="L484" s="59"/>
    </row>
    <row r="485" spans="12:12" x14ac:dyDescent="0.2">
      <c r="L485" s="59"/>
    </row>
    <row r="486" spans="12:12" x14ac:dyDescent="0.2">
      <c r="L486" s="59"/>
    </row>
    <row r="487" spans="12:12" x14ac:dyDescent="0.2">
      <c r="L487" s="59"/>
    </row>
    <row r="488" spans="12:12" x14ac:dyDescent="0.2">
      <c r="L488" s="59"/>
    </row>
    <row r="489" spans="12:12" x14ac:dyDescent="0.2">
      <c r="L489" s="59"/>
    </row>
    <row r="490" spans="12:12" x14ac:dyDescent="0.2">
      <c r="L490" s="59"/>
    </row>
    <row r="491" spans="12:12" x14ac:dyDescent="0.2">
      <c r="L491" s="59"/>
    </row>
    <row r="492" spans="12:12" x14ac:dyDescent="0.2">
      <c r="L492" s="59"/>
    </row>
    <row r="493" spans="12:12" x14ac:dyDescent="0.2">
      <c r="L493" s="59"/>
    </row>
    <row r="494" spans="12:12" x14ac:dyDescent="0.2">
      <c r="L494" s="59"/>
    </row>
    <row r="495" spans="12:12" x14ac:dyDescent="0.2">
      <c r="L495" s="59"/>
    </row>
    <row r="496" spans="12:12" x14ac:dyDescent="0.2">
      <c r="L496" s="59"/>
    </row>
    <row r="497" spans="12:12" x14ac:dyDescent="0.2">
      <c r="L497" s="59"/>
    </row>
    <row r="498" spans="12:12" x14ac:dyDescent="0.2">
      <c r="L498" s="59"/>
    </row>
    <row r="499" spans="12:12" x14ac:dyDescent="0.2">
      <c r="L499" s="59"/>
    </row>
    <row r="500" spans="12:12" x14ac:dyDescent="0.2">
      <c r="L500" s="59"/>
    </row>
    <row r="501" spans="12:12" x14ac:dyDescent="0.2">
      <c r="L501" s="59"/>
    </row>
    <row r="502" spans="12:12" x14ac:dyDescent="0.2">
      <c r="L502" s="59"/>
    </row>
    <row r="503" spans="12:12" x14ac:dyDescent="0.2">
      <c r="L503" s="59"/>
    </row>
    <row r="504" spans="12:12" x14ac:dyDescent="0.2">
      <c r="L504" s="59"/>
    </row>
    <row r="505" spans="12:12" x14ac:dyDescent="0.2">
      <c r="L505" s="59"/>
    </row>
    <row r="506" spans="12:12" x14ac:dyDescent="0.2">
      <c r="L506" s="59"/>
    </row>
    <row r="507" spans="12:12" x14ac:dyDescent="0.2">
      <c r="L507" s="59"/>
    </row>
    <row r="508" spans="12:12" x14ac:dyDescent="0.2">
      <c r="L508" s="59"/>
    </row>
    <row r="509" spans="12:12" x14ac:dyDescent="0.2">
      <c r="L509" s="59"/>
    </row>
    <row r="510" spans="12:12" x14ac:dyDescent="0.2">
      <c r="L510" s="59"/>
    </row>
    <row r="511" spans="12:12" x14ac:dyDescent="0.2">
      <c r="L511" s="59"/>
    </row>
    <row r="512" spans="12:12" x14ac:dyDescent="0.2">
      <c r="L512" s="59"/>
    </row>
    <row r="513" spans="12:12" x14ac:dyDescent="0.2">
      <c r="L513" s="59"/>
    </row>
    <row r="514" spans="12:12" x14ac:dyDescent="0.2">
      <c r="L514" s="59"/>
    </row>
    <row r="515" spans="12:12" x14ac:dyDescent="0.2">
      <c r="L515" s="59"/>
    </row>
    <row r="516" spans="12:12" x14ac:dyDescent="0.2">
      <c r="L516" s="59"/>
    </row>
    <row r="517" spans="12:12" x14ac:dyDescent="0.2">
      <c r="L517" s="59"/>
    </row>
    <row r="518" spans="12:12" x14ac:dyDescent="0.2">
      <c r="L518" s="59"/>
    </row>
    <row r="519" spans="12:12" x14ac:dyDescent="0.2">
      <c r="L519" s="59"/>
    </row>
    <row r="520" spans="12:12" x14ac:dyDescent="0.2">
      <c r="L520" s="59"/>
    </row>
    <row r="521" spans="12:12" x14ac:dyDescent="0.2">
      <c r="L521" s="59"/>
    </row>
    <row r="522" spans="12:12" x14ac:dyDescent="0.2">
      <c r="L522" s="59"/>
    </row>
    <row r="523" spans="12:12" x14ac:dyDescent="0.2">
      <c r="L523" s="59"/>
    </row>
    <row r="524" spans="12:12" x14ac:dyDescent="0.2">
      <c r="L524" s="59"/>
    </row>
    <row r="525" spans="12:12" x14ac:dyDescent="0.2">
      <c r="L525" s="59"/>
    </row>
    <row r="526" spans="12:12" x14ac:dyDescent="0.2">
      <c r="L526" s="59"/>
    </row>
    <row r="527" spans="12:12" x14ac:dyDescent="0.2">
      <c r="L527" s="59"/>
    </row>
    <row r="528" spans="12:12" x14ac:dyDescent="0.2">
      <c r="L528" s="59"/>
    </row>
    <row r="529" spans="12:12" x14ac:dyDescent="0.2">
      <c r="L529" s="59"/>
    </row>
    <row r="530" spans="12:12" x14ac:dyDescent="0.2">
      <c r="L530" s="59"/>
    </row>
    <row r="531" spans="12:12" x14ac:dyDescent="0.2">
      <c r="L531" s="59"/>
    </row>
    <row r="532" spans="12:12" x14ac:dyDescent="0.2">
      <c r="L532" s="59"/>
    </row>
    <row r="533" spans="12:12" x14ac:dyDescent="0.2">
      <c r="L533" s="59"/>
    </row>
    <row r="534" spans="12:12" x14ac:dyDescent="0.2">
      <c r="L534" s="59"/>
    </row>
    <row r="535" spans="12:12" x14ac:dyDescent="0.2">
      <c r="L535" s="59"/>
    </row>
    <row r="536" spans="12:12" x14ac:dyDescent="0.2">
      <c r="L536" s="59"/>
    </row>
    <row r="537" spans="12:12" x14ac:dyDescent="0.2">
      <c r="L537" s="59"/>
    </row>
    <row r="538" spans="12:12" x14ac:dyDescent="0.2">
      <c r="L538" s="59"/>
    </row>
    <row r="539" spans="12:12" x14ac:dyDescent="0.2">
      <c r="L539" s="59"/>
    </row>
    <row r="540" spans="12:12" x14ac:dyDescent="0.2">
      <c r="L540" s="59"/>
    </row>
    <row r="541" spans="12:12" x14ac:dyDescent="0.2">
      <c r="L541" s="59"/>
    </row>
    <row r="542" spans="12:12" x14ac:dyDescent="0.2">
      <c r="L542" s="59"/>
    </row>
    <row r="543" spans="12:12" x14ac:dyDescent="0.2">
      <c r="L543" s="59"/>
    </row>
    <row r="544" spans="12:12" x14ac:dyDescent="0.2">
      <c r="L544" s="59"/>
    </row>
    <row r="545" spans="12:12" x14ac:dyDescent="0.2">
      <c r="L545" s="59"/>
    </row>
    <row r="546" spans="12:12" x14ac:dyDescent="0.2">
      <c r="L546" s="59"/>
    </row>
    <row r="547" spans="12:12" x14ac:dyDescent="0.2">
      <c r="L547" s="59"/>
    </row>
    <row r="548" spans="12:12" x14ac:dyDescent="0.2">
      <c r="L548" s="59"/>
    </row>
    <row r="549" spans="12:12" x14ac:dyDescent="0.2">
      <c r="L549" s="59"/>
    </row>
    <row r="550" spans="12:12" x14ac:dyDescent="0.2">
      <c r="L550" s="59"/>
    </row>
    <row r="551" spans="12:12" x14ac:dyDescent="0.2">
      <c r="L551" s="59"/>
    </row>
    <row r="552" spans="12:12" x14ac:dyDescent="0.2">
      <c r="L552" s="59"/>
    </row>
    <row r="553" spans="12:12" x14ac:dyDescent="0.2">
      <c r="L553" s="59"/>
    </row>
    <row r="554" spans="12:12" x14ac:dyDescent="0.2">
      <c r="L554" s="59"/>
    </row>
    <row r="555" spans="12:12" x14ac:dyDescent="0.2">
      <c r="L555" s="59"/>
    </row>
    <row r="556" spans="12:12" x14ac:dyDescent="0.2">
      <c r="L556" s="59"/>
    </row>
    <row r="557" spans="12:12" x14ac:dyDescent="0.2">
      <c r="L557" s="59"/>
    </row>
    <row r="558" spans="12:12" x14ac:dyDescent="0.2">
      <c r="L558" s="59"/>
    </row>
    <row r="559" spans="12:12" x14ac:dyDescent="0.2">
      <c r="L559" s="59"/>
    </row>
    <row r="560" spans="12:12" x14ac:dyDescent="0.2">
      <c r="L560" s="59"/>
    </row>
    <row r="561" spans="12:12" x14ac:dyDescent="0.2">
      <c r="L561" s="59"/>
    </row>
    <row r="562" spans="12:12" x14ac:dyDescent="0.2">
      <c r="L562" s="59"/>
    </row>
    <row r="563" spans="12:12" x14ac:dyDescent="0.2">
      <c r="L563" s="59"/>
    </row>
    <row r="564" spans="12:12" x14ac:dyDescent="0.2">
      <c r="L564" s="59"/>
    </row>
    <row r="565" spans="12:12" x14ac:dyDescent="0.2">
      <c r="L565" s="59"/>
    </row>
    <row r="566" spans="12:12" x14ac:dyDescent="0.2">
      <c r="L566" s="59"/>
    </row>
    <row r="567" spans="12:12" x14ac:dyDescent="0.2">
      <c r="L567" s="59"/>
    </row>
    <row r="568" spans="12:12" x14ac:dyDescent="0.2">
      <c r="L568" s="59"/>
    </row>
    <row r="569" spans="12:12" x14ac:dyDescent="0.2">
      <c r="L569" s="59"/>
    </row>
    <row r="570" spans="12:12" x14ac:dyDescent="0.2">
      <c r="L570" s="59"/>
    </row>
    <row r="571" spans="12:12" x14ac:dyDescent="0.2">
      <c r="L571" s="59"/>
    </row>
    <row r="572" spans="12:12" x14ac:dyDescent="0.2">
      <c r="L572" s="59"/>
    </row>
    <row r="573" spans="12:12" x14ac:dyDescent="0.2">
      <c r="L573" s="59"/>
    </row>
    <row r="574" spans="12:12" x14ac:dyDescent="0.2">
      <c r="L574" s="59"/>
    </row>
    <row r="575" spans="12:12" x14ac:dyDescent="0.2">
      <c r="L575" s="59"/>
    </row>
    <row r="576" spans="12:12" x14ac:dyDescent="0.2">
      <c r="L576" s="59"/>
    </row>
    <row r="577" spans="12:12" x14ac:dyDescent="0.2">
      <c r="L577" s="59"/>
    </row>
    <row r="578" spans="12:12" x14ac:dyDescent="0.2">
      <c r="L578" s="59"/>
    </row>
    <row r="579" spans="12:12" x14ac:dyDescent="0.2">
      <c r="L579" s="59"/>
    </row>
    <row r="580" spans="12:12" x14ac:dyDescent="0.2">
      <c r="L580" s="59"/>
    </row>
    <row r="581" spans="12:12" x14ac:dyDescent="0.2">
      <c r="L581" s="59"/>
    </row>
    <row r="582" spans="12:12" x14ac:dyDescent="0.2">
      <c r="L582" s="59"/>
    </row>
    <row r="583" spans="12:12" x14ac:dyDescent="0.2">
      <c r="L583" s="59"/>
    </row>
    <row r="584" spans="12:12" x14ac:dyDescent="0.2">
      <c r="L584" s="59"/>
    </row>
    <row r="585" spans="12:12" x14ac:dyDescent="0.2">
      <c r="L585" s="59"/>
    </row>
    <row r="586" spans="12:12" x14ac:dyDescent="0.2">
      <c r="L586" s="59"/>
    </row>
    <row r="587" spans="12:12" x14ac:dyDescent="0.2">
      <c r="L587" s="59"/>
    </row>
    <row r="588" spans="12:12" x14ac:dyDescent="0.2">
      <c r="L588" s="59"/>
    </row>
    <row r="589" spans="12:12" x14ac:dyDescent="0.2">
      <c r="L589" s="59"/>
    </row>
    <row r="590" spans="12:12" x14ac:dyDescent="0.2">
      <c r="L590" s="59"/>
    </row>
    <row r="591" spans="12:12" x14ac:dyDescent="0.2">
      <c r="L591" s="59"/>
    </row>
    <row r="592" spans="12:12" x14ac:dyDescent="0.2">
      <c r="L592" s="59"/>
    </row>
    <row r="593" spans="12:12" x14ac:dyDescent="0.2">
      <c r="L593" s="59"/>
    </row>
    <row r="594" spans="12:12" x14ac:dyDescent="0.2">
      <c r="L594" s="59"/>
    </row>
    <row r="595" spans="12:12" x14ac:dyDescent="0.2">
      <c r="L595" s="59"/>
    </row>
    <row r="596" spans="12:12" x14ac:dyDescent="0.2">
      <c r="L596" s="59"/>
    </row>
    <row r="597" spans="12:12" x14ac:dyDescent="0.2">
      <c r="L597" s="59"/>
    </row>
    <row r="598" spans="12:12" x14ac:dyDescent="0.2">
      <c r="L598" s="59"/>
    </row>
    <row r="599" spans="12:12" x14ac:dyDescent="0.2">
      <c r="L599" s="59"/>
    </row>
    <row r="600" spans="12:12" x14ac:dyDescent="0.2">
      <c r="L600" s="59"/>
    </row>
    <row r="601" spans="12:12" x14ac:dyDescent="0.2">
      <c r="L601" s="59"/>
    </row>
    <row r="602" spans="12:12" x14ac:dyDescent="0.2">
      <c r="L602" s="59"/>
    </row>
    <row r="603" spans="12:12" x14ac:dyDescent="0.2">
      <c r="L603" s="59"/>
    </row>
    <row r="604" spans="12:12" x14ac:dyDescent="0.2">
      <c r="L604" s="59"/>
    </row>
    <row r="605" spans="12:12" x14ac:dyDescent="0.2">
      <c r="L605" s="59"/>
    </row>
    <row r="606" spans="12:12" x14ac:dyDescent="0.2">
      <c r="L606" s="59"/>
    </row>
    <row r="607" spans="12:12" x14ac:dyDescent="0.2">
      <c r="L607" s="59"/>
    </row>
    <row r="608" spans="12:12" x14ac:dyDescent="0.2">
      <c r="L608" s="59"/>
    </row>
    <row r="609" spans="12:12" x14ac:dyDescent="0.2">
      <c r="L609" s="59"/>
    </row>
    <row r="610" spans="12:12" x14ac:dyDescent="0.2">
      <c r="L610" s="59"/>
    </row>
    <row r="611" spans="12:12" x14ac:dyDescent="0.2">
      <c r="L611" s="59"/>
    </row>
    <row r="612" spans="12:12" x14ac:dyDescent="0.2">
      <c r="L612" s="59"/>
    </row>
    <row r="613" spans="12:12" x14ac:dyDescent="0.2">
      <c r="L613" s="59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Vida Fuenlabrada  M</vt:lpstr>
      <vt:lpstr>Esperanza Vida 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Fuenlabrada 2010-2023 por edad. Mujeres</dc:title>
  <dc:creator>Dirección General de Economía. Comunidad de Madrid</dc:creator>
  <cp:keywords>Defunciones, Mortalidad, Esperanza de vida, Fuenlabrada, 2023</cp:keywords>
  <cp:lastModifiedBy>Dirección General de Economía. Comunidad de Madrid</cp:lastModifiedBy>
  <dcterms:created xsi:type="dcterms:W3CDTF">2018-03-23T07:16:28Z</dcterms:created>
  <dcterms:modified xsi:type="dcterms:W3CDTF">2025-02-26T09:53:38Z</dcterms:modified>
</cp:coreProperties>
</file>