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650Getafe\"/>
    </mc:Choice>
  </mc:AlternateContent>
  <bookViews>
    <workbookView xWindow="0" yWindow="0" windowWidth="21600" windowHeight="9435"/>
  </bookViews>
  <sheets>
    <sheet name="Esperanza Vida Getafe H" sheetId="3" r:id="rId1"/>
    <sheet name="Esperanza Vida " sheetId="1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4" r:id="rId8"/>
    <sheet name="2017" sheetId="12" r:id="rId9"/>
    <sheet name="2016" sheetId="11" r:id="rId10"/>
    <sheet name="2015" sheetId="10" r:id="rId11"/>
    <sheet name="2014" sheetId="9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3" l="1"/>
  <c r="D9" i="13"/>
  <c r="E9" i="13"/>
  <c r="F9" i="13"/>
  <c r="G9" i="13"/>
  <c r="H9" i="13"/>
  <c r="I9" i="13"/>
  <c r="J9" i="13"/>
  <c r="K9" i="13"/>
  <c r="L9" i="13"/>
  <c r="M9" i="13"/>
  <c r="N9" i="13"/>
  <c r="O9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C16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C18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C24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C25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C27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C28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C29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C30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C31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C32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C33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C34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C35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C36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C37" i="13"/>
  <c r="D37" i="13"/>
  <c r="E37" i="13"/>
  <c r="F37" i="13"/>
  <c r="G37" i="13"/>
  <c r="H37" i="13"/>
  <c r="I37" i="13"/>
  <c r="J37" i="13"/>
  <c r="K37" i="13"/>
  <c r="L37" i="13"/>
  <c r="M37" i="13"/>
  <c r="N37" i="13"/>
  <c r="O37" i="13"/>
  <c r="C38" i="13"/>
  <c r="D38" i="13"/>
  <c r="E38" i="13"/>
  <c r="F38" i="13"/>
  <c r="G38" i="13"/>
  <c r="H38" i="13"/>
  <c r="I38" i="13"/>
  <c r="J38" i="13"/>
  <c r="K38" i="13"/>
  <c r="L38" i="13"/>
  <c r="M38" i="13"/>
  <c r="N38" i="13"/>
  <c r="O38" i="13"/>
  <c r="C39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C40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C41" i="13"/>
  <c r="D41" i="13"/>
  <c r="E41" i="13"/>
  <c r="F41" i="13"/>
  <c r="G41" i="13"/>
  <c r="H41" i="13"/>
  <c r="I41" i="13"/>
  <c r="J41" i="13"/>
  <c r="K41" i="13"/>
  <c r="L41" i="13"/>
  <c r="M41" i="13"/>
  <c r="N41" i="13"/>
  <c r="O41" i="13"/>
  <c r="C42" i="13"/>
  <c r="D42" i="13"/>
  <c r="E42" i="13"/>
  <c r="F42" i="13"/>
  <c r="G42" i="13"/>
  <c r="H42" i="13"/>
  <c r="I42" i="13"/>
  <c r="J42" i="13"/>
  <c r="K42" i="13"/>
  <c r="L42" i="13"/>
  <c r="M42" i="13"/>
  <c r="N42" i="13"/>
  <c r="O42" i="13"/>
  <c r="C43" i="13"/>
  <c r="D43" i="13"/>
  <c r="E43" i="13"/>
  <c r="F43" i="13"/>
  <c r="G43" i="13"/>
  <c r="H43" i="13"/>
  <c r="I43" i="13"/>
  <c r="J43" i="13"/>
  <c r="K43" i="13"/>
  <c r="L43" i="13"/>
  <c r="M43" i="13"/>
  <c r="N43" i="13"/>
  <c r="O43" i="13"/>
  <c r="C44" i="13"/>
  <c r="D44" i="13"/>
  <c r="E44" i="13"/>
  <c r="F44" i="13"/>
  <c r="G44" i="13"/>
  <c r="H44" i="13"/>
  <c r="I44" i="13"/>
  <c r="J44" i="13"/>
  <c r="K44" i="13"/>
  <c r="L44" i="13"/>
  <c r="M44" i="13"/>
  <c r="N44" i="13"/>
  <c r="O44" i="13"/>
  <c r="C45" i="13"/>
  <c r="D45" i="13"/>
  <c r="E45" i="13"/>
  <c r="F45" i="13"/>
  <c r="G45" i="13"/>
  <c r="H45" i="13"/>
  <c r="I45" i="13"/>
  <c r="J45" i="13"/>
  <c r="K45" i="13"/>
  <c r="L45" i="13"/>
  <c r="M45" i="13"/>
  <c r="N45" i="13"/>
  <c r="O45" i="13"/>
  <c r="C46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C47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C48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C49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C50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C51" i="13"/>
  <c r="D51" i="13"/>
  <c r="E51" i="13"/>
  <c r="F51" i="13"/>
  <c r="G51" i="13"/>
  <c r="H51" i="13"/>
  <c r="I51" i="13"/>
  <c r="J51" i="13"/>
  <c r="K51" i="13"/>
  <c r="L51" i="13"/>
  <c r="M51" i="13"/>
  <c r="N51" i="13"/>
  <c r="O51" i="13"/>
  <c r="C52" i="13"/>
  <c r="D52" i="13"/>
  <c r="E52" i="13"/>
  <c r="F52" i="13"/>
  <c r="G52" i="13"/>
  <c r="H52" i="13"/>
  <c r="I52" i="13"/>
  <c r="J52" i="13"/>
  <c r="K52" i="13"/>
  <c r="L52" i="13"/>
  <c r="M52" i="13"/>
  <c r="N52" i="13"/>
  <c r="O52" i="13"/>
  <c r="C53" i="13"/>
  <c r="D53" i="13"/>
  <c r="E53" i="13"/>
  <c r="F53" i="13"/>
  <c r="G53" i="13"/>
  <c r="H53" i="13"/>
  <c r="I53" i="13"/>
  <c r="J53" i="13"/>
  <c r="K53" i="13"/>
  <c r="L53" i="13"/>
  <c r="M53" i="13"/>
  <c r="N53" i="13"/>
  <c r="O53" i="13"/>
  <c r="C54" i="13"/>
  <c r="D54" i="13"/>
  <c r="E54" i="13"/>
  <c r="F54" i="13"/>
  <c r="G54" i="13"/>
  <c r="H54" i="13"/>
  <c r="I54" i="13"/>
  <c r="J54" i="13"/>
  <c r="K54" i="13"/>
  <c r="L54" i="13"/>
  <c r="M54" i="13"/>
  <c r="N54" i="13"/>
  <c r="O54" i="13"/>
  <c r="C55" i="13"/>
  <c r="D55" i="13"/>
  <c r="E55" i="13"/>
  <c r="F55" i="13"/>
  <c r="G55" i="13"/>
  <c r="H55" i="13"/>
  <c r="I55" i="13"/>
  <c r="J55" i="13"/>
  <c r="K55" i="13"/>
  <c r="L55" i="13"/>
  <c r="M55" i="13"/>
  <c r="N55" i="13"/>
  <c r="O55" i="13"/>
  <c r="C56" i="13"/>
  <c r="D56" i="13"/>
  <c r="E56" i="13"/>
  <c r="F56" i="13"/>
  <c r="G56" i="13"/>
  <c r="H56" i="13"/>
  <c r="I56" i="13"/>
  <c r="J56" i="13"/>
  <c r="K56" i="13"/>
  <c r="L56" i="13"/>
  <c r="M56" i="13"/>
  <c r="N56" i="13"/>
  <c r="O56" i="13"/>
  <c r="C57" i="13"/>
  <c r="D57" i="13"/>
  <c r="E57" i="13"/>
  <c r="F57" i="13"/>
  <c r="G57" i="13"/>
  <c r="H57" i="13"/>
  <c r="I57" i="13"/>
  <c r="J57" i="13"/>
  <c r="K57" i="13"/>
  <c r="L57" i="13"/>
  <c r="M57" i="13"/>
  <c r="N57" i="13"/>
  <c r="O57" i="13"/>
  <c r="C58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C59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C60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C61" i="13"/>
  <c r="D61" i="13"/>
  <c r="E61" i="13"/>
  <c r="F61" i="13"/>
  <c r="G61" i="13"/>
  <c r="H61" i="13"/>
  <c r="I61" i="13"/>
  <c r="J61" i="13"/>
  <c r="K61" i="13"/>
  <c r="L61" i="13"/>
  <c r="M61" i="13"/>
  <c r="N61" i="13"/>
  <c r="O61" i="13"/>
  <c r="C62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C63" i="13"/>
  <c r="D63" i="13"/>
  <c r="E63" i="13"/>
  <c r="F63" i="13"/>
  <c r="G63" i="13"/>
  <c r="H63" i="13"/>
  <c r="I63" i="13"/>
  <c r="J63" i="13"/>
  <c r="K63" i="13"/>
  <c r="L63" i="13"/>
  <c r="M63" i="13"/>
  <c r="N63" i="13"/>
  <c r="O63" i="13"/>
  <c r="C64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C65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C66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C67" i="13"/>
  <c r="D67" i="13"/>
  <c r="E67" i="13"/>
  <c r="F67" i="13"/>
  <c r="G67" i="13"/>
  <c r="H67" i="13"/>
  <c r="I67" i="13"/>
  <c r="J67" i="13"/>
  <c r="K67" i="13"/>
  <c r="L67" i="13"/>
  <c r="M67" i="13"/>
  <c r="N67" i="13"/>
  <c r="O67" i="13"/>
  <c r="C68" i="13"/>
  <c r="D68" i="13"/>
  <c r="E68" i="13"/>
  <c r="F68" i="13"/>
  <c r="G68" i="13"/>
  <c r="H68" i="13"/>
  <c r="I68" i="13"/>
  <c r="J68" i="13"/>
  <c r="K68" i="13"/>
  <c r="L68" i="13"/>
  <c r="M68" i="13"/>
  <c r="N68" i="13"/>
  <c r="O68" i="13"/>
  <c r="C69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C70" i="13"/>
  <c r="D70" i="13"/>
  <c r="E70" i="13"/>
  <c r="F70" i="13"/>
  <c r="G70" i="13"/>
  <c r="H70" i="13"/>
  <c r="I70" i="13"/>
  <c r="J70" i="13"/>
  <c r="K70" i="13"/>
  <c r="L70" i="13"/>
  <c r="M70" i="13"/>
  <c r="N70" i="13"/>
  <c r="O70" i="13"/>
  <c r="C71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C72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C73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C74" i="13"/>
  <c r="D74" i="13"/>
  <c r="E74" i="13"/>
  <c r="F74" i="13"/>
  <c r="G74" i="13"/>
  <c r="H74" i="13"/>
  <c r="I74" i="13"/>
  <c r="J74" i="13"/>
  <c r="K74" i="13"/>
  <c r="L74" i="13"/>
  <c r="M74" i="13"/>
  <c r="N74" i="13"/>
  <c r="O74" i="13"/>
  <c r="C75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C76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C77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C78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C79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C80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C81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C82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C83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C84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C85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C86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C87" i="13"/>
  <c r="D87" i="13"/>
  <c r="E87" i="13"/>
  <c r="F87" i="13"/>
  <c r="G87" i="13"/>
  <c r="H87" i="13"/>
  <c r="I87" i="13"/>
  <c r="J87" i="13"/>
  <c r="K87" i="13"/>
  <c r="L87" i="13"/>
  <c r="M87" i="13"/>
  <c r="N87" i="13"/>
  <c r="O87" i="13"/>
  <c r="C88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C89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C90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C91" i="13"/>
  <c r="D91" i="13"/>
  <c r="E91" i="13"/>
  <c r="F91" i="13"/>
  <c r="G91" i="13"/>
  <c r="H91" i="13"/>
  <c r="I91" i="13"/>
  <c r="J91" i="13"/>
  <c r="K91" i="13"/>
  <c r="L91" i="13"/>
  <c r="M91" i="13"/>
  <c r="N91" i="13"/>
  <c r="O91" i="13"/>
  <c r="C92" i="13"/>
  <c r="D92" i="13"/>
  <c r="E92" i="13"/>
  <c r="F92" i="13"/>
  <c r="G92" i="13"/>
  <c r="H92" i="13"/>
  <c r="I92" i="13"/>
  <c r="J92" i="13"/>
  <c r="K92" i="13"/>
  <c r="L92" i="13"/>
  <c r="M92" i="13"/>
  <c r="N92" i="13"/>
  <c r="O92" i="13"/>
  <c r="C93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C94" i="13"/>
  <c r="D94" i="13"/>
  <c r="E94" i="13"/>
  <c r="F94" i="13"/>
  <c r="G94" i="13"/>
  <c r="H94" i="13"/>
  <c r="I94" i="13"/>
  <c r="J94" i="13"/>
  <c r="K94" i="13"/>
  <c r="L94" i="13"/>
  <c r="M94" i="13"/>
  <c r="N94" i="13"/>
  <c r="O94" i="13"/>
  <c r="C95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C96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C97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C98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C99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C100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C101" i="13"/>
  <c r="D101" i="13"/>
  <c r="E101" i="13"/>
  <c r="F101" i="13"/>
  <c r="G101" i="13"/>
  <c r="H101" i="13"/>
  <c r="I101" i="13"/>
  <c r="J101" i="13"/>
  <c r="K101" i="13"/>
  <c r="L101" i="13"/>
  <c r="M101" i="13"/>
  <c r="N101" i="13"/>
  <c r="O101" i="13"/>
  <c r="C102" i="13"/>
  <c r="D102" i="13"/>
  <c r="E102" i="13"/>
  <c r="F102" i="13"/>
  <c r="G102" i="13"/>
  <c r="H102" i="13"/>
  <c r="I102" i="13"/>
  <c r="J102" i="13"/>
  <c r="K102" i="13"/>
  <c r="L102" i="13"/>
  <c r="M102" i="13"/>
  <c r="N102" i="13"/>
  <c r="O102" i="13"/>
  <c r="C103" i="13"/>
  <c r="D103" i="13"/>
  <c r="E103" i="13"/>
  <c r="F103" i="13"/>
  <c r="G103" i="13"/>
  <c r="H103" i="13"/>
  <c r="I103" i="13"/>
  <c r="J103" i="13"/>
  <c r="K103" i="13"/>
  <c r="L103" i="13"/>
  <c r="M103" i="13"/>
  <c r="N103" i="13"/>
  <c r="O103" i="13"/>
  <c r="C104" i="13"/>
  <c r="D104" i="13"/>
  <c r="E104" i="13"/>
  <c r="F104" i="13"/>
  <c r="G104" i="13"/>
  <c r="H104" i="13"/>
  <c r="I104" i="13"/>
  <c r="J104" i="13"/>
  <c r="K104" i="13"/>
  <c r="L104" i="13"/>
  <c r="M104" i="13"/>
  <c r="N104" i="13"/>
  <c r="O104" i="13"/>
  <c r="C105" i="13"/>
  <c r="D105" i="13"/>
  <c r="E105" i="13"/>
  <c r="F105" i="13"/>
  <c r="G105" i="13"/>
  <c r="H105" i="13"/>
  <c r="I105" i="13"/>
  <c r="J105" i="13"/>
  <c r="K105" i="13"/>
  <c r="L105" i="13"/>
  <c r="M105" i="13"/>
  <c r="N105" i="13"/>
  <c r="O105" i="13"/>
  <c r="C106" i="13"/>
  <c r="D106" i="13"/>
  <c r="E106" i="13"/>
  <c r="F106" i="13"/>
  <c r="G106" i="13"/>
  <c r="H106" i="13"/>
  <c r="I106" i="13"/>
  <c r="J106" i="13"/>
  <c r="K106" i="13"/>
  <c r="L106" i="13"/>
  <c r="M106" i="13"/>
  <c r="N106" i="13"/>
  <c r="O106" i="13"/>
  <c r="C107" i="13"/>
  <c r="D107" i="13"/>
  <c r="E107" i="13"/>
  <c r="F107" i="13"/>
  <c r="G107" i="13"/>
  <c r="H107" i="13"/>
  <c r="I107" i="13"/>
  <c r="J107" i="13"/>
  <c r="K107" i="13"/>
  <c r="L107" i="13"/>
  <c r="M107" i="13"/>
  <c r="N107" i="13"/>
  <c r="O107" i="13"/>
  <c r="C108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O8" i="13"/>
  <c r="N8" i="13"/>
  <c r="M8" i="13"/>
  <c r="L8" i="13"/>
  <c r="K8" i="13"/>
  <c r="J8" i="13"/>
  <c r="I8" i="13"/>
  <c r="H8" i="13"/>
  <c r="G8" i="13"/>
  <c r="F8" i="13"/>
  <c r="E8" i="13"/>
  <c r="D8" i="13"/>
  <c r="C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8" i="13"/>
  <c r="J109" i="18"/>
  <c r="J109" i="17"/>
  <c r="J109" i="16"/>
  <c r="J109" i="15"/>
  <c r="J109" i="14"/>
  <c r="J109" i="12"/>
  <c r="J109" i="11"/>
  <c r="J109" i="10"/>
  <c r="J109" i="9"/>
  <c r="J109" i="4"/>
  <c r="J109" i="6"/>
  <c r="J109" i="7"/>
  <c r="J109" i="8"/>
  <c r="J109" i="19"/>
  <c r="F9" i="19" l="1"/>
  <c r="G9" i="19"/>
  <c r="I9" i="19"/>
  <c r="H10" i="19" s="1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/>
  <c r="F10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I109" i="18"/>
  <c r="J108" i="18"/>
  <c r="J107" i="18"/>
  <c r="J106" i="18"/>
  <c r="J105" i="18"/>
  <c r="J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I109" i="17"/>
  <c r="J108" i="17"/>
  <c r="K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K107" i="16" s="1"/>
  <c r="L107" i="16" s="1"/>
  <c r="L108" i="16"/>
  <c r="J107" i="16"/>
  <c r="J106" i="16"/>
  <c r="K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109" i="15"/>
  <c r="F108" i="15"/>
  <c r="G108" i="15"/>
  <c r="F107" i="15"/>
  <c r="G107" i="15"/>
  <c r="F106" i="15"/>
  <c r="G106" i="15"/>
  <c r="F105" i="15"/>
  <c r="G105" i="15"/>
  <c r="F104" i="15"/>
  <c r="G104" i="15"/>
  <c r="F103" i="15"/>
  <c r="G103" i="15"/>
  <c r="F102" i="15"/>
  <c r="G102" i="15"/>
  <c r="F101" i="15"/>
  <c r="G101" i="15"/>
  <c r="F100" i="15"/>
  <c r="G100" i="15"/>
  <c r="F99" i="15"/>
  <c r="G99" i="15"/>
  <c r="F98" i="15"/>
  <c r="G98" i="15"/>
  <c r="F97" i="15"/>
  <c r="G97" i="15"/>
  <c r="F96" i="15"/>
  <c r="G96" i="15"/>
  <c r="F95" i="15"/>
  <c r="G95" i="15"/>
  <c r="F94" i="15"/>
  <c r="G94" i="15"/>
  <c r="F93" i="15"/>
  <c r="G93" i="15"/>
  <c r="F92" i="15"/>
  <c r="G92" i="15"/>
  <c r="F91" i="15"/>
  <c r="G91" i="15"/>
  <c r="F90" i="15"/>
  <c r="G90" i="15"/>
  <c r="F89" i="15"/>
  <c r="G89" i="15"/>
  <c r="F88" i="15"/>
  <c r="G88" i="15"/>
  <c r="F87" i="15"/>
  <c r="G87" i="15"/>
  <c r="F86" i="15"/>
  <c r="G86" i="15"/>
  <c r="F85" i="15"/>
  <c r="G85" i="15"/>
  <c r="F84" i="15"/>
  <c r="G84" i="15"/>
  <c r="F83" i="15"/>
  <c r="G83" i="15"/>
  <c r="F82" i="15"/>
  <c r="G82" i="15"/>
  <c r="F81" i="15"/>
  <c r="G81" i="15"/>
  <c r="F80" i="15"/>
  <c r="G80" i="15"/>
  <c r="F79" i="15"/>
  <c r="G79" i="15"/>
  <c r="F78" i="15"/>
  <c r="G78" i="15"/>
  <c r="F77" i="15"/>
  <c r="G77" i="15"/>
  <c r="F76" i="15"/>
  <c r="G76" i="15"/>
  <c r="F75" i="15"/>
  <c r="G75" i="15"/>
  <c r="F74" i="15"/>
  <c r="G74" i="15"/>
  <c r="F73" i="15"/>
  <c r="G73" i="15"/>
  <c r="F72" i="15"/>
  <c r="G72" i="15"/>
  <c r="F71" i="15"/>
  <c r="G71" i="15"/>
  <c r="F70" i="15"/>
  <c r="G70" i="15"/>
  <c r="F69" i="15"/>
  <c r="G69" i="15"/>
  <c r="F68" i="15"/>
  <c r="G68" i="15"/>
  <c r="F67" i="15"/>
  <c r="G67" i="15"/>
  <c r="F66" i="15"/>
  <c r="G66" i="15"/>
  <c r="F65" i="15"/>
  <c r="G65" i="15"/>
  <c r="F64" i="15"/>
  <c r="G64" i="15"/>
  <c r="F63" i="15"/>
  <c r="G63" i="15"/>
  <c r="F62" i="15"/>
  <c r="G62" i="15"/>
  <c r="F61" i="15"/>
  <c r="G61" i="15"/>
  <c r="F60" i="15"/>
  <c r="G60" i="15"/>
  <c r="F59" i="15"/>
  <c r="G59" i="15"/>
  <c r="F58" i="15"/>
  <c r="G58" i="15"/>
  <c r="F57" i="15"/>
  <c r="G57" i="15"/>
  <c r="F56" i="15"/>
  <c r="G56" i="15"/>
  <c r="F55" i="15"/>
  <c r="G55" i="15"/>
  <c r="F54" i="15"/>
  <c r="G54" i="15"/>
  <c r="F53" i="15"/>
  <c r="G53" i="15"/>
  <c r="F52" i="15"/>
  <c r="G52" i="15"/>
  <c r="F51" i="15"/>
  <c r="G51" i="15"/>
  <c r="F50" i="15"/>
  <c r="G50" i="15"/>
  <c r="F49" i="15"/>
  <c r="G49" i="15"/>
  <c r="F48" i="15"/>
  <c r="G48" i="15"/>
  <c r="F47" i="15"/>
  <c r="G47" i="15"/>
  <c r="F46" i="15"/>
  <c r="G46" i="15"/>
  <c r="F45" i="15"/>
  <c r="G45" i="15"/>
  <c r="F44" i="15"/>
  <c r="G44" i="15"/>
  <c r="F43" i="15"/>
  <c r="G43" i="15"/>
  <c r="F42" i="15"/>
  <c r="G42" i="15"/>
  <c r="F41" i="15"/>
  <c r="G41" i="15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G29" i="15"/>
  <c r="F28" i="15"/>
  <c r="G28" i="15"/>
  <c r="F27" i="15"/>
  <c r="G27" i="15"/>
  <c r="F26" i="15"/>
  <c r="G26" i="15"/>
  <c r="F25" i="15"/>
  <c r="G25" i="15"/>
  <c r="F24" i="15"/>
  <c r="G24" i="15"/>
  <c r="F23" i="15"/>
  <c r="G23" i="15"/>
  <c r="F22" i="15"/>
  <c r="G22" i="15"/>
  <c r="F21" i="15"/>
  <c r="G21" i="15"/>
  <c r="F20" i="15"/>
  <c r="G20" i="15"/>
  <c r="F19" i="15"/>
  <c r="G19" i="15"/>
  <c r="F18" i="15"/>
  <c r="G18" i="15"/>
  <c r="F17" i="15"/>
  <c r="G17" i="15"/>
  <c r="F16" i="15"/>
  <c r="G16" i="15"/>
  <c r="F15" i="15"/>
  <c r="G15" i="15"/>
  <c r="F14" i="15"/>
  <c r="G14" i="15"/>
  <c r="F13" i="15"/>
  <c r="G13" i="15"/>
  <c r="F12" i="15"/>
  <c r="G12" i="15"/>
  <c r="F11" i="15"/>
  <c r="G11" i="15"/>
  <c r="F10" i="15"/>
  <c r="G10" i="15"/>
  <c r="F9" i="15"/>
  <c r="G9" i="15"/>
  <c r="I9" i="15"/>
  <c r="H10" i="15"/>
  <c r="J9" i="15"/>
  <c r="I10" i="15"/>
  <c r="H11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1" i="15"/>
  <c r="H12" i="15"/>
  <c r="J10" i="15"/>
  <c r="J9" i="14"/>
  <c r="I10" i="14"/>
  <c r="H11" i="14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I12" i="15"/>
  <c r="H13" i="15"/>
  <c r="J11" i="15"/>
  <c r="I11" i="14"/>
  <c r="H12" i="14"/>
  <c r="J10" i="14"/>
  <c r="I10" i="12"/>
  <c r="H11" i="12"/>
  <c r="J9" i="12"/>
  <c r="J12" i="15"/>
  <c r="I13" i="15"/>
  <c r="H14" i="15"/>
  <c r="I12" i="14"/>
  <c r="H13" i="14"/>
  <c r="J11" i="14"/>
  <c r="I11" i="12"/>
  <c r="H12" i="12"/>
  <c r="J10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J13" i="15"/>
  <c r="I14" i="15"/>
  <c r="H15" i="15"/>
  <c r="J12" i="14"/>
  <c r="I13" i="14"/>
  <c r="H14" i="14"/>
  <c r="I12" i="12"/>
  <c r="H13" i="12"/>
  <c r="J11" i="12"/>
  <c r="I10" i="11"/>
  <c r="H11" i="11"/>
  <c r="J9" i="11"/>
  <c r="I10" i="10"/>
  <c r="H11" i="10"/>
  <c r="J9" i="10"/>
  <c r="F9" i="9"/>
  <c r="G9" i="9"/>
  <c r="I9" i="9"/>
  <c r="J14" i="15"/>
  <c r="I15" i="15"/>
  <c r="H16" i="15"/>
  <c r="J13" i="14"/>
  <c r="I14" i="14"/>
  <c r="H15" i="14"/>
  <c r="J12" i="12"/>
  <c r="I13" i="12"/>
  <c r="H14" i="12"/>
  <c r="J10" i="11"/>
  <c r="I11" i="11"/>
  <c r="H12" i="11"/>
  <c r="I11" i="10"/>
  <c r="H12" i="10"/>
  <c r="J10" i="10"/>
  <c r="I16" i="15"/>
  <c r="J15" i="15"/>
  <c r="H17" i="15"/>
  <c r="J14" i="14"/>
  <c r="I15" i="14"/>
  <c r="H16" i="14"/>
  <c r="J13" i="12"/>
  <c r="I14" i="12"/>
  <c r="H15" i="12"/>
  <c r="J11" i="11"/>
  <c r="I12" i="11"/>
  <c r="H13" i="11"/>
  <c r="J11" i="10"/>
  <c r="I12" i="10"/>
  <c r="H13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J16" i="15"/>
  <c r="I17" i="15"/>
  <c r="H18" i="15"/>
  <c r="I16" i="14"/>
  <c r="H17" i="14"/>
  <c r="J15" i="14"/>
  <c r="I15" i="12"/>
  <c r="H16" i="12"/>
  <c r="J14" i="12"/>
  <c r="I13" i="11"/>
  <c r="H14" i="11"/>
  <c r="J12" i="11"/>
  <c r="J12" i="10"/>
  <c r="I13" i="10"/>
  <c r="H14" i="10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7" i="15"/>
  <c r="I18" i="15"/>
  <c r="H19" i="15"/>
  <c r="J16" i="14"/>
  <c r="I17" i="14"/>
  <c r="H18" i="14"/>
  <c r="I16" i="12"/>
  <c r="H17" i="12"/>
  <c r="J15" i="12"/>
  <c r="I14" i="11"/>
  <c r="H15" i="11"/>
  <c r="J13" i="11"/>
  <c r="I14" i="10"/>
  <c r="H15" i="10"/>
  <c r="J13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9" i="15"/>
  <c r="H20" i="15"/>
  <c r="J18" i="15"/>
  <c r="I18" i="14"/>
  <c r="H19" i="14"/>
  <c r="J17" i="14"/>
  <c r="J16" i="12"/>
  <c r="I17" i="12"/>
  <c r="H18" i="12"/>
  <c r="I15" i="11"/>
  <c r="H16" i="11"/>
  <c r="J14" i="11"/>
  <c r="J14" i="10"/>
  <c r="I15" i="10"/>
  <c r="H16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I20" i="15"/>
  <c r="H21" i="15"/>
  <c r="J19" i="15"/>
  <c r="I19" i="14"/>
  <c r="H20" i="14"/>
  <c r="J18" i="14"/>
  <c r="J17" i="12"/>
  <c r="I18" i="12"/>
  <c r="H19" i="12"/>
  <c r="J15" i="11"/>
  <c r="I16" i="11"/>
  <c r="H17" i="11"/>
  <c r="J15" i="10"/>
  <c r="I16" i="10"/>
  <c r="H17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J20" i="15"/>
  <c r="I21" i="15"/>
  <c r="H22" i="15"/>
  <c r="I20" i="14"/>
  <c r="H21" i="14"/>
  <c r="J19" i="14"/>
  <c r="I19" i="12"/>
  <c r="H20" i="12"/>
  <c r="J18" i="12"/>
  <c r="I17" i="11"/>
  <c r="H18" i="11"/>
  <c r="J16" i="11"/>
  <c r="I17" i="10"/>
  <c r="H18" i="10"/>
  <c r="J16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J21" i="15"/>
  <c r="I22" i="15"/>
  <c r="H23" i="15"/>
  <c r="J20" i="14"/>
  <c r="I21" i="14"/>
  <c r="H22" i="14"/>
  <c r="I20" i="12"/>
  <c r="H21" i="12"/>
  <c r="J19" i="12"/>
  <c r="I18" i="11"/>
  <c r="H19" i="11"/>
  <c r="J17" i="11"/>
  <c r="I18" i="10"/>
  <c r="H19" i="10"/>
  <c r="J17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I23" i="15"/>
  <c r="H24" i="15"/>
  <c r="J22" i="15"/>
  <c r="J21" i="14"/>
  <c r="I22" i="14"/>
  <c r="H23" i="14"/>
  <c r="J20" i="12"/>
  <c r="I21" i="12"/>
  <c r="H22" i="12"/>
  <c r="J18" i="11"/>
  <c r="I19" i="11"/>
  <c r="H20" i="11"/>
  <c r="I19" i="10"/>
  <c r="H20" i="10"/>
  <c r="J18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23" i="15"/>
  <c r="I24" i="15"/>
  <c r="H25" i="15"/>
  <c r="J22" i="14"/>
  <c r="I23" i="14"/>
  <c r="H24" i="14"/>
  <c r="J21" i="12"/>
  <c r="I22" i="12"/>
  <c r="H23" i="12"/>
  <c r="J19" i="11"/>
  <c r="I20" i="11"/>
  <c r="H21" i="11"/>
  <c r="J19" i="10"/>
  <c r="I20" i="10"/>
  <c r="H21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J24" i="15"/>
  <c r="I25" i="15"/>
  <c r="H26" i="15"/>
  <c r="I24" i="14"/>
  <c r="H25" i="14"/>
  <c r="J23" i="14"/>
  <c r="I23" i="12"/>
  <c r="H24" i="12"/>
  <c r="J22" i="12"/>
  <c r="I21" i="11"/>
  <c r="H22" i="11"/>
  <c r="J20" i="11"/>
  <c r="I21" i="10"/>
  <c r="H22" i="10"/>
  <c r="J20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26" i="15"/>
  <c r="H27" i="15"/>
  <c r="J25" i="15"/>
  <c r="I25" i="14"/>
  <c r="H26" i="14"/>
  <c r="J24" i="14"/>
  <c r="J23" i="12"/>
  <c r="I24" i="12"/>
  <c r="H25" i="12"/>
  <c r="I22" i="11"/>
  <c r="H23" i="11"/>
  <c r="J21" i="11"/>
  <c r="I22" i="10"/>
  <c r="H23" i="10"/>
  <c r="J21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27" i="15"/>
  <c r="H28" i="15"/>
  <c r="J26" i="15"/>
  <c r="J25" i="14"/>
  <c r="I26" i="14"/>
  <c r="H27" i="14"/>
  <c r="J24" i="12"/>
  <c r="I25" i="12"/>
  <c r="H26" i="12"/>
  <c r="I23" i="11"/>
  <c r="H24" i="11"/>
  <c r="J22" i="11"/>
  <c r="J22" i="10"/>
  <c r="I23" i="10"/>
  <c r="H24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I28" i="15"/>
  <c r="H29" i="15"/>
  <c r="J27" i="15"/>
  <c r="I27" i="14"/>
  <c r="H28" i="14"/>
  <c r="J26" i="14"/>
  <c r="J25" i="12"/>
  <c r="I26" i="12"/>
  <c r="H27" i="12"/>
  <c r="J23" i="11"/>
  <c r="I24" i="11"/>
  <c r="H25" i="11"/>
  <c r="J23" i="10"/>
  <c r="I24" i="10"/>
  <c r="H25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28" i="15"/>
  <c r="I29" i="15"/>
  <c r="H30" i="15"/>
  <c r="I28" i="14"/>
  <c r="H29" i="14"/>
  <c r="J27" i="14"/>
  <c r="I27" i="12"/>
  <c r="H28" i="12"/>
  <c r="J26" i="12"/>
  <c r="I25" i="11"/>
  <c r="H26" i="11"/>
  <c r="J24" i="11"/>
  <c r="I25" i="10"/>
  <c r="H26" i="10"/>
  <c r="J24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J29" i="15"/>
  <c r="I30" i="15"/>
  <c r="H31" i="15"/>
  <c r="J28" i="14"/>
  <c r="I29" i="14"/>
  <c r="H30" i="14"/>
  <c r="J27" i="12"/>
  <c r="I28" i="12"/>
  <c r="H29" i="12"/>
  <c r="I26" i="11"/>
  <c r="H27" i="11"/>
  <c r="J25" i="11"/>
  <c r="I26" i="10"/>
  <c r="H27" i="10"/>
  <c r="J25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30" i="15"/>
  <c r="I31" i="15"/>
  <c r="H32" i="15"/>
  <c r="J29" i="14"/>
  <c r="I30" i="14"/>
  <c r="H31" i="14"/>
  <c r="J28" i="12"/>
  <c r="I29" i="12"/>
  <c r="H30" i="12"/>
  <c r="J26" i="11"/>
  <c r="I27" i="11"/>
  <c r="H28" i="11"/>
  <c r="I27" i="10"/>
  <c r="H28" i="10"/>
  <c r="J26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I32" i="15"/>
  <c r="H33" i="15"/>
  <c r="J31" i="15"/>
  <c r="I31" i="14"/>
  <c r="H32" i="14"/>
  <c r="J30" i="14"/>
  <c r="I30" i="12"/>
  <c r="H31" i="12"/>
  <c r="J29" i="12"/>
  <c r="J27" i="11"/>
  <c r="I28" i="11"/>
  <c r="H29" i="11"/>
  <c r="J27" i="10"/>
  <c r="I28" i="10"/>
  <c r="H29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33" i="15"/>
  <c r="H34" i="15"/>
  <c r="J32" i="15"/>
  <c r="I32" i="14"/>
  <c r="H33" i="14"/>
  <c r="J31" i="14"/>
  <c r="I31" i="12"/>
  <c r="H32" i="12"/>
  <c r="J30" i="12"/>
  <c r="I29" i="11"/>
  <c r="H30" i="11"/>
  <c r="J28" i="11"/>
  <c r="J28" i="10"/>
  <c r="I29" i="10"/>
  <c r="H30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34" i="15"/>
  <c r="H35" i="15"/>
  <c r="J33" i="15"/>
  <c r="I33" i="14"/>
  <c r="H34" i="14"/>
  <c r="J32" i="14"/>
  <c r="I32" i="12"/>
  <c r="H33" i="12"/>
  <c r="J31" i="12"/>
  <c r="I30" i="11"/>
  <c r="H31" i="11"/>
  <c r="J29" i="11"/>
  <c r="I30" i="10"/>
  <c r="H31" i="10"/>
  <c r="J29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35" i="15"/>
  <c r="H36" i="15"/>
  <c r="J34" i="15"/>
  <c r="I34" i="14"/>
  <c r="H35" i="14"/>
  <c r="J33" i="14"/>
  <c r="J32" i="12"/>
  <c r="I33" i="12"/>
  <c r="H34" i="12"/>
  <c r="I31" i="11"/>
  <c r="H32" i="11"/>
  <c r="J30" i="11"/>
  <c r="I31" i="10"/>
  <c r="H32" i="10"/>
  <c r="J30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I36" i="15"/>
  <c r="H37" i="15"/>
  <c r="J35" i="15"/>
  <c r="I35" i="14"/>
  <c r="H36" i="14"/>
  <c r="J34" i="14"/>
  <c r="J33" i="12"/>
  <c r="I34" i="12"/>
  <c r="H35" i="12"/>
  <c r="J31" i="11"/>
  <c r="I32" i="11"/>
  <c r="H33" i="11"/>
  <c r="J31" i="10"/>
  <c r="I32" i="10"/>
  <c r="H33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36" i="15"/>
  <c r="I37" i="15"/>
  <c r="H38" i="15"/>
  <c r="I36" i="14"/>
  <c r="H37" i="14"/>
  <c r="J35" i="14"/>
  <c r="J34" i="12"/>
  <c r="I35" i="12"/>
  <c r="H36" i="12"/>
  <c r="I33" i="11"/>
  <c r="H34" i="11"/>
  <c r="J32" i="11"/>
  <c r="I33" i="10"/>
  <c r="H34" i="10"/>
  <c r="J32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J37" i="15"/>
  <c r="I38" i="15"/>
  <c r="H39" i="15"/>
  <c r="J36" i="14"/>
  <c r="I37" i="14"/>
  <c r="H38" i="14"/>
  <c r="I36" i="12"/>
  <c r="H37" i="12"/>
  <c r="J35" i="12"/>
  <c r="I34" i="11"/>
  <c r="H35" i="11"/>
  <c r="J33" i="11"/>
  <c r="I34" i="10"/>
  <c r="H35" i="10"/>
  <c r="J33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38" i="15"/>
  <c r="I39" i="15"/>
  <c r="H40" i="15"/>
  <c r="J37" i="14"/>
  <c r="I38" i="14"/>
  <c r="H39" i="14"/>
  <c r="I37" i="12"/>
  <c r="H38" i="12"/>
  <c r="J36" i="12"/>
  <c r="J34" i="11"/>
  <c r="I35" i="11"/>
  <c r="H36" i="11"/>
  <c r="I35" i="10"/>
  <c r="H36" i="10"/>
  <c r="J34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39" i="15"/>
  <c r="I40" i="15"/>
  <c r="H41" i="15"/>
  <c r="J38" i="14"/>
  <c r="I39" i="14"/>
  <c r="H40" i="14"/>
  <c r="I38" i="12"/>
  <c r="H39" i="12"/>
  <c r="J37" i="12"/>
  <c r="J35" i="11"/>
  <c r="I36" i="11"/>
  <c r="H37" i="11"/>
  <c r="J35" i="10"/>
  <c r="I36" i="10"/>
  <c r="H37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41" i="15"/>
  <c r="H42" i="15"/>
  <c r="J40" i="15"/>
  <c r="I40" i="14"/>
  <c r="H41" i="14"/>
  <c r="J39" i="14"/>
  <c r="J38" i="12"/>
  <c r="I39" i="12"/>
  <c r="H40" i="12"/>
  <c r="I37" i="11"/>
  <c r="H38" i="11"/>
  <c r="J36" i="11"/>
  <c r="I37" i="10"/>
  <c r="H38" i="10"/>
  <c r="J36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J41" i="15"/>
  <c r="I42" i="15"/>
  <c r="H43" i="15"/>
  <c r="I41" i="14"/>
  <c r="H42" i="14"/>
  <c r="J40" i="14"/>
  <c r="J39" i="12"/>
  <c r="I40" i="12"/>
  <c r="H41" i="12"/>
  <c r="I38" i="11"/>
  <c r="H39" i="11"/>
  <c r="J37" i="11"/>
  <c r="I38" i="10"/>
  <c r="H39" i="10"/>
  <c r="J37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43" i="15"/>
  <c r="H44" i="15"/>
  <c r="J42" i="15"/>
  <c r="I42" i="14"/>
  <c r="H43" i="14"/>
  <c r="J41" i="14"/>
  <c r="I41" i="12"/>
  <c r="H42" i="12"/>
  <c r="J40" i="12"/>
  <c r="I39" i="11"/>
  <c r="H40" i="11"/>
  <c r="J38" i="11"/>
  <c r="I39" i="10"/>
  <c r="H40" i="10"/>
  <c r="J38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I44" i="15"/>
  <c r="H45" i="15"/>
  <c r="J43" i="15"/>
  <c r="I43" i="14"/>
  <c r="H44" i="14"/>
  <c r="J42" i="14"/>
  <c r="I42" i="12"/>
  <c r="H43" i="12"/>
  <c r="J41" i="12"/>
  <c r="J39" i="11"/>
  <c r="I40" i="11"/>
  <c r="H41" i="11"/>
  <c r="J39" i="10"/>
  <c r="I40" i="10"/>
  <c r="H41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44" i="15"/>
  <c r="I45" i="15"/>
  <c r="H46" i="15"/>
  <c r="I44" i="14"/>
  <c r="H45" i="14"/>
  <c r="J43" i="14"/>
  <c r="J42" i="12"/>
  <c r="I43" i="12"/>
  <c r="H44" i="12"/>
  <c r="I41" i="11"/>
  <c r="H42" i="11"/>
  <c r="J40" i="11"/>
  <c r="I41" i="10"/>
  <c r="H42" i="10"/>
  <c r="J40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J45" i="15"/>
  <c r="I46" i="15"/>
  <c r="H47" i="15"/>
  <c r="J44" i="14"/>
  <c r="I45" i="14"/>
  <c r="H46" i="14"/>
  <c r="J43" i="12"/>
  <c r="I44" i="12"/>
  <c r="H45" i="12"/>
  <c r="I42" i="11"/>
  <c r="H43" i="11"/>
  <c r="J41" i="11"/>
  <c r="I42" i="10"/>
  <c r="H43" i="10"/>
  <c r="J41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46" i="15"/>
  <c r="I47" i="15"/>
  <c r="H48" i="15"/>
  <c r="J45" i="14"/>
  <c r="I46" i="14"/>
  <c r="H47" i="14"/>
  <c r="I45" i="12"/>
  <c r="H46" i="12"/>
  <c r="J44" i="12"/>
  <c r="I43" i="11"/>
  <c r="H44" i="11"/>
  <c r="J42" i="11"/>
  <c r="J42" i="10"/>
  <c r="I43" i="10"/>
  <c r="H44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47" i="15"/>
  <c r="I48" i="15"/>
  <c r="H49" i="15"/>
  <c r="I47" i="14"/>
  <c r="H48" i="14"/>
  <c r="J46" i="14"/>
  <c r="I46" i="12"/>
  <c r="H47" i="12"/>
  <c r="J45" i="12"/>
  <c r="I44" i="11"/>
  <c r="H45" i="11"/>
  <c r="J43" i="11"/>
  <c r="J43" i="10"/>
  <c r="I44" i="10"/>
  <c r="H45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49" i="15"/>
  <c r="H50" i="15"/>
  <c r="J48" i="15"/>
  <c r="I48" i="14"/>
  <c r="J47" i="14"/>
  <c r="H49" i="14"/>
  <c r="J46" i="12"/>
  <c r="I47" i="12"/>
  <c r="H48" i="12"/>
  <c r="I45" i="11"/>
  <c r="H46" i="11"/>
  <c r="J44" i="11"/>
  <c r="J44" i="10"/>
  <c r="I45" i="10"/>
  <c r="H46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J49" i="15"/>
  <c r="I50" i="15"/>
  <c r="H51" i="15"/>
  <c r="I49" i="14"/>
  <c r="H50" i="14"/>
  <c r="J48" i="14"/>
  <c r="J47" i="12"/>
  <c r="I48" i="12"/>
  <c r="H49" i="12"/>
  <c r="J45" i="11"/>
  <c r="I46" i="11"/>
  <c r="H47" i="11"/>
  <c r="I46" i="10"/>
  <c r="H47" i="10"/>
  <c r="J45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51" i="15"/>
  <c r="H52" i="15"/>
  <c r="J50" i="15"/>
  <c r="J49" i="14"/>
  <c r="I50" i="14"/>
  <c r="H51" i="14"/>
  <c r="I49" i="12"/>
  <c r="H50" i="12"/>
  <c r="J48" i="12"/>
  <c r="I47" i="11"/>
  <c r="H48" i="11"/>
  <c r="J46" i="11"/>
  <c r="I47" i="10"/>
  <c r="H48" i="10"/>
  <c r="J46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I52" i="15"/>
  <c r="H53" i="15"/>
  <c r="J51" i="15"/>
  <c r="I51" i="14"/>
  <c r="H52" i="14"/>
  <c r="J50" i="14"/>
  <c r="I50" i="12"/>
  <c r="H51" i="12"/>
  <c r="J49" i="12"/>
  <c r="I48" i="11"/>
  <c r="H49" i="11"/>
  <c r="J47" i="11"/>
  <c r="J47" i="10"/>
  <c r="I48" i="10"/>
  <c r="H49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J52" i="15"/>
  <c r="I53" i="15"/>
  <c r="H54" i="15"/>
  <c r="I52" i="14"/>
  <c r="H53" i="14"/>
  <c r="J51" i="14"/>
  <c r="J50" i="12"/>
  <c r="I51" i="12"/>
  <c r="H52" i="12"/>
  <c r="I49" i="11"/>
  <c r="H50" i="11"/>
  <c r="J48" i="11"/>
  <c r="I49" i="10"/>
  <c r="H50" i="10"/>
  <c r="J48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J53" i="15"/>
  <c r="I54" i="15"/>
  <c r="H55" i="15"/>
  <c r="J52" i="14"/>
  <c r="I53" i="14"/>
  <c r="H54" i="14"/>
  <c r="J51" i="12"/>
  <c r="I52" i="12"/>
  <c r="H53" i="12"/>
  <c r="J49" i="11"/>
  <c r="I50" i="11"/>
  <c r="H51" i="11"/>
  <c r="I50" i="10"/>
  <c r="H51" i="10"/>
  <c r="J49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54" i="15"/>
  <c r="I55" i="15"/>
  <c r="H56" i="15"/>
  <c r="J53" i="14"/>
  <c r="I54" i="14"/>
  <c r="H55" i="14"/>
  <c r="I53" i="12"/>
  <c r="H54" i="12"/>
  <c r="J52" i="12"/>
  <c r="I51" i="11"/>
  <c r="H52" i="11"/>
  <c r="J50" i="11"/>
  <c r="J50" i="10"/>
  <c r="I51" i="10"/>
  <c r="H52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I56" i="15"/>
  <c r="H57" i="15"/>
  <c r="J55" i="15"/>
  <c r="J54" i="14"/>
  <c r="I55" i="14"/>
  <c r="H56" i="14"/>
  <c r="I54" i="12"/>
  <c r="H55" i="12"/>
  <c r="J53" i="12"/>
  <c r="I52" i="11"/>
  <c r="H53" i="11"/>
  <c r="J51" i="11"/>
  <c r="J51" i="10"/>
  <c r="I52" i="10"/>
  <c r="H53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57" i="15"/>
  <c r="H58" i="15"/>
  <c r="J56" i="15"/>
  <c r="J55" i="14"/>
  <c r="I56" i="14"/>
  <c r="H57" i="14"/>
  <c r="I55" i="12"/>
  <c r="H56" i="12"/>
  <c r="J54" i="12"/>
  <c r="I53" i="11"/>
  <c r="H54" i="11"/>
  <c r="J52" i="11"/>
  <c r="I53" i="10"/>
  <c r="H54" i="10"/>
  <c r="J52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J57" i="15"/>
  <c r="I58" i="15"/>
  <c r="H59" i="15"/>
  <c r="I57" i="14"/>
  <c r="H58" i="14"/>
  <c r="J56" i="14"/>
  <c r="J55" i="12"/>
  <c r="I56" i="12"/>
  <c r="H57" i="12"/>
  <c r="I54" i="11"/>
  <c r="H55" i="11"/>
  <c r="J53" i="11"/>
  <c r="I54" i="10"/>
  <c r="H55" i="10"/>
  <c r="J53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59" i="15"/>
  <c r="H60" i="15"/>
  <c r="J58" i="15"/>
  <c r="I58" i="14"/>
  <c r="H59" i="14"/>
  <c r="J57" i="14"/>
  <c r="I57" i="12"/>
  <c r="H58" i="12"/>
  <c r="J56" i="12"/>
  <c r="J54" i="11"/>
  <c r="I55" i="11"/>
  <c r="H56" i="11"/>
  <c r="J54" i="10"/>
  <c r="I55" i="10"/>
  <c r="H56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I60" i="15"/>
  <c r="H61" i="15"/>
  <c r="J59" i="15"/>
  <c r="I59" i="14"/>
  <c r="H60" i="14"/>
  <c r="J58" i="14"/>
  <c r="I58" i="12"/>
  <c r="H59" i="12"/>
  <c r="J57" i="12"/>
  <c r="J55" i="11"/>
  <c r="I56" i="11"/>
  <c r="H57" i="11"/>
  <c r="I56" i="10"/>
  <c r="H57" i="10"/>
  <c r="J55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60" i="15"/>
  <c r="I61" i="15"/>
  <c r="H62" i="15"/>
  <c r="I60" i="14"/>
  <c r="H61" i="14"/>
  <c r="J59" i="14"/>
  <c r="J58" i="12"/>
  <c r="I59" i="12"/>
  <c r="H60" i="12"/>
  <c r="I57" i="11"/>
  <c r="H58" i="11"/>
  <c r="J56" i="11"/>
  <c r="I57" i="10"/>
  <c r="H58" i="10"/>
  <c r="J56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J61" i="15"/>
  <c r="I62" i="15"/>
  <c r="H63" i="15"/>
  <c r="J60" i="14"/>
  <c r="I61" i="14"/>
  <c r="H62" i="14"/>
  <c r="J59" i="12"/>
  <c r="I60" i="12"/>
  <c r="H61" i="12"/>
  <c r="I58" i="11"/>
  <c r="H59" i="11"/>
  <c r="J57" i="11"/>
  <c r="I58" i="10"/>
  <c r="H59" i="10"/>
  <c r="J57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62" i="15"/>
  <c r="I63" i="15"/>
  <c r="H64" i="15"/>
  <c r="J61" i="14"/>
  <c r="I62" i="14"/>
  <c r="H63" i="14"/>
  <c r="I61" i="12"/>
  <c r="H62" i="12"/>
  <c r="J60" i="12"/>
  <c r="J58" i="11"/>
  <c r="I59" i="11"/>
  <c r="H60" i="11"/>
  <c r="J58" i="10"/>
  <c r="I59" i="10"/>
  <c r="H60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I64" i="15"/>
  <c r="H65" i="15"/>
  <c r="J63" i="15"/>
  <c r="I63" i="14"/>
  <c r="H64" i="14"/>
  <c r="J62" i="14"/>
  <c r="I62" i="12"/>
  <c r="H63" i="12"/>
  <c r="J61" i="12"/>
  <c r="I60" i="11"/>
  <c r="H61" i="11"/>
  <c r="J59" i="11"/>
  <c r="J59" i="10"/>
  <c r="I60" i="10"/>
  <c r="H61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64" i="15"/>
  <c r="I65" i="15"/>
  <c r="H66" i="15"/>
  <c r="I64" i="14"/>
  <c r="H65" i="14"/>
  <c r="J63" i="14"/>
  <c r="I63" i="12"/>
  <c r="H64" i="12"/>
  <c r="J62" i="12"/>
  <c r="I61" i="11"/>
  <c r="H62" i="11"/>
  <c r="J60" i="11"/>
  <c r="I61" i="10"/>
  <c r="H62" i="10"/>
  <c r="J60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J65" i="15"/>
  <c r="I66" i="15"/>
  <c r="H67" i="15"/>
  <c r="J64" i="14"/>
  <c r="I65" i="14"/>
  <c r="H66" i="14"/>
  <c r="J63" i="12"/>
  <c r="I64" i="12"/>
  <c r="H65" i="12"/>
  <c r="I62" i="11"/>
  <c r="H63" i="11"/>
  <c r="J61" i="11"/>
  <c r="J61" i="10"/>
  <c r="I62" i="10"/>
  <c r="H63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67" i="15"/>
  <c r="H68" i="15"/>
  <c r="J66" i="15"/>
  <c r="J65" i="14"/>
  <c r="I66" i="14"/>
  <c r="H67" i="14"/>
  <c r="J64" i="12"/>
  <c r="I65" i="12"/>
  <c r="H66" i="12"/>
  <c r="J62" i="11"/>
  <c r="I63" i="11"/>
  <c r="H64" i="11"/>
  <c r="J62" i="10"/>
  <c r="I63" i="10"/>
  <c r="H64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68" i="15"/>
  <c r="H69" i="15"/>
  <c r="J67" i="15"/>
  <c r="I67" i="14"/>
  <c r="H68" i="14"/>
  <c r="J66" i="14"/>
  <c r="I66" i="12"/>
  <c r="H67" i="12"/>
  <c r="J65" i="12"/>
  <c r="I64" i="11"/>
  <c r="H65" i="11"/>
  <c r="J63" i="11"/>
  <c r="I64" i="10"/>
  <c r="H65" i="10"/>
  <c r="J63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68" i="15"/>
  <c r="I69" i="15"/>
  <c r="H70" i="15"/>
  <c r="I68" i="14"/>
  <c r="H69" i="14"/>
  <c r="J67" i="14"/>
  <c r="J66" i="12"/>
  <c r="I67" i="12"/>
  <c r="H68" i="12"/>
  <c r="I65" i="11"/>
  <c r="H66" i="11"/>
  <c r="J64" i="11"/>
  <c r="I65" i="10"/>
  <c r="H66" i="10"/>
  <c r="J64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J69" i="15"/>
  <c r="I70" i="15"/>
  <c r="H71" i="15"/>
  <c r="J68" i="14"/>
  <c r="I69" i="14"/>
  <c r="H70" i="14"/>
  <c r="J67" i="12"/>
  <c r="I68" i="12"/>
  <c r="H69" i="12"/>
  <c r="J65" i="11"/>
  <c r="I66" i="11"/>
  <c r="H67" i="11"/>
  <c r="I66" i="10"/>
  <c r="H67" i="10"/>
  <c r="J65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J70" i="15"/>
  <c r="I71" i="15"/>
  <c r="H72" i="15"/>
  <c r="J69" i="14"/>
  <c r="I70" i="14"/>
  <c r="H71" i="14"/>
  <c r="I69" i="12"/>
  <c r="H70" i="12"/>
  <c r="J68" i="12"/>
  <c r="J66" i="11"/>
  <c r="I67" i="11"/>
  <c r="H68" i="11"/>
  <c r="J66" i="10"/>
  <c r="I67" i="10"/>
  <c r="H68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72" i="15"/>
  <c r="H73" i="15"/>
  <c r="J71" i="15"/>
  <c r="I71" i="14"/>
  <c r="H72" i="14"/>
  <c r="J70" i="14"/>
  <c r="I70" i="12"/>
  <c r="H71" i="12"/>
  <c r="J69" i="12"/>
  <c r="I68" i="11"/>
  <c r="H69" i="11"/>
  <c r="J67" i="11"/>
  <c r="I68" i="10"/>
  <c r="H69" i="10"/>
  <c r="J67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72" i="15"/>
  <c r="I73" i="15"/>
  <c r="H74" i="15"/>
  <c r="J71" i="14"/>
  <c r="I72" i="14"/>
  <c r="H73" i="14"/>
  <c r="I71" i="12"/>
  <c r="H72" i="12"/>
  <c r="J70" i="12"/>
  <c r="I69" i="11"/>
  <c r="H70" i="11"/>
  <c r="J68" i="11"/>
  <c r="I69" i="10"/>
  <c r="H70" i="10"/>
  <c r="J68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73" i="15"/>
  <c r="I74" i="15"/>
  <c r="H75" i="15"/>
  <c r="I73" i="14"/>
  <c r="H74" i="14"/>
  <c r="J72" i="14"/>
  <c r="J71" i="12"/>
  <c r="I72" i="12"/>
  <c r="H73" i="12"/>
  <c r="I70" i="11"/>
  <c r="H71" i="11"/>
  <c r="J69" i="11"/>
  <c r="I70" i="10"/>
  <c r="H71" i="10"/>
  <c r="J69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75" i="15"/>
  <c r="H76" i="15"/>
  <c r="J74" i="15"/>
  <c r="I74" i="14"/>
  <c r="H75" i="14"/>
  <c r="J73" i="14"/>
  <c r="J72" i="12"/>
  <c r="I73" i="12"/>
  <c r="H74" i="12"/>
  <c r="J70" i="11"/>
  <c r="I71" i="11"/>
  <c r="H72" i="11"/>
  <c r="J70" i="10"/>
  <c r="I71" i="10"/>
  <c r="H72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76" i="15"/>
  <c r="H77" i="15"/>
  <c r="J75" i="15"/>
  <c r="I75" i="14"/>
  <c r="H76" i="14"/>
  <c r="J74" i="14"/>
  <c r="I74" i="12"/>
  <c r="H75" i="12"/>
  <c r="J73" i="12"/>
  <c r="I72" i="11"/>
  <c r="H73" i="11"/>
  <c r="J71" i="11"/>
  <c r="J71" i="10"/>
  <c r="I72" i="10"/>
  <c r="H73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76" i="15"/>
  <c r="I77" i="15"/>
  <c r="H78" i="15"/>
  <c r="I76" i="14"/>
  <c r="H77" i="14"/>
  <c r="J75" i="14"/>
  <c r="J74" i="12"/>
  <c r="I75" i="12"/>
  <c r="H76" i="12"/>
  <c r="I73" i="11"/>
  <c r="H74" i="11"/>
  <c r="J72" i="11"/>
  <c r="I73" i="10"/>
  <c r="H74" i="10"/>
  <c r="J72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77" i="15"/>
  <c r="I78" i="15"/>
  <c r="H79" i="15"/>
  <c r="J76" i="14"/>
  <c r="I77" i="14"/>
  <c r="H78" i="14"/>
  <c r="J75" i="12"/>
  <c r="I76" i="12"/>
  <c r="H77" i="12"/>
  <c r="J73" i="11"/>
  <c r="I74" i="11"/>
  <c r="H75" i="11"/>
  <c r="J73" i="10"/>
  <c r="I74" i="10"/>
  <c r="H75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J78" i="15"/>
  <c r="I79" i="15"/>
  <c r="H80" i="15"/>
  <c r="J77" i="14"/>
  <c r="I78" i="14"/>
  <c r="H79" i="14"/>
  <c r="I77" i="12"/>
  <c r="H78" i="12"/>
  <c r="J76" i="12"/>
  <c r="J74" i="11"/>
  <c r="I75" i="11"/>
  <c r="H76" i="11"/>
  <c r="J74" i="10"/>
  <c r="I75" i="10"/>
  <c r="H76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J79" i="15"/>
  <c r="I80" i="15"/>
  <c r="H81" i="15"/>
  <c r="I79" i="14"/>
  <c r="H80" i="14"/>
  <c r="J78" i="14"/>
  <c r="I78" i="12"/>
  <c r="H79" i="12"/>
  <c r="J77" i="12"/>
  <c r="I76" i="11"/>
  <c r="H77" i="11"/>
  <c r="J75" i="11"/>
  <c r="I76" i="10"/>
  <c r="H77" i="10"/>
  <c r="J75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80" i="15"/>
  <c r="I81" i="15"/>
  <c r="H82" i="15"/>
  <c r="I80" i="14"/>
  <c r="H81" i="14"/>
  <c r="J79" i="14"/>
  <c r="I79" i="12"/>
  <c r="H80" i="12"/>
  <c r="J78" i="12"/>
  <c r="I77" i="11"/>
  <c r="H78" i="11"/>
  <c r="J76" i="11"/>
  <c r="I77" i="10"/>
  <c r="H78" i="10"/>
  <c r="J76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I82" i="15"/>
  <c r="H83" i="15"/>
  <c r="J81" i="15"/>
  <c r="J80" i="14"/>
  <c r="I81" i="14"/>
  <c r="H82" i="14"/>
  <c r="J79" i="12"/>
  <c r="I80" i="12"/>
  <c r="H81" i="12"/>
  <c r="I78" i="11"/>
  <c r="H79" i="11"/>
  <c r="J77" i="11"/>
  <c r="I78" i="10"/>
  <c r="H79" i="10"/>
  <c r="J77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83" i="15"/>
  <c r="H84" i="15"/>
  <c r="J82" i="15"/>
  <c r="J81" i="14"/>
  <c r="I82" i="14"/>
  <c r="H83" i="14"/>
  <c r="J80" i="12"/>
  <c r="I81" i="12"/>
  <c r="H82" i="12"/>
  <c r="J78" i="11"/>
  <c r="I79" i="11"/>
  <c r="H80" i="11"/>
  <c r="J78" i="10"/>
  <c r="I79" i="10"/>
  <c r="H80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84" i="15"/>
  <c r="H85" i="15"/>
  <c r="J83" i="15"/>
  <c r="I83" i="14"/>
  <c r="H84" i="14"/>
  <c r="J82" i="14"/>
  <c r="I82" i="12"/>
  <c r="H83" i="12"/>
  <c r="J81" i="12"/>
  <c r="I80" i="11"/>
  <c r="H81" i="11"/>
  <c r="J79" i="11"/>
  <c r="J79" i="10"/>
  <c r="I80" i="10"/>
  <c r="H81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84" i="15"/>
  <c r="I85" i="15"/>
  <c r="H86" i="15"/>
  <c r="I84" i="14"/>
  <c r="H85" i="14"/>
  <c r="J83" i="14"/>
  <c r="J82" i="12"/>
  <c r="I83" i="12"/>
  <c r="H84" i="12"/>
  <c r="I81" i="11"/>
  <c r="H82" i="11"/>
  <c r="J80" i="11"/>
  <c r="I81" i="10"/>
  <c r="H82" i="10"/>
  <c r="J80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85" i="15"/>
  <c r="I86" i="15"/>
  <c r="H87" i="15"/>
  <c r="J84" i="14"/>
  <c r="I85" i="14"/>
  <c r="H86" i="14"/>
  <c r="J83" i="12"/>
  <c r="I84" i="12"/>
  <c r="H85" i="12"/>
  <c r="J81" i="11"/>
  <c r="I82" i="11"/>
  <c r="H83" i="11"/>
  <c r="J81" i="10"/>
  <c r="I82" i="10"/>
  <c r="H83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J86" i="15"/>
  <c r="I87" i="15"/>
  <c r="H88" i="15"/>
  <c r="J85" i="14"/>
  <c r="I86" i="14"/>
  <c r="H87" i="14"/>
  <c r="I85" i="12"/>
  <c r="H86" i="12"/>
  <c r="J84" i="12"/>
  <c r="J82" i="11"/>
  <c r="I83" i="11"/>
  <c r="H84" i="11"/>
  <c r="J82" i="10"/>
  <c r="I83" i="10"/>
  <c r="H84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J87" i="15"/>
  <c r="I88" i="15"/>
  <c r="H89" i="15"/>
  <c r="I87" i="14"/>
  <c r="H88" i="14"/>
  <c r="J86" i="14"/>
  <c r="I86" i="12"/>
  <c r="H87" i="12"/>
  <c r="J85" i="12"/>
  <c r="I84" i="11"/>
  <c r="H85" i="11"/>
  <c r="J83" i="11"/>
  <c r="I84" i="10"/>
  <c r="H85" i="10"/>
  <c r="J83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I89" i="15"/>
  <c r="H90" i="15"/>
  <c r="J88" i="15"/>
  <c r="J87" i="14"/>
  <c r="I88" i="14"/>
  <c r="H89" i="14"/>
  <c r="I87" i="12"/>
  <c r="H88" i="12"/>
  <c r="J86" i="12"/>
  <c r="I85" i="11"/>
  <c r="H86" i="11"/>
  <c r="J84" i="11"/>
  <c r="I85" i="10"/>
  <c r="H86" i="10"/>
  <c r="J84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I90" i="15"/>
  <c r="H91" i="15"/>
  <c r="J89" i="15"/>
  <c r="J88" i="14"/>
  <c r="I89" i="14"/>
  <c r="H90" i="14"/>
  <c r="J87" i="12"/>
  <c r="I88" i="12"/>
  <c r="H89" i="12"/>
  <c r="J85" i="11"/>
  <c r="I86" i="11"/>
  <c r="H87" i="11"/>
  <c r="J85" i="10"/>
  <c r="I86" i="10"/>
  <c r="H87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91" i="15"/>
  <c r="H92" i="15"/>
  <c r="J90" i="15"/>
  <c r="I90" i="14"/>
  <c r="H91" i="14"/>
  <c r="J89" i="14"/>
  <c r="I89" i="12"/>
  <c r="H90" i="12"/>
  <c r="J88" i="12"/>
  <c r="J86" i="11"/>
  <c r="I87" i="11"/>
  <c r="H88" i="11"/>
  <c r="J86" i="10"/>
  <c r="I87" i="10"/>
  <c r="H88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92" i="15"/>
  <c r="H93" i="15"/>
  <c r="J91" i="15"/>
  <c r="I91" i="14"/>
  <c r="H92" i="14"/>
  <c r="J90" i="14"/>
  <c r="I90" i="12"/>
  <c r="H91" i="12"/>
  <c r="J89" i="12"/>
  <c r="I88" i="11"/>
  <c r="H89" i="11"/>
  <c r="J87" i="11"/>
  <c r="I88" i="10"/>
  <c r="H89" i="10"/>
  <c r="J87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92" i="15"/>
  <c r="I93" i="15"/>
  <c r="H94" i="15"/>
  <c r="I92" i="14"/>
  <c r="H93" i="14"/>
  <c r="J91" i="14"/>
  <c r="J90" i="12"/>
  <c r="I91" i="12"/>
  <c r="H92" i="12"/>
  <c r="I89" i="11"/>
  <c r="H90" i="11"/>
  <c r="J88" i="11"/>
  <c r="I89" i="10"/>
  <c r="H90" i="10"/>
  <c r="J88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93" i="15"/>
  <c r="I94" i="15"/>
  <c r="H95" i="15"/>
  <c r="J92" i="14"/>
  <c r="I93" i="14"/>
  <c r="H94" i="14"/>
  <c r="J91" i="12"/>
  <c r="I92" i="12"/>
  <c r="H93" i="12"/>
  <c r="I90" i="11"/>
  <c r="H91" i="11"/>
  <c r="J89" i="11"/>
  <c r="I90" i="10"/>
  <c r="H91" i="10"/>
  <c r="J89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J94" i="15"/>
  <c r="I95" i="15"/>
  <c r="H96" i="15"/>
  <c r="J93" i="14"/>
  <c r="I94" i="14"/>
  <c r="H95" i="14"/>
  <c r="I93" i="12"/>
  <c r="H94" i="12"/>
  <c r="J92" i="12"/>
  <c r="J90" i="11"/>
  <c r="I91" i="11"/>
  <c r="H92" i="11"/>
  <c r="J90" i="10"/>
  <c r="I91" i="10"/>
  <c r="H92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J95" i="15"/>
  <c r="I96" i="15"/>
  <c r="H97" i="15"/>
  <c r="J94" i="14"/>
  <c r="I95" i="14"/>
  <c r="H96" i="14"/>
  <c r="I94" i="12"/>
  <c r="H95" i="12"/>
  <c r="J93" i="12"/>
  <c r="I92" i="11"/>
  <c r="H93" i="11"/>
  <c r="J91" i="11"/>
  <c r="I92" i="10"/>
  <c r="H93" i="10"/>
  <c r="J91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I97" i="15"/>
  <c r="H98" i="15"/>
  <c r="J96" i="15"/>
  <c r="J95" i="14"/>
  <c r="I96" i="14"/>
  <c r="H97" i="14"/>
  <c r="I95" i="12"/>
  <c r="H96" i="12"/>
  <c r="J94" i="12"/>
  <c r="I93" i="11"/>
  <c r="H94" i="11"/>
  <c r="J92" i="11"/>
  <c r="I93" i="10"/>
  <c r="H94" i="10"/>
  <c r="J92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I98" i="15"/>
  <c r="H99" i="15"/>
  <c r="J97" i="15"/>
  <c r="I97" i="14"/>
  <c r="H98" i="14"/>
  <c r="J96" i="14"/>
  <c r="J95" i="12"/>
  <c r="I96" i="12"/>
  <c r="H97" i="12"/>
  <c r="J93" i="11"/>
  <c r="I94" i="11"/>
  <c r="H95" i="11"/>
  <c r="J93" i="10"/>
  <c r="I94" i="10"/>
  <c r="H95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99" i="15"/>
  <c r="H100" i="15"/>
  <c r="J98" i="15"/>
  <c r="I98" i="14"/>
  <c r="H99" i="14"/>
  <c r="J97" i="14"/>
  <c r="J96" i="12"/>
  <c r="I97" i="12"/>
  <c r="H98" i="12"/>
  <c r="J94" i="11"/>
  <c r="I95" i="11"/>
  <c r="H96" i="11"/>
  <c r="J94" i="10"/>
  <c r="I95" i="10"/>
  <c r="H96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100" i="15"/>
  <c r="J99" i="15"/>
  <c r="H101" i="15"/>
  <c r="I99" i="14"/>
  <c r="H100" i="14"/>
  <c r="J98" i="14"/>
  <c r="I98" i="12"/>
  <c r="H99" i="12"/>
  <c r="J97" i="12"/>
  <c r="I96" i="11"/>
  <c r="H97" i="11"/>
  <c r="J95" i="11"/>
  <c r="I96" i="10"/>
  <c r="H97" i="10"/>
  <c r="J95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100" i="15"/>
  <c r="I101" i="15"/>
  <c r="H102" i="15"/>
  <c r="I100" i="14"/>
  <c r="H101" i="14"/>
  <c r="J99" i="14"/>
  <c r="J98" i="12"/>
  <c r="I99" i="12"/>
  <c r="H100" i="12"/>
  <c r="I97" i="11"/>
  <c r="H98" i="11"/>
  <c r="J96" i="11"/>
  <c r="I97" i="10"/>
  <c r="H98" i="10"/>
  <c r="J96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101" i="15"/>
  <c r="I102" i="15"/>
  <c r="H103" i="15"/>
  <c r="J100" i="14"/>
  <c r="I101" i="14"/>
  <c r="H102" i="14"/>
  <c r="J99" i="12"/>
  <c r="I100" i="12"/>
  <c r="H101" i="12"/>
  <c r="I98" i="11"/>
  <c r="H99" i="11"/>
  <c r="J97" i="11"/>
  <c r="I98" i="10"/>
  <c r="H99" i="10"/>
  <c r="J97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J102" i="15"/>
  <c r="I103" i="15"/>
  <c r="H104" i="15"/>
  <c r="J101" i="14"/>
  <c r="I102" i="14"/>
  <c r="H103" i="14"/>
  <c r="I101" i="12"/>
  <c r="H102" i="12"/>
  <c r="J100" i="12"/>
  <c r="J98" i="11"/>
  <c r="I99" i="11"/>
  <c r="H100" i="11"/>
  <c r="J98" i="10"/>
  <c r="I99" i="10"/>
  <c r="H100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J103" i="15"/>
  <c r="I104" i="15"/>
  <c r="H105" i="15"/>
  <c r="J102" i="14"/>
  <c r="I103" i="14"/>
  <c r="H104" i="14"/>
  <c r="I102" i="12"/>
  <c r="H103" i="12"/>
  <c r="J101" i="12"/>
  <c r="I100" i="11"/>
  <c r="H101" i="11"/>
  <c r="J99" i="11"/>
  <c r="I100" i="10"/>
  <c r="H101" i="10"/>
  <c r="J99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I105" i="15"/>
  <c r="H106" i="15"/>
  <c r="J104" i="15"/>
  <c r="I104" i="14"/>
  <c r="H105" i="14"/>
  <c r="J103" i="14"/>
  <c r="I103" i="12"/>
  <c r="H104" i="12"/>
  <c r="J102" i="12"/>
  <c r="I101" i="11"/>
  <c r="H102" i="11"/>
  <c r="J100" i="11"/>
  <c r="I101" i="10"/>
  <c r="H102" i="10"/>
  <c r="J100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105" i="15"/>
  <c r="I106" i="15"/>
  <c r="H107" i="15"/>
  <c r="J104" i="14"/>
  <c r="I105" i="14"/>
  <c r="H106" i="14"/>
  <c r="J103" i="12"/>
  <c r="I104" i="12"/>
  <c r="H105" i="12"/>
  <c r="J101" i="11"/>
  <c r="I102" i="11"/>
  <c r="H103" i="11"/>
  <c r="J101" i="10"/>
  <c r="I102" i="10"/>
  <c r="H103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107" i="15"/>
  <c r="H108" i="15"/>
  <c r="J106" i="15"/>
  <c r="J105" i="14"/>
  <c r="I106" i="14"/>
  <c r="H107" i="14"/>
  <c r="I105" i="12"/>
  <c r="H106" i="12"/>
  <c r="J104" i="12"/>
  <c r="J102" i="11"/>
  <c r="I103" i="11"/>
  <c r="H104" i="11"/>
  <c r="J102" i="10"/>
  <c r="I103" i="10"/>
  <c r="H104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108" i="15"/>
  <c r="H109" i="15"/>
  <c r="J107" i="15"/>
  <c r="I107" i="14"/>
  <c r="H108" i="14"/>
  <c r="J106" i="14"/>
  <c r="I106" i="12"/>
  <c r="H107" i="12"/>
  <c r="J105" i="12"/>
  <c r="I104" i="11"/>
  <c r="H105" i="11"/>
  <c r="J103" i="11"/>
  <c r="I104" i="10"/>
  <c r="H105" i="10"/>
  <c r="J103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108" i="15"/>
  <c r="K109" i="15"/>
  <c r="L109" i="15" s="1"/>
  <c r="I109" i="15"/>
  <c r="I108" i="14"/>
  <c r="H109" i="14"/>
  <c r="J107" i="14"/>
  <c r="J106" i="12"/>
  <c r="I107" i="12"/>
  <c r="H108" i="12"/>
  <c r="I105" i="11"/>
  <c r="H106" i="11"/>
  <c r="J104" i="11"/>
  <c r="I105" i="10"/>
  <c r="H106" i="10"/>
  <c r="J104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K108" i="15"/>
  <c r="J108" i="14"/>
  <c r="K109" i="14"/>
  <c r="I109" i="14"/>
  <c r="J107" i="12"/>
  <c r="I108" i="12"/>
  <c r="H109" i="12"/>
  <c r="I106" i="11"/>
  <c r="H107" i="11"/>
  <c r="J105" i="11"/>
  <c r="I106" i="10"/>
  <c r="H107" i="10"/>
  <c r="J105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L108" i="15"/>
  <c r="K107" i="15"/>
  <c r="K106" i="15" s="1"/>
  <c r="L106" i="15" s="1"/>
  <c r="L109" i="14"/>
  <c r="K108" i="14"/>
  <c r="I109" i="12"/>
  <c r="K109" i="12"/>
  <c r="K108" i="12" s="1"/>
  <c r="J108" i="12"/>
  <c r="J106" i="11"/>
  <c r="I107" i="11"/>
  <c r="H108" i="11"/>
  <c r="J106" i="10"/>
  <c r="I107" i="10"/>
  <c r="H108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L107" i="15"/>
  <c r="L108" i="14"/>
  <c r="K107" i="14"/>
  <c r="L109" i="12"/>
  <c r="I108" i="11"/>
  <c r="H109" i="11"/>
  <c r="J107" i="11"/>
  <c r="I108" i="10"/>
  <c r="H109" i="10"/>
  <c r="J107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K105" i="15"/>
  <c r="K106" i="14"/>
  <c r="L107" i="14"/>
  <c r="I109" i="11"/>
  <c r="K109" i="11"/>
  <c r="J108" i="11"/>
  <c r="I109" i="10"/>
  <c r="K109" i="10"/>
  <c r="J108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K105" i="14"/>
  <c r="L105" i="14" s="1"/>
  <c r="L106" i="14"/>
  <c r="L109" i="11"/>
  <c r="K108" i="11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K104" i="14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J108" i="9"/>
  <c r="I109" i="9"/>
  <c r="K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I109" i="8"/>
  <c r="K109" i="8"/>
  <c r="L109" i="8"/>
  <c r="J108" i="8"/>
  <c r="I108" i="7"/>
  <c r="H109" i="7"/>
  <c r="J107" i="7"/>
  <c r="I108" i="6"/>
  <c r="H109" i="6"/>
  <c r="J107" i="6"/>
  <c r="J107" i="4"/>
  <c r="I108" i="4"/>
  <c r="H109" i="4"/>
  <c r="K108" i="8"/>
  <c r="I109" i="7"/>
  <c r="K109" i="7"/>
  <c r="J108" i="7"/>
  <c r="J108" i="6"/>
  <c r="I109" i="6"/>
  <c r="K109" i="6"/>
  <c r="J108" i="4"/>
  <c r="I109" i="4"/>
  <c r="K109" i="4"/>
  <c r="L108" i="8"/>
  <c r="K107" i="8"/>
  <c r="K108" i="6"/>
  <c r="L109" i="6"/>
  <c r="L107" i="8"/>
  <c r="K106" i="8"/>
  <c r="L108" i="6"/>
  <c r="K107" i="6"/>
  <c r="L106" i="8"/>
  <c r="K105" i="8"/>
  <c r="L109" i="18" l="1"/>
  <c r="K108" i="18"/>
  <c r="L109" i="4"/>
  <c r="K108" i="4"/>
  <c r="L109" i="9"/>
  <c r="K108" i="9"/>
  <c r="K107" i="11"/>
  <c r="L108" i="11"/>
  <c r="L109" i="10"/>
  <c r="K108" i="10"/>
  <c r="L105" i="8"/>
  <c r="K104" i="8"/>
  <c r="L107" i="6"/>
  <c r="K106" i="6"/>
  <c r="K108" i="7"/>
  <c r="L109" i="7"/>
  <c r="L105" i="15"/>
  <c r="K104" i="15"/>
  <c r="K107" i="12"/>
  <c r="L108" i="12"/>
  <c r="L108" i="17"/>
  <c r="K107" i="17"/>
  <c r="L104" i="14"/>
  <c r="K103" i="14"/>
  <c r="L106" i="16"/>
  <c r="K105" i="16"/>
  <c r="I10" i="19"/>
  <c r="H11" i="19" s="1"/>
  <c r="J9" i="19"/>
  <c r="L103" i="14" l="1"/>
  <c r="K102" i="14"/>
  <c r="L104" i="8"/>
  <c r="K103" i="8"/>
  <c r="L108" i="4"/>
  <c r="K107" i="4"/>
  <c r="K106" i="12"/>
  <c r="L107" i="12"/>
  <c r="L108" i="7"/>
  <c r="K107" i="7"/>
  <c r="K106" i="11"/>
  <c r="L107" i="11"/>
  <c r="K104" i="16"/>
  <c r="L105" i="16"/>
  <c r="L107" i="17"/>
  <c r="K106" i="17"/>
  <c r="L104" i="15"/>
  <c r="K103" i="15"/>
  <c r="K105" i="6"/>
  <c r="L106" i="6"/>
  <c r="L108" i="10"/>
  <c r="K107" i="10"/>
  <c r="K107" i="9"/>
  <c r="L108" i="9"/>
  <c r="L108" i="18"/>
  <c r="K107" i="18"/>
  <c r="I11" i="19"/>
  <c r="H12" i="19" s="1"/>
  <c r="J10" i="19"/>
  <c r="K103" i="16" l="1"/>
  <c r="L104" i="16"/>
  <c r="K105" i="17"/>
  <c r="L106" i="17"/>
  <c r="K102" i="8"/>
  <c r="L103" i="8"/>
  <c r="L107" i="9"/>
  <c r="K106" i="9"/>
  <c r="L105" i="6"/>
  <c r="K104" i="6"/>
  <c r="K105" i="11"/>
  <c r="L106" i="11"/>
  <c r="K105" i="12"/>
  <c r="L106" i="12"/>
  <c r="K106" i="18"/>
  <c r="L107" i="18"/>
  <c r="L107" i="10"/>
  <c r="K106" i="10"/>
  <c r="K102" i="15"/>
  <c r="L103" i="15"/>
  <c r="L107" i="7"/>
  <c r="K106" i="7"/>
  <c r="L107" i="4"/>
  <c r="K106" i="4"/>
  <c r="K101" i="14"/>
  <c r="L102" i="14"/>
  <c r="I12" i="19"/>
  <c r="H13" i="19" s="1"/>
  <c r="J11" i="19"/>
  <c r="L106" i="4" l="1"/>
  <c r="K105" i="4"/>
  <c r="K101" i="15"/>
  <c r="L102" i="15"/>
  <c r="K105" i="18"/>
  <c r="L106" i="18"/>
  <c r="K104" i="17"/>
  <c r="L105" i="17"/>
  <c r="K105" i="7"/>
  <c r="L106" i="7"/>
  <c r="L106" i="10"/>
  <c r="K105" i="10"/>
  <c r="L104" i="6"/>
  <c r="K103" i="6"/>
  <c r="L106" i="9"/>
  <c r="K105" i="9"/>
  <c r="L105" i="11"/>
  <c r="K104" i="11"/>
  <c r="K100" i="14"/>
  <c r="L101" i="14"/>
  <c r="L105" i="12"/>
  <c r="K104" i="12"/>
  <c r="K101" i="8"/>
  <c r="L102" i="8"/>
  <c r="K102" i="16"/>
  <c r="L103" i="16"/>
  <c r="I13" i="19"/>
  <c r="H14" i="19" s="1"/>
  <c r="J12" i="19"/>
  <c r="K104" i="9" l="1"/>
  <c r="L105" i="9"/>
  <c r="L105" i="10"/>
  <c r="K104" i="10"/>
  <c r="L101" i="8"/>
  <c r="K100" i="8"/>
  <c r="L100" i="14"/>
  <c r="K99" i="14"/>
  <c r="L104" i="17"/>
  <c r="K103" i="17"/>
  <c r="K100" i="15"/>
  <c r="L101" i="15"/>
  <c r="L104" i="12"/>
  <c r="K103" i="12"/>
  <c r="L104" i="11"/>
  <c r="K103" i="11"/>
  <c r="L103" i="6"/>
  <c r="K102" i="6"/>
  <c r="L105" i="4"/>
  <c r="K104" i="4"/>
  <c r="L102" i="16"/>
  <c r="K101" i="16"/>
  <c r="L105" i="7"/>
  <c r="K104" i="7"/>
  <c r="L105" i="18"/>
  <c r="K104" i="18"/>
  <c r="I14" i="19"/>
  <c r="H15" i="19" s="1"/>
  <c r="J13" i="19"/>
  <c r="L104" i="7" l="1"/>
  <c r="K103" i="7"/>
  <c r="L103" i="11"/>
  <c r="K102" i="11"/>
  <c r="K103" i="10"/>
  <c r="L104" i="10"/>
  <c r="L100" i="15"/>
  <c r="K99" i="15"/>
  <c r="L104" i="18"/>
  <c r="K103" i="18"/>
  <c r="K100" i="16"/>
  <c r="L101" i="16"/>
  <c r="L102" i="6"/>
  <c r="K101" i="6"/>
  <c r="L103" i="12"/>
  <c r="K102" i="12"/>
  <c r="K102" i="17"/>
  <c r="L103" i="17"/>
  <c r="K99" i="8"/>
  <c r="L100" i="8"/>
  <c r="L104" i="4"/>
  <c r="K103" i="4"/>
  <c r="K98" i="14"/>
  <c r="L99" i="14"/>
  <c r="L104" i="9"/>
  <c r="K103" i="9"/>
  <c r="I15" i="19"/>
  <c r="H16" i="19" s="1"/>
  <c r="J14" i="19"/>
  <c r="K101" i="12" l="1"/>
  <c r="L102" i="12"/>
  <c r="L99" i="15"/>
  <c r="K98" i="15"/>
  <c r="L98" i="14"/>
  <c r="K97" i="14"/>
  <c r="L103" i="7"/>
  <c r="K102" i="7"/>
  <c r="K101" i="11"/>
  <c r="L102" i="11"/>
  <c r="K98" i="8"/>
  <c r="L99" i="8"/>
  <c r="K99" i="16"/>
  <c r="L100" i="16"/>
  <c r="L103" i="9"/>
  <c r="K102" i="9"/>
  <c r="L103" i="4"/>
  <c r="K102" i="4"/>
  <c r="K100" i="6"/>
  <c r="L101" i="6"/>
  <c r="K102" i="18"/>
  <c r="L103" i="18"/>
  <c r="K101" i="17"/>
  <c r="L102" i="17"/>
  <c r="L103" i="10"/>
  <c r="K102" i="10"/>
  <c r="I16" i="19"/>
  <c r="H17" i="19" s="1"/>
  <c r="J15" i="19"/>
  <c r="L102" i="9" l="1"/>
  <c r="K101" i="9"/>
  <c r="L102" i="7"/>
  <c r="K101" i="7"/>
  <c r="L100" i="6"/>
  <c r="K99" i="6"/>
  <c r="L98" i="15"/>
  <c r="K97" i="15"/>
  <c r="L101" i="17"/>
  <c r="K100" i="17"/>
  <c r="L98" i="8"/>
  <c r="K97" i="8"/>
  <c r="K101" i="10"/>
  <c r="L102" i="10"/>
  <c r="L102" i="4"/>
  <c r="K101" i="4"/>
  <c r="L97" i="14"/>
  <c r="K96" i="14"/>
  <c r="K101" i="18"/>
  <c r="L102" i="18"/>
  <c r="L99" i="16"/>
  <c r="K98" i="16"/>
  <c r="K100" i="11"/>
  <c r="L101" i="11"/>
  <c r="L101" i="12"/>
  <c r="K100" i="12"/>
  <c r="J16" i="19"/>
  <c r="I17" i="19"/>
  <c r="H18" i="19" s="1"/>
  <c r="L101" i="4" l="1"/>
  <c r="K100" i="4"/>
  <c r="L97" i="8"/>
  <c r="K96" i="8"/>
  <c r="L97" i="15"/>
  <c r="K96" i="15"/>
  <c r="L101" i="7"/>
  <c r="K100" i="7"/>
  <c r="L100" i="11"/>
  <c r="K99" i="11"/>
  <c r="K100" i="18"/>
  <c r="L101" i="18"/>
  <c r="K99" i="12"/>
  <c r="L100" i="12"/>
  <c r="L98" i="16"/>
  <c r="K97" i="16"/>
  <c r="L96" i="14"/>
  <c r="K95" i="14"/>
  <c r="L100" i="17"/>
  <c r="K99" i="17"/>
  <c r="K98" i="6"/>
  <c r="L99" i="6"/>
  <c r="K100" i="9"/>
  <c r="L101" i="9"/>
  <c r="K100" i="10"/>
  <c r="L101" i="10"/>
  <c r="I18" i="19"/>
  <c r="H19" i="19" s="1"/>
  <c r="J17" i="19"/>
  <c r="L100" i="10" l="1"/>
  <c r="K99" i="10"/>
  <c r="K98" i="12"/>
  <c r="L99" i="12"/>
  <c r="L99" i="17"/>
  <c r="K98" i="17"/>
  <c r="L97" i="16"/>
  <c r="K96" i="16"/>
  <c r="L100" i="7"/>
  <c r="K99" i="7"/>
  <c r="L96" i="8"/>
  <c r="K95" i="8"/>
  <c r="L100" i="9"/>
  <c r="K99" i="9"/>
  <c r="L100" i="18"/>
  <c r="K99" i="18"/>
  <c r="L95" i="14"/>
  <c r="K94" i="14"/>
  <c r="K98" i="11"/>
  <c r="L99" i="11"/>
  <c r="L96" i="15"/>
  <c r="K95" i="15"/>
  <c r="L100" i="4"/>
  <c r="K99" i="4"/>
  <c r="L98" i="6"/>
  <c r="K97" i="6"/>
  <c r="I19" i="19"/>
  <c r="H20" i="19" s="1"/>
  <c r="J18" i="19"/>
  <c r="L99" i="18" l="1"/>
  <c r="K98" i="18"/>
  <c r="K95" i="16"/>
  <c r="L96" i="16"/>
  <c r="K97" i="11"/>
  <c r="L98" i="11"/>
  <c r="K97" i="12"/>
  <c r="L98" i="12"/>
  <c r="K96" i="6"/>
  <c r="L97" i="6"/>
  <c r="L95" i="15"/>
  <c r="K94" i="15"/>
  <c r="L94" i="14"/>
  <c r="K93" i="14"/>
  <c r="L99" i="9"/>
  <c r="K98" i="9"/>
  <c r="L99" i="7"/>
  <c r="K98" i="7"/>
  <c r="K97" i="17"/>
  <c r="L98" i="17"/>
  <c r="L99" i="10"/>
  <c r="K98" i="10"/>
  <c r="L99" i="4"/>
  <c r="K98" i="4"/>
  <c r="K94" i="8"/>
  <c r="L95" i="8"/>
  <c r="I20" i="19"/>
  <c r="H21" i="19" s="1"/>
  <c r="J19" i="19"/>
  <c r="L98" i="4" l="1"/>
  <c r="K97" i="4"/>
  <c r="L98" i="9"/>
  <c r="K97" i="9"/>
  <c r="K96" i="17"/>
  <c r="L97" i="17"/>
  <c r="K97" i="10"/>
  <c r="L98" i="10"/>
  <c r="L94" i="15"/>
  <c r="K93" i="15"/>
  <c r="L97" i="12"/>
  <c r="K96" i="12"/>
  <c r="K94" i="16"/>
  <c r="L95" i="16"/>
  <c r="L98" i="7"/>
  <c r="K97" i="7"/>
  <c r="K92" i="14"/>
  <c r="L93" i="14"/>
  <c r="K97" i="18"/>
  <c r="L98" i="18"/>
  <c r="L94" i="8"/>
  <c r="K93" i="8"/>
  <c r="L96" i="6"/>
  <c r="K95" i="6"/>
  <c r="L97" i="11"/>
  <c r="K96" i="11"/>
  <c r="I21" i="19"/>
  <c r="H22" i="19" s="1"/>
  <c r="J20" i="19"/>
  <c r="K94" i="6" l="1"/>
  <c r="L95" i="6"/>
  <c r="L97" i="7"/>
  <c r="K96" i="7"/>
  <c r="L97" i="9"/>
  <c r="K96" i="9"/>
  <c r="L96" i="12"/>
  <c r="K95" i="12"/>
  <c r="L97" i="18"/>
  <c r="K96" i="18"/>
  <c r="L97" i="10"/>
  <c r="K96" i="10"/>
  <c r="L96" i="11"/>
  <c r="K95" i="11"/>
  <c r="L93" i="8"/>
  <c r="K92" i="8"/>
  <c r="K92" i="15"/>
  <c r="L93" i="15"/>
  <c r="L97" i="4"/>
  <c r="K96" i="4"/>
  <c r="K91" i="14"/>
  <c r="L92" i="14"/>
  <c r="L94" i="16"/>
  <c r="K93" i="16"/>
  <c r="L96" i="17"/>
  <c r="K95" i="17"/>
  <c r="I22" i="19"/>
  <c r="H23" i="19" s="1"/>
  <c r="J21" i="19"/>
  <c r="K92" i="16" l="1"/>
  <c r="L93" i="16"/>
  <c r="L92" i="8"/>
  <c r="K91" i="8"/>
  <c r="L96" i="7"/>
  <c r="K95" i="7"/>
  <c r="K94" i="17"/>
  <c r="L95" i="17"/>
  <c r="L96" i="9"/>
  <c r="K95" i="9"/>
  <c r="L96" i="4"/>
  <c r="K95" i="4"/>
  <c r="L96" i="10"/>
  <c r="K95" i="10"/>
  <c r="L95" i="12"/>
  <c r="K94" i="12"/>
  <c r="L95" i="11"/>
  <c r="K94" i="11"/>
  <c r="L96" i="18"/>
  <c r="K95" i="18"/>
  <c r="L91" i="14"/>
  <c r="K90" i="14"/>
  <c r="K91" i="15"/>
  <c r="L92" i="15"/>
  <c r="L94" i="6"/>
  <c r="K93" i="6"/>
  <c r="I23" i="19"/>
  <c r="H24" i="19" s="1"/>
  <c r="J22" i="19"/>
  <c r="L94" i="12" l="1"/>
  <c r="K93" i="12"/>
  <c r="L91" i="15"/>
  <c r="K90" i="15"/>
  <c r="K94" i="10"/>
  <c r="L95" i="10"/>
  <c r="K94" i="18"/>
  <c r="L95" i="18"/>
  <c r="L95" i="4"/>
  <c r="K94" i="4"/>
  <c r="K90" i="8"/>
  <c r="L91" i="8"/>
  <c r="K93" i="17"/>
  <c r="L94" i="17"/>
  <c r="L93" i="6"/>
  <c r="K92" i="6"/>
  <c r="K89" i="14"/>
  <c r="L90" i="14"/>
  <c r="K93" i="11"/>
  <c r="L94" i="11"/>
  <c r="L95" i="9"/>
  <c r="K94" i="9"/>
  <c r="L95" i="7"/>
  <c r="K94" i="7"/>
  <c r="K91" i="16"/>
  <c r="L92" i="16"/>
  <c r="I24" i="19"/>
  <c r="H25" i="19" s="1"/>
  <c r="J23" i="19"/>
  <c r="L94" i="7" l="1"/>
  <c r="K93" i="7"/>
  <c r="L92" i="6"/>
  <c r="K91" i="6"/>
  <c r="K89" i="15"/>
  <c r="L90" i="15"/>
  <c r="K92" i="11"/>
  <c r="L93" i="11"/>
  <c r="L90" i="8"/>
  <c r="K89" i="8"/>
  <c r="K93" i="18"/>
  <c r="L94" i="18"/>
  <c r="L94" i="9"/>
  <c r="K93" i="9"/>
  <c r="L94" i="4"/>
  <c r="K93" i="4"/>
  <c r="L93" i="12"/>
  <c r="K92" i="12"/>
  <c r="L91" i="16"/>
  <c r="K90" i="16"/>
  <c r="L89" i="14"/>
  <c r="K88" i="14"/>
  <c r="L93" i="17"/>
  <c r="K92" i="17"/>
  <c r="K93" i="10"/>
  <c r="L94" i="10"/>
  <c r="H26" i="19"/>
  <c r="J24" i="19"/>
  <c r="I25" i="19"/>
  <c r="L92" i="17" l="1"/>
  <c r="K91" i="17"/>
  <c r="L93" i="4"/>
  <c r="K92" i="4"/>
  <c r="K92" i="18"/>
  <c r="L93" i="18"/>
  <c r="K88" i="8"/>
  <c r="L89" i="8"/>
  <c r="L90" i="16"/>
  <c r="K89" i="16"/>
  <c r="L91" i="6"/>
  <c r="K90" i="6"/>
  <c r="L92" i="11"/>
  <c r="K91" i="11"/>
  <c r="K87" i="14"/>
  <c r="L88" i="14"/>
  <c r="K91" i="12"/>
  <c r="L92" i="12"/>
  <c r="K92" i="9"/>
  <c r="L93" i="9"/>
  <c r="L93" i="7"/>
  <c r="K92" i="7"/>
  <c r="K92" i="10"/>
  <c r="L93" i="10"/>
  <c r="L89" i="15"/>
  <c r="K88" i="15"/>
  <c r="I26" i="19"/>
  <c r="H27" i="19" s="1"/>
  <c r="J25" i="19"/>
  <c r="L92" i="7" l="1"/>
  <c r="K91" i="7"/>
  <c r="L90" i="6"/>
  <c r="K89" i="6"/>
  <c r="L92" i="4"/>
  <c r="K91" i="4"/>
  <c r="L92" i="10"/>
  <c r="K91" i="10"/>
  <c r="L92" i="9"/>
  <c r="K91" i="9"/>
  <c r="L87" i="14"/>
  <c r="K86" i="14"/>
  <c r="L88" i="8"/>
  <c r="K87" i="8"/>
  <c r="K90" i="11"/>
  <c r="L91" i="11"/>
  <c r="L89" i="16"/>
  <c r="K88" i="16"/>
  <c r="L91" i="17"/>
  <c r="K90" i="17"/>
  <c r="L88" i="15"/>
  <c r="K87" i="15"/>
  <c r="K90" i="12"/>
  <c r="L91" i="12"/>
  <c r="L92" i="18"/>
  <c r="K91" i="18"/>
  <c r="H28" i="19"/>
  <c r="I27" i="19"/>
  <c r="J26" i="19"/>
  <c r="L91" i="18" l="1"/>
  <c r="K90" i="18"/>
  <c r="L87" i="15"/>
  <c r="K86" i="15"/>
  <c r="K87" i="16"/>
  <c r="L88" i="16"/>
  <c r="L87" i="8"/>
  <c r="K86" i="8"/>
  <c r="L91" i="9"/>
  <c r="K90" i="9"/>
  <c r="L91" i="4"/>
  <c r="K90" i="4"/>
  <c r="L91" i="7"/>
  <c r="K90" i="7"/>
  <c r="K89" i="17"/>
  <c r="L90" i="17"/>
  <c r="L86" i="14"/>
  <c r="K85" i="14"/>
  <c r="K90" i="10"/>
  <c r="L91" i="10"/>
  <c r="K88" i="6"/>
  <c r="L89" i="6"/>
  <c r="K89" i="12"/>
  <c r="L90" i="12"/>
  <c r="K89" i="11"/>
  <c r="L90" i="11"/>
  <c r="I28" i="19"/>
  <c r="H29" i="19" s="1"/>
  <c r="J27" i="19"/>
  <c r="K86" i="16" l="1"/>
  <c r="L87" i="16"/>
  <c r="L89" i="11"/>
  <c r="K88" i="11"/>
  <c r="L88" i="6"/>
  <c r="K87" i="6"/>
  <c r="L90" i="4"/>
  <c r="K89" i="4"/>
  <c r="K85" i="8"/>
  <c r="L86" i="8"/>
  <c r="L86" i="15"/>
  <c r="K85" i="15"/>
  <c r="K88" i="12"/>
  <c r="L89" i="12"/>
  <c r="L90" i="10"/>
  <c r="K89" i="10"/>
  <c r="K88" i="17"/>
  <c r="L89" i="17"/>
  <c r="K84" i="14"/>
  <c r="L85" i="14"/>
  <c r="L90" i="7"/>
  <c r="K89" i="7"/>
  <c r="L90" i="9"/>
  <c r="K89" i="9"/>
  <c r="K89" i="18"/>
  <c r="L90" i="18"/>
  <c r="I29" i="19"/>
  <c r="H30" i="19" s="1"/>
  <c r="J28" i="19"/>
  <c r="L89" i="7" l="1"/>
  <c r="K88" i="7"/>
  <c r="L89" i="18"/>
  <c r="K88" i="18"/>
  <c r="L88" i="17"/>
  <c r="K87" i="17"/>
  <c r="K87" i="12"/>
  <c r="L88" i="12"/>
  <c r="L85" i="8"/>
  <c r="K84" i="8"/>
  <c r="L86" i="16"/>
  <c r="K85" i="16"/>
  <c r="L89" i="9"/>
  <c r="K88" i="9"/>
  <c r="L89" i="10"/>
  <c r="K88" i="10"/>
  <c r="L85" i="15"/>
  <c r="K84" i="15"/>
  <c r="L89" i="4"/>
  <c r="K88" i="4"/>
  <c r="L88" i="11"/>
  <c r="K87" i="11"/>
  <c r="L84" i="14"/>
  <c r="K83" i="14"/>
  <c r="K86" i="6"/>
  <c r="L87" i="6"/>
  <c r="I30" i="19"/>
  <c r="H31" i="19" s="1"/>
  <c r="J29" i="19"/>
  <c r="L88" i="4" l="1"/>
  <c r="K87" i="4"/>
  <c r="K82" i="14"/>
  <c r="L83" i="14"/>
  <c r="K87" i="10"/>
  <c r="L88" i="10"/>
  <c r="K84" i="16"/>
  <c r="L85" i="16"/>
  <c r="L88" i="18"/>
  <c r="K87" i="18"/>
  <c r="K86" i="12"/>
  <c r="L87" i="12"/>
  <c r="L87" i="11"/>
  <c r="K86" i="11"/>
  <c r="L84" i="15"/>
  <c r="K83" i="15"/>
  <c r="L88" i="9"/>
  <c r="K87" i="9"/>
  <c r="L84" i="8"/>
  <c r="K83" i="8"/>
  <c r="K86" i="17"/>
  <c r="L87" i="17"/>
  <c r="L88" i="7"/>
  <c r="K87" i="7"/>
  <c r="L86" i="6"/>
  <c r="K85" i="6"/>
  <c r="I31" i="19"/>
  <c r="H32" i="19" s="1"/>
  <c r="J30" i="19"/>
  <c r="L87" i="7" l="1"/>
  <c r="K86" i="7"/>
  <c r="L83" i="8"/>
  <c r="K82" i="8"/>
  <c r="L83" i="15"/>
  <c r="K82" i="15"/>
  <c r="L86" i="12"/>
  <c r="K85" i="12"/>
  <c r="K83" i="16"/>
  <c r="L84" i="16"/>
  <c r="K81" i="14"/>
  <c r="L82" i="14"/>
  <c r="L85" i="6"/>
  <c r="K84" i="6"/>
  <c r="L87" i="9"/>
  <c r="K86" i="9"/>
  <c r="K85" i="11"/>
  <c r="L86" i="11"/>
  <c r="K86" i="18"/>
  <c r="L87" i="18"/>
  <c r="L87" i="4"/>
  <c r="K86" i="4"/>
  <c r="K85" i="17"/>
  <c r="L86" i="17"/>
  <c r="L87" i="10"/>
  <c r="K86" i="10"/>
  <c r="J31" i="19"/>
  <c r="I32" i="19"/>
  <c r="H33" i="19" s="1"/>
  <c r="L86" i="10" l="1"/>
  <c r="K85" i="10"/>
  <c r="L86" i="4"/>
  <c r="K85" i="4"/>
  <c r="L84" i="6"/>
  <c r="K83" i="6"/>
  <c r="L82" i="15"/>
  <c r="K81" i="15"/>
  <c r="L86" i="7"/>
  <c r="K85" i="7"/>
  <c r="K84" i="11"/>
  <c r="L85" i="11"/>
  <c r="L86" i="9"/>
  <c r="K85" i="9"/>
  <c r="L85" i="12"/>
  <c r="K84" i="12"/>
  <c r="L82" i="8"/>
  <c r="K81" i="8"/>
  <c r="L85" i="17"/>
  <c r="K84" i="17"/>
  <c r="K85" i="18"/>
  <c r="L86" i="18"/>
  <c r="L81" i="14"/>
  <c r="K80" i="14"/>
  <c r="L83" i="16"/>
  <c r="K82" i="16"/>
  <c r="J32" i="19"/>
  <c r="I33" i="19"/>
  <c r="H34" i="19" s="1"/>
  <c r="K81" i="16" l="1"/>
  <c r="L82" i="16"/>
  <c r="K80" i="8"/>
  <c r="L81" i="8"/>
  <c r="L85" i="9"/>
  <c r="K84" i="9"/>
  <c r="L85" i="7"/>
  <c r="K84" i="7"/>
  <c r="L83" i="6"/>
  <c r="K82" i="6"/>
  <c r="L80" i="14"/>
  <c r="K79" i="14"/>
  <c r="L84" i="17"/>
  <c r="K83" i="17"/>
  <c r="L84" i="12"/>
  <c r="K83" i="12"/>
  <c r="K80" i="15"/>
  <c r="L81" i="15"/>
  <c r="L85" i="4"/>
  <c r="K84" i="4"/>
  <c r="L84" i="11"/>
  <c r="K83" i="11"/>
  <c r="K84" i="10"/>
  <c r="L85" i="10"/>
  <c r="K84" i="18"/>
  <c r="L85" i="18"/>
  <c r="I34" i="19"/>
  <c r="H35" i="19" s="1"/>
  <c r="J33" i="19"/>
  <c r="L84" i="10" l="1"/>
  <c r="K83" i="10"/>
  <c r="L84" i="4"/>
  <c r="K83" i="4"/>
  <c r="L83" i="12"/>
  <c r="K82" i="12"/>
  <c r="L79" i="14"/>
  <c r="K78" i="14"/>
  <c r="L84" i="7"/>
  <c r="K83" i="7"/>
  <c r="L80" i="8"/>
  <c r="K79" i="8"/>
  <c r="K82" i="11"/>
  <c r="L83" i="11"/>
  <c r="L83" i="17"/>
  <c r="K82" i="17"/>
  <c r="L82" i="6"/>
  <c r="K81" i="6"/>
  <c r="L84" i="9"/>
  <c r="K83" i="9"/>
  <c r="L84" i="18"/>
  <c r="K83" i="18"/>
  <c r="K79" i="15"/>
  <c r="L80" i="15"/>
  <c r="K80" i="16"/>
  <c r="L81" i="16"/>
  <c r="I35" i="19"/>
  <c r="H36" i="19" s="1"/>
  <c r="J34" i="19"/>
  <c r="L83" i="9" l="1"/>
  <c r="K82" i="9"/>
  <c r="K78" i="8"/>
  <c r="L79" i="8"/>
  <c r="L83" i="4"/>
  <c r="K82" i="4"/>
  <c r="L83" i="18"/>
  <c r="K82" i="18"/>
  <c r="L83" i="7"/>
  <c r="K82" i="7"/>
  <c r="K81" i="12"/>
  <c r="L82" i="12"/>
  <c r="L83" i="10"/>
  <c r="K82" i="10"/>
  <c r="K81" i="17"/>
  <c r="L82" i="17"/>
  <c r="L78" i="14"/>
  <c r="K77" i="14"/>
  <c r="L79" i="15"/>
  <c r="K78" i="15"/>
  <c r="K80" i="6"/>
  <c r="L81" i="6"/>
  <c r="L80" i="16"/>
  <c r="K79" i="16"/>
  <c r="K81" i="11"/>
  <c r="L82" i="11"/>
  <c r="H37" i="19"/>
  <c r="I36" i="19"/>
  <c r="J35" i="19"/>
  <c r="L79" i="16" l="1"/>
  <c r="K78" i="16"/>
  <c r="L78" i="15"/>
  <c r="K77" i="15"/>
  <c r="K81" i="18"/>
  <c r="L82" i="18"/>
  <c r="K80" i="17"/>
  <c r="L81" i="17"/>
  <c r="K80" i="12"/>
  <c r="L81" i="12"/>
  <c r="L78" i="8"/>
  <c r="K77" i="8"/>
  <c r="L77" i="14"/>
  <c r="K76" i="14"/>
  <c r="L82" i="10"/>
  <c r="K81" i="10"/>
  <c r="L82" i="7"/>
  <c r="K81" i="7"/>
  <c r="L82" i="4"/>
  <c r="K81" i="4"/>
  <c r="L82" i="9"/>
  <c r="K81" i="9"/>
  <c r="K80" i="11"/>
  <c r="L81" i="11"/>
  <c r="L80" i="6"/>
  <c r="K79" i="6"/>
  <c r="I37" i="19"/>
  <c r="H38" i="19" s="1"/>
  <c r="J36" i="19"/>
  <c r="L81" i="4" l="1"/>
  <c r="K80" i="4"/>
  <c r="K80" i="10"/>
  <c r="L81" i="10"/>
  <c r="L77" i="8"/>
  <c r="K76" i="8"/>
  <c r="L77" i="15"/>
  <c r="K76" i="15"/>
  <c r="L80" i="11"/>
  <c r="K79" i="11"/>
  <c r="L80" i="17"/>
  <c r="K79" i="17"/>
  <c r="L79" i="6"/>
  <c r="K78" i="6"/>
  <c r="L81" i="9"/>
  <c r="K80" i="9"/>
  <c r="L81" i="7"/>
  <c r="K80" i="7"/>
  <c r="K75" i="14"/>
  <c r="L76" i="14"/>
  <c r="K77" i="16"/>
  <c r="L78" i="16"/>
  <c r="K79" i="12"/>
  <c r="L80" i="12"/>
  <c r="L81" i="18"/>
  <c r="K80" i="18"/>
  <c r="I38" i="19"/>
  <c r="H39" i="19" s="1"/>
  <c r="J37" i="19"/>
  <c r="K76" i="16" l="1"/>
  <c r="L77" i="16"/>
  <c r="L80" i="9"/>
  <c r="K79" i="9"/>
  <c r="K78" i="17"/>
  <c r="L79" i="17"/>
  <c r="L76" i="15"/>
  <c r="K75" i="15"/>
  <c r="K78" i="12"/>
  <c r="L79" i="12"/>
  <c r="L75" i="14"/>
  <c r="K74" i="14"/>
  <c r="K79" i="10"/>
  <c r="L80" i="10"/>
  <c r="L80" i="18"/>
  <c r="K79" i="18"/>
  <c r="L80" i="7"/>
  <c r="K79" i="7"/>
  <c r="L78" i="6"/>
  <c r="K77" i="6"/>
  <c r="L79" i="11"/>
  <c r="K78" i="11"/>
  <c r="L76" i="8"/>
  <c r="K75" i="8"/>
  <c r="L80" i="4"/>
  <c r="K79" i="4"/>
  <c r="I39" i="19"/>
  <c r="H40" i="19" s="1"/>
  <c r="J38" i="19"/>
  <c r="L75" i="8" l="1"/>
  <c r="K74" i="8"/>
  <c r="K73" i="14"/>
  <c r="L74" i="14"/>
  <c r="L79" i="9"/>
  <c r="K78" i="9"/>
  <c r="L79" i="4"/>
  <c r="K78" i="4"/>
  <c r="K77" i="11"/>
  <c r="L78" i="11"/>
  <c r="K78" i="7"/>
  <c r="L79" i="7"/>
  <c r="K76" i="6"/>
  <c r="L77" i="6"/>
  <c r="K78" i="18"/>
  <c r="L79" i="18"/>
  <c r="L75" i="15"/>
  <c r="K74" i="15"/>
  <c r="K78" i="10"/>
  <c r="L79" i="10"/>
  <c r="L78" i="12"/>
  <c r="K77" i="12"/>
  <c r="K77" i="17"/>
  <c r="L78" i="17"/>
  <c r="L76" i="16"/>
  <c r="K75" i="16"/>
  <c r="I40" i="19"/>
  <c r="H41" i="19" s="1"/>
  <c r="J39" i="19"/>
  <c r="L77" i="17" l="1"/>
  <c r="K76" i="17"/>
  <c r="K77" i="18"/>
  <c r="L78" i="18"/>
  <c r="L74" i="8"/>
  <c r="K73" i="8"/>
  <c r="K77" i="4"/>
  <c r="L78" i="4"/>
  <c r="K77" i="10"/>
  <c r="L78" i="10"/>
  <c r="K77" i="7"/>
  <c r="L78" i="7"/>
  <c r="K72" i="14"/>
  <c r="L73" i="14"/>
  <c r="L75" i="16"/>
  <c r="K74" i="16"/>
  <c r="L77" i="12"/>
  <c r="K76" i="12"/>
  <c r="L74" i="15"/>
  <c r="K73" i="15"/>
  <c r="L78" i="9"/>
  <c r="K77" i="9"/>
  <c r="L76" i="6"/>
  <c r="K75" i="6"/>
  <c r="L77" i="11"/>
  <c r="K76" i="11"/>
  <c r="J40" i="19"/>
  <c r="I41" i="19"/>
  <c r="H42" i="19" s="1"/>
  <c r="K72" i="15" l="1"/>
  <c r="L73" i="15"/>
  <c r="K76" i="7"/>
  <c r="L77" i="7"/>
  <c r="L77" i="4"/>
  <c r="K76" i="4"/>
  <c r="K76" i="18"/>
  <c r="L77" i="18"/>
  <c r="L75" i="6"/>
  <c r="K74" i="6"/>
  <c r="K73" i="16"/>
  <c r="L74" i="16"/>
  <c r="L76" i="11"/>
  <c r="K75" i="11"/>
  <c r="K76" i="9"/>
  <c r="L77" i="9"/>
  <c r="L76" i="12"/>
  <c r="K75" i="12"/>
  <c r="L73" i="8"/>
  <c r="K72" i="8"/>
  <c r="L76" i="17"/>
  <c r="K75" i="17"/>
  <c r="K71" i="14"/>
  <c r="L72" i="14"/>
  <c r="L77" i="10"/>
  <c r="K76" i="10"/>
  <c r="I42" i="19"/>
  <c r="H43" i="19" s="1"/>
  <c r="J41" i="19"/>
  <c r="L72" i="8" l="1"/>
  <c r="K71" i="8"/>
  <c r="L76" i="18"/>
  <c r="K75" i="18"/>
  <c r="L76" i="10"/>
  <c r="K75" i="10"/>
  <c r="L75" i="17"/>
  <c r="K74" i="17"/>
  <c r="L75" i="12"/>
  <c r="K74" i="12"/>
  <c r="K74" i="11"/>
  <c r="L75" i="11"/>
  <c r="L74" i="6"/>
  <c r="K73" i="6"/>
  <c r="K75" i="4"/>
  <c r="L76" i="4"/>
  <c r="L71" i="14"/>
  <c r="K70" i="14"/>
  <c r="K75" i="9"/>
  <c r="L76" i="9"/>
  <c r="K72" i="16"/>
  <c r="L73" i="16"/>
  <c r="K75" i="7"/>
  <c r="L76" i="7"/>
  <c r="K71" i="15"/>
  <c r="L72" i="15"/>
  <c r="I43" i="19"/>
  <c r="H44" i="19" s="1"/>
  <c r="J42" i="19"/>
  <c r="L75" i="18" l="1"/>
  <c r="K74" i="18"/>
  <c r="K74" i="9"/>
  <c r="L75" i="9"/>
  <c r="K73" i="11"/>
  <c r="L74" i="11"/>
  <c r="K69" i="14"/>
  <c r="L70" i="14"/>
  <c r="K73" i="12"/>
  <c r="L74" i="12"/>
  <c r="L75" i="10"/>
  <c r="K74" i="10"/>
  <c r="K70" i="8"/>
  <c r="L71" i="8"/>
  <c r="K73" i="17"/>
  <c r="L74" i="17"/>
  <c r="K74" i="7"/>
  <c r="L75" i="7"/>
  <c r="L75" i="4"/>
  <c r="K74" i="4"/>
  <c r="L73" i="6"/>
  <c r="K72" i="6"/>
  <c r="L71" i="15"/>
  <c r="K70" i="15"/>
  <c r="L72" i="16"/>
  <c r="K71" i="16"/>
  <c r="J43" i="19"/>
  <c r="I44" i="19"/>
  <c r="H45" i="19" s="1"/>
  <c r="L70" i="15" l="1"/>
  <c r="K69" i="15"/>
  <c r="L74" i="10"/>
  <c r="K73" i="10"/>
  <c r="K73" i="4"/>
  <c r="L74" i="4"/>
  <c r="K72" i="17"/>
  <c r="L73" i="17"/>
  <c r="L69" i="14"/>
  <c r="K68" i="14"/>
  <c r="K73" i="9"/>
  <c r="L74" i="9"/>
  <c r="L71" i="16"/>
  <c r="K70" i="16"/>
  <c r="L72" i="6"/>
  <c r="K71" i="6"/>
  <c r="K73" i="18"/>
  <c r="L74" i="18"/>
  <c r="K73" i="7"/>
  <c r="L74" i="7"/>
  <c r="K69" i="8"/>
  <c r="L70" i="8"/>
  <c r="K72" i="12"/>
  <c r="L73" i="12"/>
  <c r="L73" i="11"/>
  <c r="K72" i="11"/>
  <c r="J44" i="19"/>
  <c r="I45" i="19"/>
  <c r="H46" i="19" s="1"/>
  <c r="K72" i="10" l="1"/>
  <c r="L73" i="10"/>
  <c r="K71" i="12"/>
  <c r="L72" i="12"/>
  <c r="L72" i="17"/>
  <c r="K71" i="17"/>
  <c r="K69" i="16"/>
  <c r="L70" i="16"/>
  <c r="K67" i="14"/>
  <c r="L68" i="14"/>
  <c r="L69" i="15"/>
  <c r="K68" i="15"/>
  <c r="L71" i="6"/>
  <c r="K70" i="6"/>
  <c r="K72" i="7"/>
  <c r="L73" i="7"/>
  <c r="L73" i="9"/>
  <c r="K72" i="9"/>
  <c r="K71" i="11"/>
  <c r="L72" i="11"/>
  <c r="L69" i="8"/>
  <c r="K68" i="8"/>
  <c r="L73" i="18"/>
  <c r="K72" i="18"/>
  <c r="K72" i="4"/>
  <c r="L73" i="4"/>
  <c r="I46" i="19"/>
  <c r="H47" i="19" s="1"/>
  <c r="J45" i="19"/>
  <c r="K66" i="14" l="1"/>
  <c r="L67" i="14"/>
  <c r="K67" i="15"/>
  <c r="L68" i="15"/>
  <c r="K70" i="11"/>
  <c r="L71" i="11"/>
  <c r="K68" i="16"/>
  <c r="L69" i="16"/>
  <c r="L72" i="18"/>
  <c r="K71" i="18"/>
  <c r="K71" i="7"/>
  <c r="L72" i="7"/>
  <c r="K70" i="12"/>
  <c r="L71" i="12"/>
  <c r="L68" i="8"/>
  <c r="K67" i="8"/>
  <c r="K71" i="9"/>
  <c r="L72" i="9"/>
  <c r="L70" i="6"/>
  <c r="K69" i="6"/>
  <c r="K70" i="17"/>
  <c r="L71" i="17"/>
  <c r="K71" i="4"/>
  <c r="L72" i="4"/>
  <c r="L72" i="10"/>
  <c r="K71" i="10"/>
  <c r="J46" i="19"/>
  <c r="I47" i="19"/>
  <c r="H48" i="19" s="1"/>
  <c r="L70" i="12" l="1"/>
  <c r="K69" i="12"/>
  <c r="K66" i="8"/>
  <c r="L67" i="8"/>
  <c r="K70" i="9"/>
  <c r="L71" i="9"/>
  <c r="K66" i="15"/>
  <c r="L67" i="15"/>
  <c r="K68" i="6"/>
  <c r="L69" i="6"/>
  <c r="K70" i="4"/>
  <c r="L71" i="4"/>
  <c r="K70" i="7"/>
  <c r="L71" i="7"/>
  <c r="L68" i="16"/>
  <c r="K67" i="16"/>
  <c r="K70" i="10"/>
  <c r="L71" i="10"/>
  <c r="K70" i="18"/>
  <c r="L71" i="18"/>
  <c r="K69" i="17"/>
  <c r="L70" i="17"/>
  <c r="L70" i="11"/>
  <c r="K69" i="11"/>
  <c r="L66" i="14"/>
  <c r="K65" i="14"/>
  <c r="J47" i="19"/>
  <c r="I48" i="19"/>
  <c r="H49" i="19" s="1"/>
  <c r="L69" i="17" l="1"/>
  <c r="K68" i="17"/>
  <c r="K68" i="11"/>
  <c r="L69" i="11"/>
  <c r="L67" i="16"/>
  <c r="K66" i="16"/>
  <c r="K65" i="15"/>
  <c r="L66" i="15"/>
  <c r="L66" i="8"/>
  <c r="K65" i="8"/>
  <c r="L70" i="10"/>
  <c r="K69" i="10"/>
  <c r="K69" i="18"/>
  <c r="L70" i="18"/>
  <c r="K69" i="4"/>
  <c r="L70" i="4"/>
  <c r="L65" i="14"/>
  <c r="K64" i="14"/>
  <c r="L69" i="12"/>
  <c r="K68" i="12"/>
  <c r="K69" i="7"/>
  <c r="L70" i="7"/>
  <c r="L68" i="6"/>
  <c r="K67" i="6"/>
  <c r="K69" i="9"/>
  <c r="L70" i="9"/>
  <c r="I49" i="19"/>
  <c r="H50" i="19" s="1"/>
  <c r="J48" i="19"/>
  <c r="K68" i="9" l="1"/>
  <c r="L69" i="9"/>
  <c r="L67" i="6"/>
  <c r="K66" i="6"/>
  <c r="K68" i="18"/>
  <c r="L69" i="18"/>
  <c r="L65" i="15"/>
  <c r="K64" i="15"/>
  <c r="K67" i="11"/>
  <c r="L68" i="11"/>
  <c r="K68" i="7"/>
  <c r="L69" i="7"/>
  <c r="L68" i="12"/>
  <c r="K67" i="12"/>
  <c r="L69" i="10"/>
  <c r="K68" i="10"/>
  <c r="L69" i="4"/>
  <c r="K68" i="4"/>
  <c r="L64" i="14"/>
  <c r="K63" i="14"/>
  <c r="L65" i="8"/>
  <c r="K64" i="8"/>
  <c r="K65" i="16"/>
  <c r="L66" i="16"/>
  <c r="L68" i="17"/>
  <c r="K67" i="17"/>
  <c r="I50" i="19"/>
  <c r="H51" i="19" s="1"/>
  <c r="J49" i="19"/>
  <c r="L66" i="6" l="1"/>
  <c r="K65" i="6"/>
  <c r="K62" i="14"/>
  <c r="L63" i="14"/>
  <c r="K67" i="7"/>
  <c r="L68" i="7"/>
  <c r="L68" i="10"/>
  <c r="K67" i="10"/>
  <c r="L64" i="15"/>
  <c r="K63" i="15"/>
  <c r="K64" i="16"/>
  <c r="L65" i="16"/>
  <c r="L67" i="17"/>
  <c r="K66" i="17"/>
  <c r="K63" i="8"/>
  <c r="L64" i="8"/>
  <c r="K67" i="4"/>
  <c r="L68" i="4"/>
  <c r="K66" i="12"/>
  <c r="L67" i="12"/>
  <c r="L67" i="11"/>
  <c r="K66" i="11"/>
  <c r="L68" i="18"/>
  <c r="K67" i="18"/>
  <c r="K67" i="9"/>
  <c r="L68" i="9"/>
  <c r="I51" i="19"/>
  <c r="H52" i="19" s="1"/>
  <c r="J50" i="19"/>
  <c r="L67" i="18" l="1"/>
  <c r="K66" i="18"/>
  <c r="L67" i="10"/>
  <c r="K66" i="10"/>
  <c r="K65" i="12"/>
  <c r="L66" i="12"/>
  <c r="K62" i="8"/>
  <c r="L63" i="8"/>
  <c r="L64" i="16"/>
  <c r="K63" i="16"/>
  <c r="K61" i="14"/>
  <c r="L62" i="14"/>
  <c r="L66" i="11"/>
  <c r="K65" i="11"/>
  <c r="K65" i="17"/>
  <c r="L66" i="17"/>
  <c r="L63" i="15"/>
  <c r="K62" i="15"/>
  <c r="L65" i="6"/>
  <c r="K64" i="6"/>
  <c r="K66" i="9"/>
  <c r="L67" i="9"/>
  <c r="L67" i="4"/>
  <c r="K66" i="4"/>
  <c r="K66" i="7"/>
  <c r="L67" i="7"/>
  <c r="J51" i="19"/>
  <c r="I52" i="19"/>
  <c r="H53" i="19" s="1"/>
  <c r="K65" i="4" l="1"/>
  <c r="L66" i="4"/>
  <c r="K65" i="10"/>
  <c r="L66" i="10"/>
  <c r="L64" i="6"/>
  <c r="K63" i="6"/>
  <c r="K64" i="17"/>
  <c r="L65" i="17"/>
  <c r="K60" i="14"/>
  <c r="L61" i="14"/>
  <c r="L62" i="8"/>
  <c r="K61" i="8"/>
  <c r="L62" i="15"/>
  <c r="K61" i="15"/>
  <c r="L65" i="11"/>
  <c r="K64" i="11"/>
  <c r="L63" i="16"/>
  <c r="K62" i="16"/>
  <c r="K65" i="18"/>
  <c r="L66" i="18"/>
  <c r="K65" i="7"/>
  <c r="L66" i="7"/>
  <c r="K65" i="9"/>
  <c r="L66" i="9"/>
  <c r="L65" i="12"/>
  <c r="K64" i="12"/>
  <c r="I53" i="19"/>
  <c r="H54" i="19" s="1"/>
  <c r="J52" i="19"/>
  <c r="K63" i="12" l="1"/>
  <c r="L64" i="12"/>
  <c r="L61" i="8"/>
  <c r="K60" i="8"/>
  <c r="K64" i="7"/>
  <c r="L65" i="7"/>
  <c r="K59" i="14"/>
  <c r="L60" i="14"/>
  <c r="K64" i="4"/>
  <c r="L65" i="4"/>
  <c r="K63" i="11"/>
  <c r="L64" i="11"/>
  <c r="K64" i="9"/>
  <c r="L65" i="9"/>
  <c r="L65" i="18"/>
  <c r="K64" i="18"/>
  <c r="L64" i="17"/>
  <c r="K63" i="17"/>
  <c r="L65" i="10"/>
  <c r="K64" i="10"/>
  <c r="K61" i="16"/>
  <c r="L62" i="16"/>
  <c r="L61" i="15"/>
  <c r="K60" i="15"/>
  <c r="K62" i="6"/>
  <c r="L63" i="6"/>
  <c r="I54" i="19"/>
  <c r="H55" i="19" s="1"/>
  <c r="J53" i="19"/>
  <c r="K62" i="11" l="1"/>
  <c r="L63" i="11"/>
  <c r="K58" i="14"/>
  <c r="L59" i="14"/>
  <c r="K62" i="17"/>
  <c r="L63" i="17"/>
  <c r="L62" i="6"/>
  <c r="K61" i="6"/>
  <c r="K60" i="16"/>
  <c r="L61" i="16"/>
  <c r="K63" i="9"/>
  <c r="L64" i="9"/>
  <c r="K63" i="4"/>
  <c r="L64" i="4"/>
  <c r="L64" i="7"/>
  <c r="K63" i="7"/>
  <c r="L63" i="12"/>
  <c r="K62" i="12"/>
  <c r="L60" i="15"/>
  <c r="K59" i="15"/>
  <c r="L64" i="10"/>
  <c r="K63" i="10"/>
  <c r="L64" i="18"/>
  <c r="K63" i="18"/>
  <c r="L60" i="8"/>
  <c r="K59" i="8"/>
  <c r="I55" i="19"/>
  <c r="H56" i="19" s="1"/>
  <c r="J54" i="19"/>
  <c r="K62" i="9" l="1"/>
  <c r="L63" i="9"/>
  <c r="L58" i="14"/>
  <c r="K57" i="14"/>
  <c r="K58" i="8"/>
  <c r="L59" i="8"/>
  <c r="K62" i="10"/>
  <c r="L63" i="10"/>
  <c r="L62" i="12"/>
  <c r="K61" i="12"/>
  <c r="K62" i="4"/>
  <c r="L63" i="4"/>
  <c r="L60" i="16"/>
  <c r="K59" i="16"/>
  <c r="K61" i="17"/>
  <c r="L62" i="17"/>
  <c r="L62" i="11"/>
  <c r="K61" i="11"/>
  <c r="K62" i="18"/>
  <c r="L63" i="18"/>
  <c r="L59" i="15"/>
  <c r="K58" i="15"/>
  <c r="K62" i="7"/>
  <c r="L63" i="7"/>
  <c r="K60" i="6"/>
  <c r="L61" i="6"/>
  <c r="I56" i="19"/>
  <c r="H57" i="19" s="1"/>
  <c r="J55" i="19"/>
  <c r="K61" i="18" l="1"/>
  <c r="L62" i="18"/>
  <c r="L61" i="17"/>
  <c r="K60" i="17"/>
  <c r="K61" i="10"/>
  <c r="L62" i="10"/>
  <c r="K57" i="15"/>
  <c r="L58" i="15"/>
  <c r="L59" i="16"/>
  <c r="K58" i="16"/>
  <c r="L61" i="12"/>
  <c r="K60" i="12"/>
  <c r="K57" i="8"/>
  <c r="L58" i="8"/>
  <c r="K56" i="14"/>
  <c r="L57" i="14"/>
  <c r="K61" i="7"/>
  <c r="L62" i="7"/>
  <c r="K61" i="4"/>
  <c r="L62" i="4"/>
  <c r="K60" i="11"/>
  <c r="L61" i="11"/>
  <c r="L60" i="6"/>
  <c r="K59" i="6"/>
  <c r="K61" i="9"/>
  <c r="L62" i="9"/>
  <c r="J56" i="19"/>
  <c r="I57" i="19"/>
  <c r="H58" i="19" s="1"/>
  <c r="K60" i="4" l="1"/>
  <c r="L61" i="4"/>
  <c r="L56" i="14"/>
  <c r="K55" i="14"/>
  <c r="L57" i="15"/>
  <c r="K56" i="15"/>
  <c r="K57" i="16"/>
  <c r="L58" i="16"/>
  <c r="L61" i="9"/>
  <c r="K60" i="9"/>
  <c r="K59" i="11"/>
  <c r="L60" i="11"/>
  <c r="L61" i="7"/>
  <c r="K60" i="7"/>
  <c r="L57" i="8"/>
  <c r="K56" i="8"/>
  <c r="K60" i="10"/>
  <c r="L61" i="10"/>
  <c r="K60" i="18"/>
  <c r="L61" i="18"/>
  <c r="L59" i="6"/>
  <c r="K58" i="6"/>
  <c r="L60" i="12"/>
  <c r="K59" i="12"/>
  <c r="L60" i="17"/>
  <c r="K59" i="17"/>
  <c r="I58" i="19"/>
  <c r="H59" i="19" s="1"/>
  <c r="J57" i="19"/>
  <c r="L60" i="18" l="1"/>
  <c r="K59" i="18"/>
  <c r="L59" i="11"/>
  <c r="K58" i="11"/>
  <c r="K56" i="16"/>
  <c r="L57" i="16"/>
  <c r="L59" i="17"/>
  <c r="K58" i="17"/>
  <c r="L58" i="6"/>
  <c r="K57" i="6"/>
  <c r="L60" i="7"/>
  <c r="K59" i="7"/>
  <c r="K59" i="9"/>
  <c r="L60" i="9"/>
  <c r="L56" i="15"/>
  <c r="K55" i="15"/>
  <c r="L60" i="10"/>
  <c r="K59" i="10"/>
  <c r="K59" i="4"/>
  <c r="L60" i="4"/>
  <c r="K58" i="12"/>
  <c r="L59" i="12"/>
  <c r="K55" i="8"/>
  <c r="L56" i="8"/>
  <c r="L55" i="14"/>
  <c r="K54" i="14"/>
  <c r="I59" i="19"/>
  <c r="H60" i="19" s="1"/>
  <c r="J58" i="19"/>
  <c r="K54" i="8" l="1"/>
  <c r="L55" i="8"/>
  <c r="K58" i="4"/>
  <c r="L59" i="4"/>
  <c r="L54" i="14"/>
  <c r="K53" i="14"/>
  <c r="L59" i="10"/>
  <c r="K58" i="10"/>
  <c r="L57" i="6"/>
  <c r="K56" i="6"/>
  <c r="L59" i="18"/>
  <c r="K58" i="18"/>
  <c r="K57" i="12"/>
  <c r="L58" i="12"/>
  <c r="L59" i="9"/>
  <c r="K58" i="9"/>
  <c r="L56" i="16"/>
  <c r="K55" i="16"/>
  <c r="L55" i="15"/>
  <c r="K54" i="15"/>
  <c r="K58" i="7"/>
  <c r="L59" i="7"/>
  <c r="K57" i="17"/>
  <c r="L58" i="17"/>
  <c r="L58" i="11"/>
  <c r="K57" i="11"/>
  <c r="J59" i="19"/>
  <c r="I60" i="19"/>
  <c r="H61" i="19" s="1"/>
  <c r="K56" i="17" l="1"/>
  <c r="L57" i="17"/>
  <c r="L58" i="4"/>
  <c r="K57" i="4"/>
  <c r="L57" i="11"/>
  <c r="K56" i="11"/>
  <c r="L55" i="16"/>
  <c r="K54" i="16"/>
  <c r="L56" i="6"/>
  <c r="K55" i="6"/>
  <c r="K52" i="14"/>
  <c r="L53" i="14"/>
  <c r="L58" i="7"/>
  <c r="K57" i="7"/>
  <c r="L57" i="12"/>
  <c r="K56" i="12"/>
  <c r="L54" i="8"/>
  <c r="K53" i="8"/>
  <c r="L54" i="15"/>
  <c r="K53" i="15"/>
  <c r="K57" i="9"/>
  <c r="L58" i="9"/>
  <c r="K57" i="18"/>
  <c r="L58" i="18"/>
  <c r="K57" i="10"/>
  <c r="L58" i="10"/>
  <c r="J60" i="19"/>
  <c r="I61" i="19"/>
  <c r="H62" i="19" s="1"/>
  <c r="L57" i="18" l="1"/>
  <c r="K56" i="18"/>
  <c r="K51" i="14"/>
  <c r="L52" i="14"/>
  <c r="L53" i="8"/>
  <c r="K52" i="8"/>
  <c r="L57" i="7"/>
  <c r="K56" i="7"/>
  <c r="L55" i="6"/>
  <c r="K54" i="6"/>
  <c r="K55" i="11"/>
  <c r="L56" i="11"/>
  <c r="L57" i="10"/>
  <c r="K56" i="10"/>
  <c r="K56" i="9"/>
  <c r="L57" i="9"/>
  <c r="L56" i="17"/>
  <c r="K55" i="17"/>
  <c r="K52" i="15"/>
  <c r="L53" i="15"/>
  <c r="K55" i="12"/>
  <c r="L56" i="12"/>
  <c r="K53" i="16"/>
  <c r="L54" i="16"/>
  <c r="L57" i="4"/>
  <c r="K56" i="4"/>
  <c r="I62" i="19"/>
  <c r="H63" i="19" s="1"/>
  <c r="J61" i="19"/>
  <c r="K52" i="16" l="1"/>
  <c r="L53" i="16"/>
  <c r="L52" i="15"/>
  <c r="K51" i="15"/>
  <c r="K55" i="9"/>
  <c r="L56" i="9"/>
  <c r="L55" i="11"/>
  <c r="K54" i="11"/>
  <c r="L51" i="14"/>
  <c r="K50" i="14"/>
  <c r="K55" i="4"/>
  <c r="L56" i="4"/>
  <c r="K54" i="17"/>
  <c r="L55" i="17"/>
  <c r="L56" i="10"/>
  <c r="K55" i="10"/>
  <c r="L54" i="6"/>
  <c r="K53" i="6"/>
  <c r="L52" i="8"/>
  <c r="K51" i="8"/>
  <c r="L56" i="18"/>
  <c r="K55" i="18"/>
  <c r="L55" i="12"/>
  <c r="K54" i="12"/>
  <c r="L56" i="7"/>
  <c r="K55" i="7"/>
  <c r="J62" i="19"/>
  <c r="I63" i="19"/>
  <c r="H64" i="19" s="1"/>
  <c r="L55" i="4" l="1"/>
  <c r="K54" i="4"/>
  <c r="K54" i="7"/>
  <c r="L55" i="7"/>
  <c r="K54" i="18"/>
  <c r="L55" i="18"/>
  <c r="K53" i="17"/>
  <c r="L54" i="17"/>
  <c r="K54" i="9"/>
  <c r="L55" i="9"/>
  <c r="L52" i="16"/>
  <c r="K51" i="16"/>
  <c r="L54" i="12"/>
  <c r="K53" i="12"/>
  <c r="K50" i="8"/>
  <c r="L51" i="8"/>
  <c r="K54" i="10"/>
  <c r="L55" i="10"/>
  <c r="K53" i="11"/>
  <c r="L54" i="11"/>
  <c r="K50" i="15"/>
  <c r="L51" i="15"/>
  <c r="K52" i="6"/>
  <c r="L53" i="6"/>
  <c r="K49" i="14"/>
  <c r="L50" i="14"/>
  <c r="J63" i="19"/>
  <c r="I64" i="19"/>
  <c r="H65" i="19" s="1"/>
  <c r="K52" i="11" l="1"/>
  <c r="L53" i="11"/>
  <c r="L53" i="17"/>
  <c r="K52" i="17"/>
  <c r="K53" i="7"/>
  <c r="L54" i="7"/>
  <c r="L49" i="14"/>
  <c r="K48" i="14"/>
  <c r="L50" i="15"/>
  <c r="K49" i="15"/>
  <c r="K53" i="10"/>
  <c r="L54" i="10"/>
  <c r="K53" i="9"/>
  <c r="L54" i="9"/>
  <c r="K53" i="18"/>
  <c r="L54" i="18"/>
  <c r="L51" i="16"/>
  <c r="K50" i="16"/>
  <c r="L52" i="6"/>
  <c r="K51" i="6"/>
  <c r="L50" i="8"/>
  <c r="K49" i="8"/>
  <c r="L53" i="12"/>
  <c r="K52" i="12"/>
  <c r="L54" i="4"/>
  <c r="K53" i="4"/>
  <c r="I65" i="19"/>
  <c r="H66" i="19" s="1"/>
  <c r="J64" i="19"/>
  <c r="L53" i="4" l="1"/>
  <c r="K52" i="4"/>
  <c r="K49" i="16"/>
  <c r="L50" i="16"/>
  <c r="K48" i="15"/>
  <c r="L49" i="15"/>
  <c r="K51" i="11"/>
  <c r="L52" i="11"/>
  <c r="L52" i="12"/>
  <c r="K51" i="12"/>
  <c r="L51" i="6"/>
  <c r="K50" i="6"/>
  <c r="L48" i="14"/>
  <c r="K47" i="14"/>
  <c r="L52" i="17"/>
  <c r="K51" i="17"/>
  <c r="L49" i="8"/>
  <c r="K48" i="8"/>
  <c r="K52" i="9"/>
  <c r="L53" i="9"/>
  <c r="L53" i="7"/>
  <c r="K52" i="7"/>
  <c r="K52" i="18"/>
  <c r="L53" i="18"/>
  <c r="K52" i="10"/>
  <c r="L53" i="10"/>
  <c r="I66" i="19"/>
  <c r="H67" i="19" s="1"/>
  <c r="J65" i="19"/>
  <c r="L51" i="17" l="1"/>
  <c r="K50" i="17"/>
  <c r="L52" i="18"/>
  <c r="K51" i="18"/>
  <c r="L51" i="11"/>
  <c r="K50" i="11"/>
  <c r="K48" i="16"/>
  <c r="L49" i="16"/>
  <c r="L52" i="10"/>
  <c r="K51" i="10"/>
  <c r="L48" i="15"/>
  <c r="K47" i="15"/>
  <c r="K49" i="6"/>
  <c r="L50" i="6"/>
  <c r="K51" i="9"/>
  <c r="L52" i="9"/>
  <c r="K51" i="7"/>
  <c r="L52" i="7"/>
  <c r="L48" i="8"/>
  <c r="K47" i="8"/>
  <c r="L47" i="14"/>
  <c r="K46" i="14"/>
  <c r="K50" i="12"/>
  <c r="L51" i="12"/>
  <c r="K51" i="4"/>
  <c r="L52" i="4"/>
  <c r="I67" i="19"/>
  <c r="H68" i="19" s="1"/>
  <c r="J66" i="19"/>
  <c r="L51" i="18" l="1"/>
  <c r="K50" i="18"/>
  <c r="L51" i="4"/>
  <c r="K50" i="4"/>
  <c r="L47" i="15"/>
  <c r="K46" i="15"/>
  <c r="L51" i="9"/>
  <c r="K50" i="9"/>
  <c r="L48" i="16"/>
  <c r="K47" i="16"/>
  <c r="K50" i="7"/>
  <c r="L51" i="7"/>
  <c r="K48" i="6"/>
  <c r="L49" i="6"/>
  <c r="K46" i="8"/>
  <c r="L47" i="8"/>
  <c r="L50" i="12"/>
  <c r="K49" i="12"/>
  <c r="L46" i="14"/>
  <c r="K45" i="14"/>
  <c r="K50" i="10"/>
  <c r="L51" i="10"/>
  <c r="L50" i="11"/>
  <c r="K49" i="11"/>
  <c r="K49" i="17"/>
  <c r="L50" i="17"/>
  <c r="J67" i="19"/>
  <c r="I68" i="19"/>
  <c r="H69" i="19" s="1"/>
  <c r="K44" i="14" l="1"/>
  <c r="L45" i="14"/>
  <c r="L50" i="4"/>
  <c r="K49" i="4"/>
  <c r="K48" i="17"/>
  <c r="L49" i="17"/>
  <c r="L49" i="11"/>
  <c r="K48" i="11"/>
  <c r="L50" i="9"/>
  <c r="K49" i="9"/>
  <c r="L46" i="8"/>
  <c r="K45" i="8"/>
  <c r="K49" i="7"/>
  <c r="L50" i="7"/>
  <c r="L49" i="12"/>
  <c r="K48" i="12"/>
  <c r="L47" i="16"/>
  <c r="K46" i="16"/>
  <c r="L46" i="15"/>
  <c r="K45" i="15"/>
  <c r="K49" i="18"/>
  <c r="L50" i="18"/>
  <c r="K49" i="10"/>
  <c r="L50" i="10"/>
  <c r="L48" i="6"/>
  <c r="K47" i="6"/>
  <c r="I69" i="19"/>
  <c r="H70" i="19" s="1"/>
  <c r="J68" i="19"/>
  <c r="K47" i="11" l="1"/>
  <c r="L48" i="11"/>
  <c r="L49" i="4"/>
  <c r="K48" i="4"/>
  <c r="L48" i="17"/>
  <c r="K47" i="17"/>
  <c r="L48" i="12"/>
  <c r="K47" i="12"/>
  <c r="L49" i="18"/>
  <c r="K48" i="18"/>
  <c r="K44" i="15"/>
  <c r="L45" i="15"/>
  <c r="L45" i="8"/>
  <c r="K44" i="8"/>
  <c r="L49" i="10"/>
  <c r="K48" i="10"/>
  <c r="K46" i="6"/>
  <c r="L47" i="6"/>
  <c r="K45" i="16"/>
  <c r="L46" i="16"/>
  <c r="L49" i="9"/>
  <c r="K48" i="9"/>
  <c r="L49" i="7"/>
  <c r="K48" i="7"/>
  <c r="K43" i="14"/>
  <c r="L44" i="14"/>
  <c r="I70" i="19"/>
  <c r="H71" i="19" s="1"/>
  <c r="J69" i="19"/>
  <c r="L48" i="7" l="1"/>
  <c r="K47" i="7"/>
  <c r="K44" i="16"/>
  <c r="L45" i="16"/>
  <c r="L47" i="12"/>
  <c r="K46" i="12"/>
  <c r="L44" i="15"/>
  <c r="K43" i="15"/>
  <c r="K47" i="9"/>
  <c r="L48" i="9"/>
  <c r="L44" i="8"/>
  <c r="K43" i="8"/>
  <c r="L48" i="18"/>
  <c r="K47" i="18"/>
  <c r="K46" i="17"/>
  <c r="L47" i="17"/>
  <c r="K47" i="10"/>
  <c r="L48" i="10"/>
  <c r="K47" i="4"/>
  <c r="L48" i="4"/>
  <c r="K42" i="14"/>
  <c r="L43" i="14"/>
  <c r="L46" i="6"/>
  <c r="K45" i="6"/>
  <c r="K46" i="11"/>
  <c r="L47" i="11"/>
  <c r="I71" i="19"/>
  <c r="H72" i="19" s="1"/>
  <c r="J70" i="19"/>
  <c r="K41" i="14" l="1"/>
  <c r="L42" i="14"/>
  <c r="K46" i="10"/>
  <c r="L47" i="10"/>
  <c r="L45" i="6"/>
  <c r="K44" i="6"/>
  <c r="L43" i="8"/>
  <c r="K42" i="8"/>
  <c r="K42" i="15"/>
  <c r="L43" i="15"/>
  <c r="L47" i="4"/>
  <c r="K46" i="4"/>
  <c r="K45" i="17"/>
  <c r="L46" i="17"/>
  <c r="L44" i="16"/>
  <c r="K43" i="16"/>
  <c r="K46" i="18"/>
  <c r="L47" i="18"/>
  <c r="L46" i="12"/>
  <c r="K45" i="12"/>
  <c r="K46" i="7"/>
  <c r="L47" i="7"/>
  <c r="L46" i="11"/>
  <c r="K45" i="11"/>
  <c r="K46" i="9"/>
  <c r="L47" i="9"/>
  <c r="I72" i="19"/>
  <c r="H73" i="19" s="1"/>
  <c r="J71" i="19"/>
  <c r="L45" i="12" l="1"/>
  <c r="K44" i="12"/>
  <c r="L43" i="16"/>
  <c r="K42" i="16"/>
  <c r="L46" i="4"/>
  <c r="K45" i="4"/>
  <c r="L42" i="8"/>
  <c r="K41" i="8"/>
  <c r="L45" i="11"/>
  <c r="K44" i="11"/>
  <c r="K45" i="10"/>
  <c r="L46" i="10"/>
  <c r="L44" i="6"/>
  <c r="K43" i="6"/>
  <c r="L46" i="9"/>
  <c r="K45" i="9"/>
  <c r="K45" i="7"/>
  <c r="L46" i="7"/>
  <c r="K45" i="18"/>
  <c r="L46" i="18"/>
  <c r="L45" i="17"/>
  <c r="K44" i="17"/>
  <c r="L42" i="15"/>
  <c r="K41" i="15"/>
  <c r="L41" i="14"/>
  <c r="K40" i="14"/>
  <c r="J72" i="19"/>
  <c r="I73" i="19"/>
  <c r="H74" i="19" s="1"/>
  <c r="K40" i="15" l="1"/>
  <c r="L41" i="15"/>
  <c r="L45" i="9"/>
  <c r="K44" i="9"/>
  <c r="L41" i="8"/>
  <c r="K40" i="8"/>
  <c r="K41" i="16"/>
  <c r="L42" i="16"/>
  <c r="L40" i="14"/>
  <c r="K39" i="14"/>
  <c r="L43" i="6"/>
  <c r="K42" i="6"/>
  <c r="K44" i="18"/>
  <c r="L45" i="18"/>
  <c r="L45" i="10"/>
  <c r="K44" i="10"/>
  <c r="L44" i="17"/>
  <c r="K43" i="17"/>
  <c r="L45" i="4"/>
  <c r="K44" i="4"/>
  <c r="L44" i="12"/>
  <c r="K43" i="12"/>
  <c r="K43" i="11"/>
  <c r="L44" i="11"/>
  <c r="L45" i="7"/>
  <c r="K44" i="7"/>
  <c r="I74" i="19"/>
  <c r="H75" i="19" s="1"/>
  <c r="J73" i="19"/>
  <c r="L44" i="10" l="1"/>
  <c r="K43" i="10"/>
  <c r="K41" i="6"/>
  <c r="L42" i="6"/>
  <c r="K43" i="9"/>
  <c r="L44" i="9"/>
  <c r="K43" i="7"/>
  <c r="L44" i="7"/>
  <c r="K43" i="4"/>
  <c r="L44" i="4"/>
  <c r="L43" i="11"/>
  <c r="K42" i="11"/>
  <c r="K40" i="16"/>
  <c r="L41" i="16"/>
  <c r="K42" i="12"/>
  <c r="L43" i="12"/>
  <c r="L43" i="17"/>
  <c r="K42" i="17"/>
  <c r="L39" i="14"/>
  <c r="K38" i="14"/>
  <c r="L40" i="8"/>
  <c r="K39" i="8"/>
  <c r="L44" i="18"/>
  <c r="K43" i="18"/>
  <c r="L40" i="15"/>
  <c r="K39" i="15"/>
  <c r="I75" i="19"/>
  <c r="H76" i="19" s="1"/>
  <c r="J74" i="19"/>
  <c r="K38" i="8" l="1"/>
  <c r="L39" i="8"/>
  <c r="L40" i="16"/>
  <c r="K39" i="16"/>
  <c r="L43" i="9"/>
  <c r="K42" i="9"/>
  <c r="L43" i="18"/>
  <c r="K42" i="18"/>
  <c r="L42" i="11"/>
  <c r="K41" i="11"/>
  <c r="L39" i="15"/>
  <c r="K38" i="15"/>
  <c r="K42" i="4"/>
  <c r="L43" i="4"/>
  <c r="L38" i="14"/>
  <c r="K37" i="14"/>
  <c r="L42" i="12"/>
  <c r="K41" i="12"/>
  <c r="K42" i="7"/>
  <c r="L43" i="7"/>
  <c r="K40" i="6"/>
  <c r="L41" i="6"/>
  <c r="L42" i="17"/>
  <c r="K41" i="17"/>
  <c r="K42" i="10"/>
  <c r="L43" i="10"/>
  <c r="I76" i="19"/>
  <c r="H77" i="19" s="1"/>
  <c r="J75" i="19"/>
  <c r="L40" i="6" l="1"/>
  <c r="K39" i="6"/>
  <c r="L39" i="16"/>
  <c r="K38" i="16"/>
  <c r="L38" i="15"/>
  <c r="K37" i="15"/>
  <c r="L42" i="10"/>
  <c r="K41" i="10"/>
  <c r="L42" i="4"/>
  <c r="K41" i="4"/>
  <c r="L38" i="8"/>
  <c r="K37" i="8"/>
  <c r="K40" i="17"/>
  <c r="L41" i="17"/>
  <c r="L37" i="14"/>
  <c r="K36" i="14"/>
  <c r="K41" i="18"/>
  <c r="L42" i="18"/>
  <c r="L42" i="7"/>
  <c r="K41" i="7"/>
  <c r="L41" i="12"/>
  <c r="K40" i="12"/>
  <c r="L41" i="11"/>
  <c r="K40" i="11"/>
  <c r="L42" i="9"/>
  <c r="K41" i="9"/>
  <c r="J76" i="19"/>
  <c r="I77" i="19"/>
  <c r="H78" i="19" s="1"/>
  <c r="K40" i="7" l="1"/>
  <c r="L41" i="7"/>
  <c r="K37" i="16"/>
  <c r="L38" i="16"/>
  <c r="L41" i="18"/>
  <c r="K40" i="18"/>
  <c r="K39" i="11"/>
  <c r="L40" i="11"/>
  <c r="L37" i="8"/>
  <c r="K36" i="8"/>
  <c r="K39" i="17"/>
  <c r="L40" i="17"/>
  <c r="K35" i="14"/>
  <c r="L36" i="14"/>
  <c r="L41" i="10"/>
  <c r="K40" i="10"/>
  <c r="L41" i="9"/>
  <c r="K40" i="9"/>
  <c r="L40" i="12"/>
  <c r="K39" i="12"/>
  <c r="L41" i="4"/>
  <c r="K40" i="4"/>
  <c r="K36" i="15"/>
  <c r="L37" i="15"/>
  <c r="K38" i="6"/>
  <c r="L39" i="6"/>
  <c r="I78" i="19"/>
  <c r="H79" i="19" s="1"/>
  <c r="J77" i="19"/>
  <c r="L36" i="15" l="1"/>
  <c r="K35" i="15"/>
  <c r="K38" i="12"/>
  <c r="L39" i="12"/>
  <c r="L39" i="17"/>
  <c r="K38" i="17"/>
  <c r="L40" i="18"/>
  <c r="K39" i="18"/>
  <c r="L40" i="10"/>
  <c r="K39" i="10"/>
  <c r="K38" i="11"/>
  <c r="L39" i="11"/>
  <c r="K36" i="16"/>
  <c r="L37" i="16"/>
  <c r="K39" i="4"/>
  <c r="L40" i="4"/>
  <c r="K39" i="9"/>
  <c r="L40" i="9"/>
  <c r="L36" i="8"/>
  <c r="K35" i="8"/>
  <c r="L38" i="6"/>
  <c r="K37" i="6"/>
  <c r="K34" i="14"/>
  <c r="L35" i="14"/>
  <c r="L40" i="7"/>
  <c r="K39" i="7"/>
  <c r="J78" i="19"/>
  <c r="I79" i="19"/>
  <c r="H80" i="19" s="1"/>
  <c r="L38" i="11" l="1"/>
  <c r="K37" i="11"/>
  <c r="L38" i="12"/>
  <c r="K37" i="12"/>
  <c r="K38" i="18"/>
  <c r="L39" i="18"/>
  <c r="L38" i="17"/>
  <c r="K37" i="17"/>
  <c r="K34" i="15"/>
  <c r="L35" i="15"/>
  <c r="K34" i="8"/>
  <c r="L35" i="8"/>
  <c r="K33" i="14"/>
  <c r="L34" i="14"/>
  <c r="L39" i="4"/>
  <c r="K38" i="4"/>
  <c r="K38" i="7"/>
  <c r="L39" i="7"/>
  <c r="K36" i="6"/>
  <c r="L37" i="6"/>
  <c r="K38" i="10"/>
  <c r="L39" i="10"/>
  <c r="L39" i="9"/>
  <c r="K38" i="9"/>
  <c r="L36" i="16"/>
  <c r="K35" i="16"/>
  <c r="J79" i="19"/>
  <c r="I80" i="19"/>
  <c r="H81" i="19" s="1"/>
  <c r="L38" i="9" l="1"/>
  <c r="K37" i="9"/>
  <c r="L38" i="4"/>
  <c r="K37" i="4"/>
  <c r="K36" i="17"/>
  <c r="L37" i="17"/>
  <c r="K35" i="6"/>
  <c r="L36" i="6"/>
  <c r="L34" i="8"/>
  <c r="K33" i="8"/>
  <c r="L37" i="11"/>
  <c r="K36" i="11"/>
  <c r="L37" i="12"/>
  <c r="K36" i="12"/>
  <c r="L35" i="16"/>
  <c r="K34" i="16"/>
  <c r="K37" i="10"/>
  <c r="L38" i="10"/>
  <c r="K37" i="7"/>
  <c r="L38" i="7"/>
  <c r="L33" i="14"/>
  <c r="K32" i="14"/>
  <c r="L34" i="15"/>
  <c r="K33" i="15"/>
  <c r="K37" i="18"/>
  <c r="L38" i="18"/>
  <c r="I81" i="19"/>
  <c r="H82" i="19" s="1"/>
  <c r="J80" i="19"/>
  <c r="K32" i="15" l="1"/>
  <c r="L33" i="15"/>
  <c r="L35" i="6"/>
  <c r="K34" i="6"/>
  <c r="L33" i="8"/>
  <c r="K32" i="8"/>
  <c r="L37" i="9"/>
  <c r="K36" i="9"/>
  <c r="K33" i="16"/>
  <c r="L34" i="16"/>
  <c r="L36" i="11"/>
  <c r="K35" i="11"/>
  <c r="L37" i="4"/>
  <c r="K36" i="4"/>
  <c r="L37" i="7"/>
  <c r="K36" i="7"/>
  <c r="K31" i="14"/>
  <c r="L32" i="14"/>
  <c r="L36" i="12"/>
  <c r="K35" i="12"/>
  <c r="K36" i="18"/>
  <c r="L37" i="18"/>
  <c r="L37" i="10"/>
  <c r="K36" i="10"/>
  <c r="K35" i="17"/>
  <c r="L36" i="17"/>
  <c r="I82" i="19"/>
  <c r="H83" i="19" s="1"/>
  <c r="J81" i="19"/>
  <c r="K35" i="10" l="1"/>
  <c r="L36" i="10"/>
  <c r="K35" i="7"/>
  <c r="L36" i="7"/>
  <c r="L36" i="9"/>
  <c r="K35" i="9"/>
  <c r="K35" i="4"/>
  <c r="L36" i="4"/>
  <c r="L32" i="8"/>
  <c r="K31" i="8"/>
  <c r="K34" i="12"/>
  <c r="L35" i="12"/>
  <c r="K34" i="11"/>
  <c r="L35" i="11"/>
  <c r="L34" i="6"/>
  <c r="K33" i="6"/>
  <c r="L35" i="17"/>
  <c r="K34" i="17"/>
  <c r="L36" i="18"/>
  <c r="K35" i="18"/>
  <c r="K30" i="14"/>
  <c r="L31" i="14"/>
  <c r="K32" i="16"/>
  <c r="L33" i="16"/>
  <c r="L32" i="15"/>
  <c r="K31" i="15"/>
  <c r="I83" i="19"/>
  <c r="H84" i="19" s="1"/>
  <c r="J82" i="19"/>
  <c r="L33" i="6" l="1"/>
  <c r="K32" i="6"/>
  <c r="K34" i="7"/>
  <c r="L35" i="7"/>
  <c r="L35" i="18"/>
  <c r="K34" i="18"/>
  <c r="L34" i="12"/>
  <c r="K33" i="12"/>
  <c r="K30" i="8"/>
  <c r="L31" i="8"/>
  <c r="L35" i="9"/>
  <c r="K34" i="9"/>
  <c r="L32" i="16"/>
  <c r="K31" i="16"/>
  <c r="K34" i="4"/>
  <c r="L35" i="4"/>
  <c r="L31" i="15"/>
  <c r="K30" i="15"/>
  <c r="L34" i="17"/>
  <c r="K33" i="17"/>
  <c r="L30" i="14"/>
  <c r="K29" i="14"/>
  <c r="K33" i="11"/>
  <c r="L34" i="11"/>
  <c r="K34" i="10"/>
  <c r="L35" i="10"/>
  <c r="J83" i="19"/>
  <c r="I84" i="19"/>
  <c r="H85" i="19" s="1"/>
  <c r="L33" i="12" l="1"/>
  <c r="K32" i="12"/>
  <c r="L33" i="11"/>
  <c r="K32" i="11"/>
  <c r="L34" i="4"/>
  <c r="K33" i="4"/>
  <c r="K28" i="14"/>
  <c r="L29" i="14"/>
  <c r="K33" i="18"/>
  <c r="L34" i="18"/>
  <c r="L32" i="6"/>
  <c r="K31" i="6"/>
  <c r="K32" i="17"/>
  <c r="L33" i="17"/>
  <c r="L34" i="9"/>
  <c r="K33" i="9"/>
  <c r="L34" i="7"/>
  <c r="K33" i="7"/>
  <c r="L30" i="15"/>
  <c r="K29" i="15"/>
  <c r="L31" i="16"/>
  <c r="K30" i="16"/>
  <c r="K33" i="10"/>
  <c r="L34" i="10"/>
  <c r="L30" i="8"/>
  <c r="K29" i="8"/>
  <c r="I85" i="19"/>
  <c r="H86" i="19" s="1"/>
  <c r="J84" i="19"/>
  <c r="K28" i="15" l="1"/>
  <c r="L29" i="15"/>
  <c r="L31" i="6"/>
  <c r="K30" i="6"/>
  <c r="L33" i="10"/>
  <c r="K32" i="10"/>
  <c r="K29" i="16"/>
  <c r="L30" i="16"/>
  <c r="L33" i="4"/>
  <c r="K32" i="4"/>
  <c r="L32" i="12"/>
  <c r="K31" i="12"/>
  <c r="L33" i="9"/>
  <c r="K32" i="9"/>
  <c r="L32" i="11"/>
  <c r="K31" i="11"/>
  <c r="K27" i="14"/>
  <c r="L28" i="14"/>
  <c r="L29" i="8"/>
  <c r="K28" i="8"/>
  <c r="K32" i="7"/>
  <c r="L33" i="7"/>
  <c r="K31" i="17"/>
  <c r="L32" i="17"/>
  <c r="L33" i="18"/>
  <c r="K32" i="18"/>
  <c r="I86" i="19"/>
  <c r="H87" i="19" s="1"/>
  <c r="J85" i="19"/>
  <c r="L28" i="8" l="1"/>
  <c r="K27" i="8"/>
  <c r="K28" i="16"/>
  <c r="L29" i="16"/>
  <c r="K30" i="11"/>
  <c r="L31" i="11"/>
  <c r="L30" i="6"/>
  <c r="K29" i="6"/>
  <c r="K31" i="9"/>
  <c r="L32" i="9"/>
  <c r="K31" i="10"/>
  <c r="L32" i="10"/>
  <c r="L31" i="12"/>
  <c r="K30" i="12"/>
  <c r="L31" i="17"/>
  <c r="K30" i="17"/>
  <c r="L32" i="18"/>
  <c r="K31" i="18"/>
  <c r="K31" i="4"/>
  <c r="L32" i="4"/>
  <c r="L32" i="7"/>
  <c r="K31" i="7"/>
  <c r="K26" i="14"/>
  <c r="L27" i="14"/>
  <c r="K27" i="15"/>
  <c r="L28" i="15"/>
  <c r="I87" i="19"/>
  <c r="H88" i="19" s="1"/>
  <c r="J86" i="19"/>
  <c r="L26" i="14" l="1"/>
  <c r="K25" i="14"/>
  <c r="L30" i="17"/>
  <c r="K29" i="17"/>
  <c r="K28" i="6"/>
  <c r="L29" i="6"/>
  <c r="L31" i="4"/>
  <c r="K30" i="4"/>
  <c r="K30" i="18"/>
  <c r="L31" i="18"/>
  <c r="L27" i="8"/>
  <c r="K26" i="8"/>
  <c r="K30" i="10"/>
  <c r="L31" i="10"/>
  <c r="L28" i="16"/>
  <c r="K27" i="16"/>
  <c r="K30" i="7"/>
  <c r="L31" i="7"/>
  <c r="L30" i="12"/>
  <c r="K29" i="12"/>
  <c r="L27" i="15"/>
  <c r="K26" i="15"/>
  <c r="K30" i="9"/>
  <c r="L31" i="9"/>
  <c r="L30" i="11"/>
  <c r="K29" i="11"/>
  <c r="I88" i="19"/>
  <c r="H89" i="19" s="1"/>
  <c r="J87" i="19"/>
  <c r="L29" i="12" l="1"/>
  <c r="K28" i="12"/>
  <c r="K25" i="8"/>
  <c r="L26" i="8"/>
  <c r="K28" i="17"/>
  <c r="L29" i="17"/>
  <c r="K24" i="14"/>
  <c r="L25" i="14"/>
  <c r="L27" i="16"/>
  <c r="K26" i="16"/>
  <c r="L30" i="4"/>
  <c r="K29" i="4"/>
  <c r="L30" i="9"/>
  <c r="K29" i="9"/>
  <c r="L29" i="11"/>
  <c r="K28" i="11"/>
  <c r="L26" i="15"/>
  <c r="K25" i="15"/>
  <c r="L30" i="7"/>
  <c r="K29" i="7"/>
  <c r="L30" i="10"/>
  <c r="K29" i="10"/>
  <c r="K29" i="18"/>
  <c r="L30" i="18"/>
  <c r="L28" i="6"/>
  <c r="K27" i="6"/>
  <c r="J88" i="19"/>
  <c r="I89" i="19"/>
  <c r="H90" i="19" s="1"/>
  <c r="L29" i="7" l="1"/>
  <c r="K28" i="7"/>
  <c r="K28" i="18"/>
  <c r="L29" i="18"/>
  <c r="L25" i="8"/>
  <c r="K24" i="8"/>
  <c r="L29" i="4"/>
  <c r="K28" i="4"/>
  <c r="L29" i="10"/>
  <c r="K28" i="10"/>
  <c r="K25" i="16"/>
  <c r="L26" i="16"/>
  <c r="L28" i="12"/>
  <c r="K27" i="12"/>
  <c r="K27" i="11"/>
  <c r="L28" i="11"/>
  <c r="L24" i="14"/>
  <c r="K23" i="14"/>
  <c r="L27" i="6"/>
  <c r="K26" i="6"/>
  <c r="K24" i="15"/>
  <c r="L25" i="15"/>
  <c r="L29" i="9"/>
  <c r="K28" i="9"/>
  <c r="K27" i="17"/>
  <c r="L28" i="17"/>
  <c r="I90" i="19"/>
  <c r="H91" i="19" s="1"/>
  <c r="J89" i="19"/>
  <c r="L26" i="6" l="1"/>
  <c r="K25" i="6"/>
  <c r="K24" i="16"/>
  <c r="L25" i="16"/>
  <c r="K22" i="14"/>
  <c r="L23" i="14"/>
  <c r="L28" i="10"/>
  <c r="K27" i="10"/>
  <c r="K23" i="8"/>
  <c r="L24" i="8"/>
  <c r="K27" i="7"/>
  <c r="L28" i="7"/>
  <c r="L28" i="9"/>
  <c r="K27" i="9"/>
  <c r="L28" i="4"/>
  <c r="K27" i="4"/>
  <c r="K26" i="11"/>
  <c r="L27" i="11"/>
  <c r="L28" i="18"/>
  <c r="K27" i="18"/>
  <c r="L27" i="12"/>
  <c r="K26" i="12"/>
  <c r="L27" i="17"/>
  <c r="K26" i="17"/>
  <c r="K23" i="15"/>
  <c r="L24" i="15"/>
  <c r="I91" i="19"/>
  <c r="H92" i="19" s="1"/>
  <c r="J90" i="19"/>
  <c r="L26" i="17" l="1"/>
  <c r="K25" i="17"/>
  <c r="L27" i="4"/>
  <c r="K26" i="4"/>
  <c r="K26" i="10"/>
  <c r="L27" i="10"/>
  <c r="K26" i="9"/>
  <c r="L27" i="9"/>
  <c r="L25" i="6"/>
  <c r="K24" i="6"/>
  <c r="L27" i="18"/>
  <c r="K26" i="18"/>
  <c r="L27" i="7"/>
  <c r="K26" i="7"/>
  <c r="L24" i="16"/>
  <c r="K23" i="16"/>
  <c r="L26" i="12"/>
  <c r="K25" i="12"/>
  <c r="L23" i="15"/>
  <c r="K22" i="15"/>
  <c r="K25" i="11"/>
  <c r="L26" i="11"/>
  <c r="K22" i="8"/>
  <c r="L23" i="8"/>
  <c r="L22" i="14"/>
  <c r="K21" i="14"/>
  <c r="J91" i="19"/>
  <c r="I92" i="19"/>
  <c r="H93" i="19" s="1"/>
  <c r="L22" i="15" l="1"/>
  <c r="K21" i="15"/>
  <c r="L23" i="16"/>
  <c r="K22" i="16"/>
  <c r="K21" i="8"/>
  <c r="L22" i="8"/>
  <c r="L21" i="14"/>
  <c r="K20" i="14"/>
  <c r="L25" i="12"/>
  <c r="K24" i="12"/>
  <c r="K23" i="6"/>
  <c r="L24" i="6"/>
  <c r="K24" i="17"/>
  <c r="L25" i="17"/>
  <c r="K25" i="18"/>
  <c r="L26" i="18"/>
  <c r="L26" i="4"/>
  <c r="K25" i="4"/>
  <c r="L26" i="9"/>
  <c r="K25" i="9"/>
  <c r="L26" i="7"/>
  <c r="K25" i="7"/>
  <c r="L25" i="11"/>
  <c r="K24" i="11"/>
  <c r="L26" i="10"/>
  <c r="K25" i="10"/>
  <c r="J92" i="19"/>
  <c r="I93" i="19"/>
  <c r="H94" i="19" s="1"/>
  <c r="L25" i="9" l="1"/>
  <c r="K24" i="9"/>
  <c r="K19" i="14"/>
  <c r="L20" i="14"/>
  <c r="L25" i="18"/>
  <c r="K24" i="18"/>
  <c r="L25" i="10"/>
  <c r="K24" i="10"/>
  <c r="K20" i="15"/>
  <c r="L21" i="15"/>
  <c r="L24" i="11"/>
  <c r="K23" i="11"/>
  <c r="K21" i="16"/>
  <c r="L22" i="16"/>
  <c r="L23" i="6"/>
  <c r="K22" i="6"/>
  <c r="K24" i="7"/>
  <c r="L25" i="7"/>
  <c r="L25" i="4"/>
  <c r="K24" i="4"/>
  <c r="L24" i="12"/>
  <c r="K23" i="12"/>
  <c r="K23" i="17"/>
  <c r="L24" i="17"/>
  <c r="L21" i="8"/>
  <c r="K20" i="8"/>
  <c r="I94" i="19"/>
  <c r="J93" i="19"/>
  <c r="H95" i="19"/>
  <c r="K23" i="4" l="1"/>
  <c r="L24" i="4"/>
  <c r="L22" i="6"/>
  <c r="K21" i="6"/>
  <c r="K23" i="10"/>
  <c r="L24" i="10"/>
  <c r="L24" i="18"/>
  <c r="K23" i="18"/>
  <c r="K23" i="9"/>
  <c r="L24" i="9"/>
  <c r="K22" i="11"/>
  <c r="L23" i="11"/>
  <c r="L23" i="17"/>
  <c r="K22" i="17"/>
  <c r="K18" i="14"/>
  <c r="L19" i="14"/>
  <c r="K19" i="8"/>
  <c r="L20" i="8"/>
  <c r="L23" i="12"/>
  <c r="K22" i="12"/>
  <c r="L24" i="7"/>
  <c r="K23" i="7"/>
  <c r="K20" i="16"/>
  <c r="L21" i="16"/>
  <c r="L20" i="15"/>
  <c r="K19" i="15"/>
  <c r="I95" i="19"/>
  <c r="H96" i="19"/>
  <c r="J94" i="19"/>
  <c r="L22" i="12" l="1"/>
  <c r="K21" i="12"/>
  <c r="L21" i="6"/>
  <c r="K20" i="6"/>
  <c r="K17" i="14"/>
  <c r="L18" i="14"/>
  <c r="L22" i="17"/>
  <c r="K21" i="17"/>
  <c r="K22" i="18"/>
  <c r="L23" i="18"/>
  <c r="L20" i="16"/>
  <c r="K19" i="16"/>
  <c r="L22" i="11"/>
  <c r="K21" i="11"/>
  <c r="K18" i="15"/>
  <c r="L19" i="15"/>
  <c r="L23" i="7"/>
  <c r="K22" i="7"/>
  <c r="K18" i="8"/>
  <c r="L19" i="8"/>
  <c r="K22" i="9"/>
  <c r="L23" i="9"/>
  <c r="K22" i="10"/>
  <c r="L23" i="10"/>
  <c r="K22" i="4"/>
  <c r="L23" i="4"/>
  <c r="I96" i="19"/>
  <c r="J95" i="19"/>
  <c r="H97" i="19"/>
  <c r="L19" i="16" l="1"/>
  <c r="K18" i="16"/>
  <c r="K19" i="6"/>
  <c r="L20" i="6"/>
  <c r="L22" i="10"/>
  <c r="K21" i="10"/>
  <c r="K17" i="15"/>
  <c r="L18" i="15"/>
  <c r="L21" i="11"/>
  <c r="K20" i="11"/>
  <c r="L21" i="12"/>
  <c r="K20" i="12"/>
  <c r="K20" i="17"/>
  <c r="L21" i="17"/>
  <c r="K17" i="8"/>
  <c r="L18" i="8"/>
  <c r="K21" i="7"/>
  <c r="L22" i="7"/>
  <c r="L22" i="4"/>
  <c r="K21" i="4"/>
  <c r="L22" i="9"/>
  <c r="K21" i="9"/>
  <c r="K21" i="18"/>
  <c r="L22" i="18"/>
  <c r="K16" i="14"/>
  <c r="L17" i="14"/>
  <c r="I97" i="19"/>
  <c r="H98" i="19"/>
  <c r="J96" i="19"/>
  <c r="K20" i="4" l="1"/>
  <c r="L21" i="4"/>
  <c r="L19" i="6"/>
  <c r="K18" i="6"/>
  <c r="K20" i="18"/>
  <c r="L21" i="18"/>
  <c r="L17" i="8"/>
  <c r="K16" i="8"/>
  <c r="K20" i="10"/>
  <c r="L21" i="10"/>
  <c r="K17" i="16"/>
  <c r="L18" i="16"/>
  <c r="L20" i="12"/>
  <c r="K19" i="12"/>
  <c r="L17" i="15"/>
  <c r="K16" i="15"/>
  <c r="L21" i="9"/>
  <c r="K20" i="9"/>
  <c r="K19" i="11"/>
  <c r="L20" i="11"/>
  <c r="L16" i="14"/>
  <c r="K15" i="14"/>
  <c r="L21" i="7"/>
  <c r="K20" i="7"/>
  <c r="K19" i="17"/>
  <c r="L20" i="17"/>
  <c r="I98" i="19"/>
  <c r="J97" i="19"/>
  <c r="H99" i="19"/>
  <c r="K19" i="7" l="1"/>
  <c r="L20" i="7"/>
  <c r="K17" i="6"/>
  <c r="L18" i="6"/>
  <c r="L19" i="11"/>
  <c r="K18" i="11"/>
  <c r="K16" i="16"/>
  <c r="L17" i="16"/>
  <c r="K19" i="9"/>
  <c r="L20" i="9"/>
  <c r="L16" i="15"/>
  <c r="K15" i="15"/>
  <c r="K15" i="8"/>
  <c r="L16" i="8"/>
  <c r="L15" i="14"/>
  <c r="K14" i="14"/>
  <c r="L19" i="12"/>
  <c r="K18" i="12"/>
  <c r="L19" i="17"/>
  <c r="K18" i="17"/>
  <c r="L20" i="10"/>
  <c r="K19" i="10"/>
  <c r="L20" i="18"/>
  <c r="K19" i="18"/>
  <c r="K19" i="4"/>
  <c r="L20" i="4"/>
  <c r="I99" i="19"/>
  <c r="H100" i="19"/>
  <c r="J98" i="19"/>
  <c r="L18" i="17" l="1"/>
  <c r="K17" i="17"/>
  <c r="L17" i="6"/>
  <c r="K16" i="6"/>
  <c r="L19" i="18"/>
  <c r="K18" i="18"/>
  <c r="K14" i="15"/>
  <c r="L15" i="15"/>
  <c r="L14" i="14"/>
  <c r="K13" i="14"/>
  <c r="L16" i="16"/>
  <c r="K15" i="16"/>
  <c r="K18" i="10"/>
  <c r="L19" i="10"/>
  <c r="K17" i="12"/>
  <c r="L18" i="12"/>
  <c r="K17" i="11"/>
  <c r="L18" i="11"/>
  <c r="K18" i="4"/>
  <c r="L19" i="4"/>
  <c r="L15" i="8"/>
  <c r="K14" i="8"/>
  <c r="L19" i="9"/>
  <c r="K18" i="9"/>
  <c r="L19" i="7"/>
  <c r="K18" i="7"/>
  <c r="I100" i="19"/>
  <c r="J99" i="19"/>
  <c r="H101" i="19"/>
  <c r="L18" i="9" l="1"/>
  <c r="K17" i="9"/>
  <c r="K15" i="6"/>
  <c r="L16" i="6"/>
  <c r="L18" i="4"/>
  <c r="K17" i="4"/>
  <c r="K17" i="18"/>
  <c r="L18" i="18"/>
  <c r="K16" i="17"/>
  <c r="L17" i="17"/>
  <c r="L15" i="16"/>
  <c r="K14" i="16"/>
  <c r="K16" i="12"/>
  <c r="L17" i="12"/>
  <c r="L14" i="15"/>
  <c r="K13" i="15"/>
  <c r="L18" i="7"/>
  <c r="K17" i="7"/>
  <c r="L14" i="8"/>
  <c r="K13" i="8"/>
  <c r="K12" i="14"/>
  <c r="L13" i="14"/>
  <c r="L17" i="11"/>
  <c r="K16" i="11"/>
  <c r="L18" i="10"/>
  <c r="K17" i="10"/>
  <c r="I101" i="19"/>
  <c r="H102" i="19"/>
  <c r="J100" i="19"/>
  <c r="L16" i="11" l="1"/>
  <c r="K15" i="11"/>
  <c r="K12" i="8"/>
  <c r="L13" i="8"/>
  <c r="K13" i="16"/>
  <c r="L14" i="16"/>
  <c r="L17" i="18"/>
  <c r="K16" i="18"/>
  <c r="K16" i="7"/>
  <c r="L17" i="7"/>
  <c r="L17" i="4"/>
  <c r="K16" i="4"/>
  <c r="L17" i="9"/>
  <c r="K16" i="9"/>
  <c r="L13" i="15"/>
  <c r="K12" i="15"/>
  <c r="L15" i="6"/>
  <c r="K14" i="6"/>
  <c r="K16" i="10"/>
  <c r="L17" i="10"/>
  <c r="L12" i="14"/>
  <c r="K11" i="14"/>
  <c r="L16" i="12"/>
  <c r="K15" i="12"/>
  <c r="K15" i="17"/>
  <c r="L16" i="17"/>
  <c r="I102" i="19"/>
  <c r="J101" i="19"/>
  <c r="H103" i="19"/>
  <c r="L15" i="12" l="1"/>
  <c r="K14" i="12"/>
  <c r="L16" i="18"/>
  <c r="K15" i="18"/>
  <c r="K13" i="6"/>
  <c r="L14" i="6"/>
  <c r="K14" i="11"/>
  <c r="L15" i="11"/>
  <c r="L12" i="15"/>
  <c r="K11" i="15"/>
  <c r="K15" i="4"/>
  <c r="L16" i="4"/>
  <c r="L16" i="10"/>
  <c r="K15" i="10"/>
  <c r="K11" i="8"/>
  <c r="L12" i="8"/>
  <c r="L11" i="14"/>
  <c r="K10" i="14"/>
  <c r="L16" i="9"/>
  <c r="K15" i="9"/>
  <c r="L15" i="17"/>
  <c r="K14" i="17"/>
  <c r="K15" i="7"/>
  <c r="L16" i="7"/>
  <c r="K12" i="16"/>
  <c r="L13" i="16"/>
  <c r="I103" i="19"/>
  <c r="H104" i="19"/>
  <c r="J102" i="19"/>
  <c r="K14" i="9" l="1"/>
  <c r="L15" i="9"/>
  <c r="L14" i="11"/>
  <c r="K13" i="11"/>
  <c r="K14" i="7"/>
  <c r="L15" i="7"/>
  <c r="L11" i="8"/>
  <c r="K10" i="8"/>
  <c r="K9" i="14"/>
  <c r="L9" i="14" s="1"/>
  <c r="L10" i="14"/>
  <c r="K10" i="15"/>
  <c r="L11" i="15"/>
  <c r="L14" i="12"/>
  <c r="K13" i="12"/>
  <c r="K14" i="18"/>
  <c r="L15" i="18"/>
  <c r="K14" i="4"/>
  <c r="L15" i="4"/>
  <c r="L14" i="17"/>
  <c r="K13" i="17"/>
  <c r="L15" i="10"/>
  <c r="K14" i="10"/>
  <c r="L12" i="16"/>
  <c r="K11" i="16"/>
  <c r="K12" i="6"/>
  <c r="L13" i="6"/>
  <c r="I104" i="19"/>
  <c r="J103" i="19"/>
  <c r="H105" i="19"/>
  <c r="K12" i="17" l="1"/>
  <c r="L13" i="17"/>
  <c r="L11" i="16"/>
  <c r="K10" i="16"/>
  <c r="L13" i="11"/>
  <c r="K12" i="11"/>
  <c r="K13" i="18"/>
  <c r="L14" i="18"/>
  <c r="L14" i="10"/>
  <c r="K13" i="10"/>
  <c r="K12" i="12"/>
  <c r="L13" i="12"/>
  <c r="L10" i="8"/>
  <c r="K9" i="8"/>
  <c r="L9" i="8" s="1"/>
  <c r="L10" i="15"/>
  <c r="K9" i="15"/>
  <c r="L9" i="15" s="1"/>
  <c r="K11" i="6"/>
  <c r="L12" i="6"/>
  <c r="L14" i="4"/>
  <c r="K13" i="4"/>
  <c r="K13" i="7"/>
  <c r="L14" i="7"/>
  <c r="K13" i="9"/>
  <c r="L14" i="9"/>
  <c r="I105" i="19"/>
  <c r="J104" i="19"/>
  <c r="H106" i="19"/>
  <c r="K11" i="12" l="1"/>
  <c r="L12" i="12"/>
  <c r="L12" i="11"/>
  <c r="K11" i="11"/>
  <c r="L13" i="4"/>
  <c r="K12" i="4"/>
  <c r="K9" i="16"/>
  <c r="L9" i="16" s="1"/>
  <c r="L10" i="16"/>
  <c r="K12" i="9"/>
  <c r="L13" i="9"/>
  <c r="K12" i="18"/>
  <c r="L13" i="18"/>
  <c r="L13" i="10"/>
  <c r="K12" i="10"/>
  <c r="L13" i="7"/>
  <c r="K12" i="7"/>
  <c r="K10" i="6"/>
  <c r="L11" i="6"/>
  <c r="K11" i="17"/>
  <c r="L12" i="17"/>
  <c r="I106" i="19"/>
  <c r="J105" i="19"/>
  <c r="H107" i="19"/>
  <c r="K11" i="7" l="1"/>
  <c r="L12" i="7"/>
  <c r="K11" i="4"/>
  <c r="L12" i="4"/>
  <c r="L11" i="11"/>
  <c r="K10" i="11"/>
  <c r="L11" i="17"/>
  <c r="K10" i="17"/>
  <c r="L12" i="18"/>
  <c r="K11" i="18"/>
  <c r="L12" i="10"/>
  <c r="K11" i="10"/>
  <c r="L10" i="6"/>
  <c r="K9" i="6"/>
  <c r="L9" i="6" s="1"/>
  <c r="K11" i="9"/>
  <c r="L12" i="9"/>
  <c r="L11" i="12"/>
  <c r="K10" i="12"/>
  <c r="I107" i="19"/>
  <c r="H108" i="19"/>
  <c r="J106" i="19"/>
  <c r="K10" i="10" l="1"/>
  <c r="L11" i="10"/>
  <c r="L10" i="12"/>
  <c r="K9" i="12"/>
  <c r="L9" i="12" s="1"/>
  <c r="K9" i="11"/>
  <c r="L9" i="11" s="1"/>
  <c r="L10" i="11"/>
  <c r="L10" i="17"/>
  <c r="K9" i="17"/>
  <c r="L9" i="17" s="1"/>
  <c r="K10" i="9"/>
  <c r="L11" i="9"/>
  <c r="K10" i="4"/>
  <c r="L11" i="4"/>
  <c r="L11" i="18"/>
  <c r="K10" i="18"/>
  <c r="K10" i="7"/>
  <c r="L11" i="7"/>
  <c r="I108" i="19"/>
  <c r="H109" i="19"/>
  <c r="J107" i="19"/>
  <c r="L10" i="4" l="1"/>
  <c r="K9" i="4"/>
  <c r="L9" i="4" s="1"/>
  <c r="L10" i="7"/>
  <c r="K9" i="7"/>
  <c r="L9" i="7" s="1"/>
  <c r="K9" i="18"/>
  <c r="L9" i="18" s="1"/>
  <c r="L10" i="18"/>
  <c r="K9" i="9"/>
  <c r="L9" i="9" s="1"/>
  <c r="L10" i="9"/>
  <c r="L10" i="10"/>
  <c r="K9" i="10"/>
  <c r="L9" i="10" s="1"/>
  <c r="J108" i="19"/>
  <c r="K109" i="19"/>
  <c r="I109" i="19"/>
  <c r="K108" i="19" l="1"/>
  <c r="L109" i="19"/>
  <c r="L108" i="19" l="1"/>
  <c r="K107" i="19"/>
  <c r="L107" i="19" l="1"/>
  <c r="K106" i="19"/>
  <c r="L106" i="19" l="1"/>
  <c r="K105" i="19"/>
  <c r="K104" i="19" l="1"/>
  <c r="L105" i="19"/>
  <c r="K103" i="19" l="1"/>
  <c r="L104" i="19"/>
  <c r="L103" i="19" l="1"/>
  <c r="K102" i="19"/>
  <c r="K101" i="19" l="1"/>
  <c r="L102" i="19"/>
  <c r="K100" i="19" l="1"/>
  <c r="L101" i="19"/>
  <c r="K99" i="19" l="1"/>
  <c r="L100" i="19"/>
  <c r="L99" i="19" l="1"/>
  <c r="K98" i="19"/>
  <c r="L98" i="19" l="1"/>
  <c r="K97" i="19"/>
  <c r="K96" i="19" l="1"/>
  <c r="L97" i="19"/>
  <c r="L96" i="19" l="1"/>
  <c r="K95" i="19"/>
  <c r="L95" i="19" l="1"/>
  <c r="K94" i="19"/>
  <c r="L94" i="19" l="1"/>
  <c r="K93" i="19"/>
  <c r="K92" i="19" l="1"/>
  <c r="L93" i="19"/>
  <c r="L92" i="19" l="1"/>
  <c r="K91" i="19"/>
  <c r="L91" i="19" l="1"/>
  <c r="K90" i="19"/>
  <c r="K89" i="19" l="1"/>
  <c r="L90" i="19"/>
  <c r="K88" i="19" l="1"/>
  <c r="L89" i="19"/>
  <c r="K87" i="19" l="1"/>
  <c r="L88" i="19"/>
  <c r="L87" i="19" l="1"/>
  <c r="K86" i="19"/>
  <c r="K85" i="19" l="1"/>
  <c r="L86" i="19"/>
  <c r="K84" i="19" l="1"/>
  <c r="L85" i="19"/>
  <c r="K83" i="19" l="1"/>
  <c r="L84" i="19"/>
  <c r="L83" i="19" l="1"/>
  <c r="K82" i="19"/>
  <c r="L82" i="19" l="1"/>
  <c r="K81" i="19"/>
  <c r="K80" i="19" l="1"/>
  <c r="L81" i="19"/>
  <c r="L80" i="19" l="1"/>
  <c r="K79" i="19"/>
  <c r="L79" i="19" l="1"/>
  <c r="K78" i="19"/>
  <c r="L78" i="19" l="1"/>
  <c r="K77" i="19"/>
  <c r="K76" i="19" l="1"/>
  <c r="L77" i="19"/>
  <c r="L76" i="19" l="1"/>
  <c r="K75" i="19"/>
  <c r="L75" i="19" l="1"/>
  <c r="K74" i="19"/>
  <c r="L74" i="19" l="1"/>
  <c r="K73" i="19"/>
  <c r="K72" i="19" l="1"/>
  <c r="L73" i="19"/>
  <c r="K71" i="19" l="1"/>
  <c r="L72" i="19"/>
  <c r="L71" i="19" l="1"/>
  <c r="K70" i="19"/>
  <c r="K69" i="19" l="1"/>
  <c r="L70" i="19"/>
  <c r="K68" i="19" l="1"/>
  <c r="L69" i="19"/>
  <c r="K67" i="19" l="1"/>
  <c r="L68" i="19"/>
  <c r="L67" i="19" l="1"/>
  <c r="K66" i="19"/>
  <c r="L66" i="19" l="1"/>
  <c r="K65" i="19"/>
  <c r="K64" i="19" l="1"/>
  <c r="L65" i="19"/>
  <c r="L64" i="19" l="1"/>
  <c r="K63" i="19"/>
  <c r="L63" i="19" l="1"/>
  <c r="K62" i="19"/>
  <c r="L62" i="19" l="1"/>
  <c r="K61" i="19"/>
  <c r="K60" i="19" l="1"/>
  <c r="L61" i="19"/>
  <c r="L60" i="19" l="1"/>
  <c r="K59" i="19"/>
  <c r="L59" i="19" l="1"/>
  <c r="K58" i="19"/>
  <c r="K57" i="19" l="1"/>
  <c r="L58" i="19"/>
  <c r="K56" i="19" l="1"/>
  <c r="L57" i="19"/>
  <c r="K55" i="19" l="1"/>
  <c r="L56" i="19"/>
  <c r="L55" i="19" l="1"/>
  <c r="K54" i="19"/>
  <c r="K53" i="19" l="1"/>
  <c r="L54" i="19"/>
  <c r="K52" i="19" l="1"/>
  <c r="L53" i="19"/>
  <c r="K51" i="19" l="1"/>
  <c r="L52" i="19"/>
  <c r="L51" i="19" l="1"/>
  <c r="K50" i="19"/>
  <c r="L50" i="19" l="1"/>
  <c r="K49" i="19"/>
  <c r="K48" i="19" l="1"/>
  <c r="L49" i="19"/>
  <c r="L48" i="19" l="1"/>
  <c r="K47" i="19"/>
  <c r="L47" i="19" l="1"/>
  <c r="K46" i="19"/>
  <c r="L46" i="19" l="1"/>
  <c r="K45" i="19"/>
  <c r="K44" i="19" l="1"/>
  <c r="L45" i="19"/>
  <c r="K43" i="19" l="1"/>
  <c r="L44" i="19"/>
  <c r="L43" i="19" l="1"/>
  <c r="K42" i="19"/>
  <c r="L42" i="19" l="1"/>
  <c r="K41" i="19"/>
  <c r="K40" i="19" l="1"/>
  <c r="L41" i="19"/>
  <c r="K39" i="19" l="1"/>
  <c r="L40" i="19"/>
  <c r="L39" i="19" l="1"/>
  <c r="K38" i="19"/>
  <c r="L38" i="19" l="1"/>
  <c r="K37" i="19"/>
  <c r="K36" i="19" l="1"/>
  <c r="L37" i="19"/>
  <c r="K35" i="19" l="1"/>
  <c r="L36" i="19"/>
  <c r="L35" i="19" l="1"/>
  <c r="K34" i="19"/>
  <c r="L34" i="19" l="1"/>
  <c r="K33" i="19"/>
  <c r="K32" i="19" l="1"/>
  <c r="L33" i="19"/>
  <c r="K31" i="19" l="1"/>
  <c r="L32" i="19"/>
  <c r="L31" i="19" l="1"/>
  <c r="K30" i="19"/>
  <c r="L30" i="19" l="1"/>
  <c r="K29" i="19"/>
  <c r="K28" i="19" l="1"/>
  <c r="L29" i="19"/>
  <c r="K27" i="19" l="1"/>
  <c r="L28" i="19"/>
  <c r="L27" i="19" l="1"/>
  <c r="K26" i="19"/>
  <c r="L26" i="19" l="1"/>
  <c r="K25" i="19"/>
  <c r="K24" i="19" l="1"/>
  <c r="L25" i="19"/>
  <c r="K23" i="19" l="1"/>
  <c r="L24" i="19"/>
  <c r="L23" i="19" l="1"/>
  <c r="K22" i="19"/>
  <c r="L22" i="19" l="1"/>
  <c r="K21" i="19"/>
  <c r="K20" i="19" l="1"/>
  <c r="L21" i="19"/>
  <c r="K19" i="19" l="1"/>
  <c r="L20" i="19"/>
  <c r="L19" i="19" l="1"/>
  <c r="K18" i="19"/>
  <c r="L18" i="19" l="1"/>
  <c r="K17" i="19"/>
  <c r="K16" i="19" l="1"/>
  <c r="L17" i="19"/>
  <c r="K15" i="19" l="1"/>
  <c r="L16" i="19"/>
  <c r="L15" i="19" l="1"/>
  <c r="K14" i="19"/>
  <c r="L14" i="19" l="1"/>
  <c r="K13" i="19"/>
  <c r="K12" i="19" l="1"/>
  <c r="L13" i="19"/>
  <c r="K11" i="19" l="1"/>
  <c r="L12" i="19"/>
  <c r="L11" i="19" l="1"/>
  <c r="K10" i="19"/>
  <c r="L10" i="19" l="1"/>
  <c r="K9" i="19"/>
  <c r="L9" i="19" s="1"/>
</calcChain>
</file>

<file path=xl/sharedStrings.xml><?xml version="1.0" encoding="utf-8"?>
<sst xmlns="http://schemas.openxmlformats.org/spreadsheetml/2006/main" count="837" uniqueCount="310">
  <si>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</si>
  <si>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</si>
  <si>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</si>
  <si>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</si>
  <si>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</si>
  <si>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</si>
  <si>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</si>
  <si>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</si>
  <si>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</si>
  <si>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</si>
  <si>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</si>
  <si>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</si>
  <si>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</si>
  <si>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</si>
  <si>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</si>
  <si>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</si>
  <si>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</si>
  <si>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</si>
  <si>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</si>
  <si>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</si>
  <si>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</si>
  <si>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</si>
  <si>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</si>
  <si>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</si>
  <si>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</si>
  <si>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</si>
  <si>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masculina. Getafe 2016 (*)</t>
  </si>
  <si>
    <t>Tabla de mortalidad masculina. Getafe 2015 (*)</t>
  </si>
  <si>
    <t>Tabla de mortalidad masculina. Getafe 2014 (*)</t>
  </si>
  <si>
    <t>Tabla de mortalidad masculina. Getafe 2013 (*)</t>
  </si>
  <si>
    <t>Tabla de mortalidad masculina. Getafe 2012 (*)</t>
  </si>
  <si>
    <t>Tabla de mortalidad masculina. Getafe 2011 (*)</t>
  </si>
  <si>
    <t>Tabla de mortalidad masculina. Getafe 2010 (*)</t>
  </si>
  <si>
    <t>Tabla de mortalidad masculina. Getafe 2017 (*)</t>
  </si>
  <si>
    <t>0,0082</t>
  </si>
  <si>
    <t>0,0521</t>
  </si>
  <si>
    <t>0,0000</t>
  </si>
  <si>
    <t>0,4411</t>
  </si>
  <si>
    <t>0,9753</t>
  </si>
  <si>
    <t>0,5863</t>
  </si>
  <si>
    <t>0,5014</t>
  </si>
  <si>
    <t>0,3945</t>
  </si>
  <si>
    <t>0,4466</t>
  </si>
  <si>
    <t>0,7767</t>
  </si>
  <si>
    <t>0,4795</t>
  </si>
  <si>
    <t>0,6311</t>
  </si>
  <si>
    <t>0,7753</t>
  </si>
  <si>
    <t>0,3041</t>
  </si>
  <si>
    <t>0,4685</t>
  </si>
  <si>
    <t>0,8904</t>
  </si>
  <si>
    <t>0,3819</t>
  </si>
  <si>
    <t>0,4110</t>
  </si>
  <si>
    <t>0,8658</t>
  </si>
  <si>
    <t>0,4277</t>
  </si>
  <si>
    <t>0,5329</t>
  </si>
  <si>
    <t>0,3489</t>
  </si>
  <si>
    <t>0,5562</t>
  </si>
  <si>
    <t>0,6256</t>
  </si>
  <si>
    <t>0,7863</t>
  </si>
  <si>
    <t>0,7110</t>
  </si>
  <si>
    <t>0,2445</t>
  </si>
  <si>
    <t>0,6082</t>
  </si>
  <si>
    <t>0,4921</t>
  </si>
  <si>
    <t>0,5507</t>
  </si>
  <si>
    <t>0,4423</t>
  </si>
  <si>
    <t>0,5879</t>
  </si>
  <si>
    <t>0,4679</t>
  </si>
  <si>
    <t>0,4675</t>
  </si>
  <si>
    <t>0,5895</t>
  </si>
  <si>
    <t>0,4317</t>
  </si>
  <si>
    <t>0,4870</t>
  </si>
  <si>
    <t>0,5249</t>
  </si>
  <si>
    <t>0,3320</t>
  </si>
  <si>
    <t>0,3838</t>
  </si>
  <si>
    <t>0,4175</t>
  </si>
  <si>
    <t>0,5759</t>
  </si>
  <si>
    <t>0,3937</t>
  </si>
  <si>
    <t>0,5505</t>
  </si>
  <si>
    <t>0,4839</t>
  </si>
  <si>
    <t>0,5104</t>
  </si>
  <si>
    <t>0,5262</t>
  </si>
  <si>
    <t>0,3699</t>
  </si>
  <si>
    <t>0,6041</t>
  </si>
  <si>
    <t>0,4263</t>
  </si>
  <si>
    <t>0,4033</t>
  </si>
  <si>
    <t>0,3736</t>
  </si>
  <si>
    <t>0,5094</t>
  </si>
  <si>
    <t>0,6425</t>
  </si>
  <si>
    <t>0,6093</t>
  </si>
  <si>
    <t>0,3805</t>
  </si>
  <si>
    <t>0,4484</t>
  </si>
  <si>
    <t>0,4640</t>
  </si>
  <si>
    <t>0,3659</t>
  </si>
  <si>
    <t>0,8849</t>
  </si>
  <si>
    <t>0,4283</t>
  </si>
  <si>
    <t>0,5764</t>
  </si>
  <si>
    <t>0,3849</t>
  </si>
  <si>
    <t>0,4274</t>
  </si>
  <si>
    <t>0,1301</t>
  </si>
  <si>
    <t>0,7342</t>
  </si>
  <si>
    <t>0,1411</t>
  </si>
  <si>
    <t>0,2411</t>
  </si>
  <si>
    <t>0,0959</t>
  </si>
  <si>
    <t>0,9205</t>
  </si>
  <si>
    <t>0,8959</t>
  </si>
  <si>
    <t>0,3890</t>
  </si>
  <si>
    <t>0,4521</t>
  </si>
  <si>
    <t>0,5671</t>
  </si>
  <si>
    <t>0,3452</t>
  </si>
  <si>
    <t>0,5425</t>
  </si>
  <si>
    <t>0,8932</t>
  </si>
  <si>
    <t>0,4904</t>
  </si>
  <si>
    <t>0,6521</t>
  </si>
  <si>
    <t>0,4014</t>
  </si>
  <si>
    <t>0,8986</t>
  </si>
  <si>
    <t>0,5568</t>
  </si>
  <si>
    <t>0,7251</t>
  </si>
  <si>
    <t>0,6795</t>
  </si>
  <si>
    <t>0,7370</t>
  </si>
  <si>
    <t>0,3260</t>
  </si>
  <si>
    <t>0,4763</t>
  </si>
  <si>
    <t>0,3466</t>
  </si>
  <si>
    <t>0,4318</t>
  </si>
  <si>
    <t>0,4571</t>
  </si>
  <si>
    <t>0,5593</t>
  </si>
  <si>
    <t>0,6723</t>
  </si>
  <si>
    <t>0,4970</t>
  </si>
  <si>
    <t>0,5923</t>
  </si>
  <si>
    <t>0,7740</t>
  </si>
  <si>
    <t>0,5073</t>
  </si>
  <si>
    <t>0,5890</t>
  </si>
  <si>
    <t>0,5525</t>
  </si>
  <si>
    <t>0,4979</t>
  </si>
  <si>
    <t>0,6219</t>
  </si>
  <si>
    <t>0,5589</t>
  </si>
  <si>
    <t>0,5297</t>
  </si>
  <si>
    <t>0,4732</t>
  </si>
  <si>
    <t>0,4777</t>
  </si>
  <si>
    <t>0,5279</t>
  </si>
  <si>
    <t>0,5088</t>
  </si>
  <si>
    <t>0,5096</t>
  </si>
  <si>
    <t>0,4596</t>
  </si>
  <si>
    <t>0,4256</t>
  </si>
  <si>
    <t>0,5276</t>
  </si>
  <si>
    <t>0,5579</t>
  </si>
  <si>
    <t>0,5616</t>
  </si>
  <si>
    <t>0,5856</t>
  </si>
  <si>
    <t>0,5626</t>
  </si>
  <si>
    <t>0,5715</t>
  </si>
  <si>
    <t>0,5409</t>
  </si>
  <si>
    <t>0,2998</t>
  </si>
  <si>
    <t>0,4666</t>
  </si>
  <si>
    <t>0,4468</t>
  </si>
  <si>
    <t>0,4453</t>
  </si>
  <si>
    <t>0,5286</t>
  </si>
  <si>
    <t>0,3252</t>
  </si>
  <si>
    <t>0,4379</t>
  </si>
  <si>
    <t>0,4479</t>
  </si>
  <si>
    <t>0,4828</t>
  </si>
  <si>
    <t>0,6192</t>
  </si>
  <si>
    <t>0,5554</t>
  </si>
  <si>
    <t>0,6110</t>
  </si>
  <si>
    <t>0,4507</t>
  </si>
  <si>
    <t>0,2301</t>
  </si>
  <si>
    <t>0,3078</t>
  </si>
  <si>
    <t>0,4849</t>
  </si>
  <si>
    <t>0,5178</t>
  </si>
  <si>
    <t>0,3304</t>
  </si>
  <si>
    <t>0,4508</t>
  </si>
  <si>
    <t>0,6776</t>
  </si>
  <si>
    <t>0,6393</t>
  </si>
  <si>
    <t>0,4344</t>
  </si>
  <si>
    <t>0,3962</t>
  </si>
  <si>
    <t>0,2523</t>
  </si>
  <si>
    <t>0,4836</t>
  </si>
  <si>
    <t>0,3190</t>
  </si>
  <si>
    <t>0,4180</t>
  </si>
  <si>
    <t>0,0410</t>
  </si>
  <si>
    <t>0,2814</t>
  </si>
  <si>
    <t>0,6694</t>
  </si>
  <si>
    <t>0,9918</t>
  </si>
  <si>
    <t>0,3333</t>
  </si>
  <si>
    <t>0,1653</t>
  </si>
  <si>
    <t>0,5041</t>
  </si>
  <si>
    <t>0,6284</t>
  </si>
  <si>
    <t>0,8361</t>
  </si>
  <si>
    <t>0,4877</t>
  </si>
  <si>
    <t>0,3798</t>
  </si>
  <si>
    <t>0,3515</t>
  </si>
  <si>
    <t>0,4208</t>
  </si>
  <si>
    <t>0,7104</t>
  </si>
  <si>
    <t>0,6430</t>
  </si>
  <si>
    <t>0,3005</t>
  </si>
  <si>
    <t>0,5907</t>
  </si>
  <si>
    <t>0,5219</t>
  </si>
  <si>
    <t>0,6626</t>
  </si>
  <si>
    <t>0,4372</t>
  </si>
  <si>
    <t>0,4791</t>
  </si>
  <si>
    <t>0,5155</t>
  </si>
  <si>
    <t>0,5719</t>
  </si>
  <si>
    <t>0,5405</t>
  </si>
  <si>
    <t>0,4380</t>
  </si>
  <si>
    <t>0,4997</t>
  </si>
  <si>
    <t>0,4598</t>
  </si>
  <si>
    <t>0,5197</t>
  </si>
  <si>
    <t>0,3914</t>
  </si>
  <si>
    <t>0,4091</t>
  </si>
  <si>
    <t>0,4804</t>
  </si>
  <si>
    <t>0,3652</t>
  </si>
  <si>
    <t>0,4687</t>
  </si>
  <si>
    <t>0,3544</t>
  </si>
  <si>
    <t>0,4296</t>
  </si>
  <si>
    <t>0,5415</t>
  </si>
  <si>
    <t>0,5410</t>
  </si>
  <si>
    <t>0,5865</t>
  </si>
  <si>
    <t>0,5638</t>
  </si>
  <si>
    <t>0,4819</t>
  </si>
  <si>
    <t>0,4714</t>
  </si>
  <si>
    <t>0,5464</t>
  </si>
  <si>
    <t>0,5138</t>
  </si>
  <si>
    <t>0,5723</t>
  </si>
  <si>
    <t>0,4710</t>
  </si>
  <si>
    <t>0,4395</t>
  </si>
  <si>
    <t>0,5120</t>
  </si>
  <si>
    <t>0,4126</t>
  </si>
  <si>
    <t>0,4255</t>
  </si>
  <si>
    <t>0,6740</t>
  </si>
  <si>
    <t>0,4195</t>
  </si>
  <si>
    <t>0,4815</t>
  </si>
  <si>
    <t>0,4115</t>
  </si>
  <si>
    <t>0,5836</t>
  </si>
  <si>
    <t>0,3820</t>
  </si>
  <si>
    <t>0,5417</t>
  </si>
  <si>
    <t>0,6113</t>
  </si>
  <si>
    <t>0,3306</t>
  </si>
  <si>
    <t>0,1448</t>
  </si>
  <si>
    <t>0,0890</t>
  </si>
  <si>
    <t>0,4192</t>
  </si>
  <si>
    <t>0,8164</t>
  </si>
  <si>
    <t>0,6301</t>
  </si>
  <si>
    <t>0,6986</t>
  </si>
  <si>
    <t>0,2932</t>
  </si>
  <si>
    <t>0,5215</t>
  </si>
  <si>
    <t>0,8100</t>
  </si>
  <si>
    <t>0,4767</t>
  </si>
  <si>
    <t>0,4174</t>
  </si>
  <si>
    <t>0,7265</t>
  </si>
  <si>
    <t>0,5630</t>
  </si>
  <si>
    <t>0,4116</t>
  </si>
  <si>
    <t>0,3068</t>
  </si>
  <si>
    <t>0,5058</t>
  </si>
  <si>
    <t>0,8530</t>
  </si>
  <si>
    <t>0,6457</t>
  </si>
  <si>
    <t>0,3033</t>
  </si>
  <si>
    <t>0,5490</t>
  </si>
  <si>
    <t>0,5168</t>
  </si>
  <si>
    <t>0,4449</t>
  </si>
  <si>
    <t>0,3408</t>
  </si>
  <si>
    <t>0,2349</t>
  </si>
  <si>
    <t>0,6250</t>
  </si>
  <si>
    <t>0,4543</t>
  </si>
  <si>
    <t>0,5652</t>
  </si>
  <si>
    <t>0,6428</t>
  </si>
  <si>
    <t>0,4639</t>
  </si>
  <si>
    <t>0,5773</t>
  </si>
  <si>
    <t>0,4545</t>
  </si>
  <si>
    <t>0,5721</t>
  </si>
  <si>
    <t>0,6551</t>
  </si>
  <si>
    <t>0,4196</t>
  </si>
  <si>
    <t>0,5588</t>
  </si>
  <si>
    <t>0,5132</t>
  </si>
  <si>
    <t>0,6577</t>
  </si>
  <si>
    <t>0,5158</t>
  </si>
  <si>
    <t>0,4743</t>
  </si>
  <si>
    <t>0,5445</t>
  </si>
  <si>
    <t>0,5496</t>
  </si>
  <si>
    <t>0,4947</t>
  </si>
  <si>
    <t>0,5313</t>
  </si>
  <si>
    <t>0,4412</t>
  </si>
  <si>
    <t>0,4139</t>
  </si>
  <si>
    <t>0,4829</t>
  </si>
  <si>
    <t>0,5800</t>
  </si>
  <si>
    <t>0,5808</t>
  </si>
  <si>
    <t>0,5511</t>
  </si>
  <si>
    <t>0,4008</t>
  </si>
  <si>
    <t>0,3558</t>
  </si>
  <si>
    <t>0,4070</t>
  </si>
  <si>
    <t>0,2658</t>
  </si>
  <si>
    <t>0,5740</t>
  </si>
  <si>
    <t>0,6747</t>
  </si>
  <si>
    <t>0,3753</t>
  </si>
  <si>
    <t>Esperanza de vida de los hombres residentes en Getafe a distintas edades, desde 2010.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</si>
  <si>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</si>
  <si>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</si>
  <si>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</si>
  <si>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</si>
  <si>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</si>
  <si>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</si>
  <si>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</si>
  <si>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</si>
  <si>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</si>
  <si>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</si>
  <si>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Getafe 2018 (*)</t>
  </si>
  <si>
    <t>Tabla de mortalidad masculina. Getafe 2019 (*)</t>
  </si>
  <si>
    <t>Fuente: Dirección General de Economía. Comunidad de Madrid</t>
  </si>
  <si>
    <t>Tabla de mortalidad masculina. Getafe 2020</t>
  </si>
  <si>
    <t>Tabla de mortalidad masculina. Getafe 2021</t>
  </si>
  <si>
    <t>Tabla de mortalidad masculina. Getafe 2022</t>
  </si>
  <si>
    <t>Tabla de mortalidad masculina. Getafe 2023</t>
  </si>
  <si>
    <t>Población masculina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</si>
</sst>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 wrapText="1"/>
    </xf>
    <xf numFmtId="3" fontId="4" fillId="0" borderId="0" xfId="0" applyNumberFormat="1" applyFont="1" applyBorder="1"/>
    <xf numFmtId="0" fontId="4" fillId="0" borderId="0" xfId="0" applyFont="1" applyBorder="1"/>
    <xf numFmtId="3" fontId="13" fillId="0" borderId="0" xfId="0" applyNumberFormat="1" applyFont="1" applyFill="1" applyBorder="1" applyAlignment="1">
      <alignment horizontal="right"/>
    </xf>
    <xf numFmtId="0" fontId="14" fillId="0" borderId="0" xfId="0" applyFont="1"/>
    <xf numFmtId="3" fontId="14" fillId="0" borderId="0" xfId="0" applyNumberFormat="1" applyFont="1" applyFill="1" applyBorder="1"/>
    <xf numFmtId="3" fontId="4" fillId="0" borderId="0" xfId="0" applyNumberFormat="1" applyFont="1"/>
    <xf numFmtId="3" fontId="4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6" xfId="0" applyFont="1" applyFill="1" applyBorder="1"/>
    <xf numFmtId="0" fontId="4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tabSelected="1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291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51" customFormat="1" x14ac:dyDescent="0.25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53">
        <v>82.963552098641912</v>
      </c>
      <c r="C8" s="53">
        <v>81.954941630770364</v>
      </c>
      <c r="D8" s="53">
        <v>81.918053370362713</v>
      </c>
      <c r="E8" s="53">
        <v>79.604012604737704</v>
      </c>
      <c r="F8" s="53">
        <v>82.144764807562765</v>
      </c>
      <c r="G8" s="53">
        <v>82.176734996562971</v>
      </c>
      <c r="H8" s="53">
        <v>81.474591818147928</v>
      </c>
      <c r="I8" s="53">
        <v>81.832690837212581</v>
      </c>
      <c r="J8" s="53">
        <v>80.991696316688206</v>
      </c>
      <c r="K8" s="53">
        <v>82.289156272836948</v>
      </c>
      <c r="L8" s="53">
        <v>80.977237681185144</v>
      </c>
      <c r="M8" s="53">
        <v>80.681419066892943</v>
      </c>
      <c r="N8" s="53">
        <v>80.927744546456339</v>
      </c>
      <c r="O8" s="53">
        <v>81.287902297589056</v>
      </c>
    </row>
    <row r="9" spans="1:15" x14ac:dyDescent="0.25">
      <c r="A9" s="19">
        <v>10</v>
      </c>
      <c r="B9" s="56">
        <v>73.062381851746565</v>
      </c>
      <c r="C9" s="56">
        <v>72.268315966328544</v>
      </c>
      <c r="D9" s="56">
        <v>72.128138325839927</v>
      </c>
      <c r="E9" s="56">
        <v>69.888869817756714</v>
      </c>
      <c r="F9" s="56">
        <v>72.489360145886636</v>
      </c>
      <c r="G9" s="56">
        <v>72.437128413130083</v>
      </c>
      <c r="H9" s="56">
        <v>71.643472777117864</v>
      </c>
      <c r="I9" s="56">
        <v>71.916542218304031</v>
      </c>
      <c r="J9" s="56">
        <v>71.326503715097303</v>
      </c>
      <c r="K9" s="56">
        <v>72.464323801441964</v>
      </c>
      <c r="L9" s="56">
        <v>71.418566961825491</v>
      </c>
      <c r="M9" s="56">
        <v>70.845467981196492</v>
      </c>
      <c r="N9" s="56">
        <v>71.596925296908196</v>
      </c>
      <c r="O9" s="56">
        <v>71.371533666427155</v>
      </c>
    </row>
    <row r="10" spans="1:15" x14ac:dyDescent="0.25">
      <c r="A10" s="19">
        <v>20</v>
      </c>
      <c r="B10" s="53">
        <v>63.062381851746551</v>
      </c>
      <c r="C10" s="53">
        <v>62.400445303805611</v>
      </c>
      <c r="D10" s="53">
        <v>62.128138325839906</v>
      </c>
      <c r="E10" s="53">
        <v>60.024457817295463</v>
      </c>
      <c r="F10" s="53">
        <v>62.489360145886678</v>
      </c>
      <c r="G10" s="53">
        <v>62.661687124071022</v>
      </c>
      <c r="H10" s="53">
        <v>61.720439317661388</v>
      </c>
      <c r="I10" s="53">
        <v>61.991247946411498</v>
      </c>
      <c r="J10" s="53">
        <v>61.492347614884665</v>
      </c>
      <c r="K10" s="53">
        <v>62.547087807353904</v>
      </c>
      <c r="L10" s="53">
        <v>61.587809905083738</v>
      </c>
      <c r="M10" s="53">
        <v>60.928276065930071</v>
      </c>
      <c r="N10" s="53">
        <v>61.682097745628589</v>
      </c>
      <c r="O10" s="53">
        <v>61.37153366642719</v>
      </c>
    </row>
    <row r="11" spans="1:15" x14ac:dyDescent="0.25">
      <c r="A11" s="19">
        <v>30</v>
      </c>
      <c r="B11" s="56">
        <v>53.177494178650917</v>
      </c>
      <c r="C11" s="56">
        <v>52.59531487379126</v>
      </c>
      <c r="D11" s="56">
        <v>52.390173599723092</v>
      </c>
      <c r="E11" s="56">
        <v>50.328882789124897</v>
      </c>
      <c r="F11" s="56">
        <v>52.489360145886728</v>
      </c>
      <c r="G11" s="56">
        <v>52.799539884803856</v>
      </c>
      <c r="H11" s="56">
        <v>51.785920401599746</v>
      </c>
      <c r="I11" s="56">
        <v>52.251708701207967</v>
      </c>
      <c r="J11" s="56">
        <v>51.807335833378048</v>
      </c>
      <c r="K11" s="56">
        <v>52.602519646397226</v>
      </c>
      <c r="L11" s="56">
        <v>51.785234928781698</v>
      </c>
      <c r="M11" s="56">
        <v>51.039589703091679</v>
      </c>
      <c r="N11" s="56">
        <v>51.859290282969454</v>
      </c>
      <c r="O11" s="56">
        <v>51.57765145094632</v>
      </c>
    </row>
    <row r="12" spans="1:15" x14ac:dyDescent="0.25">
      <c r="A12" s="19">
        <v>40</v>
      </c>
      <c r="B12" s="53">
        <v>43.371259627138777</v>
      </c>
      <c r="C12" s="53">
        <v>42.967948365455875</v>
      </c>
      <c r="D12" s="53">
        <v>42.626464797082001</v>
      </c>
      <c r="E12" s="53">
        <v>40.47427049792735</v>
      </c>
      <c r="F12" s="53">
        <v>42.557118981413367</v>
      </c>
      <c r="G12" s="53">
        <v>42.944019187383411</v>
      </c>
      <c r="H12" s="53">
        <v>41.972631532260024</v>
      </c>
      <c r="I12" s="53">
        <v>42.55629112458702</v>
      </c>
      <c r="J12" s="53">
        <v>41.969038815818507</v>
      </c>
      <c r="K12" s="53">
        <v>42.77027535060099</v>
      </c>
      <c r="L12" s="53">
        <v>41.925866902913356</v>
      </c>
      <c r="M12" s="53">
        <v>41.253373935419667</v>
      </c>
      <c r="N12" s="53">
        <v>42.194653270748724</v>
      </c>
      <c r="O12" s="53">
        <v>41.735771423969538</v>
      </c>
    </row>
    <row r="13" spans="1:15" x14ac:dyDescent="0.25">
      <c r="A13" s="19">
        <v>50</v>
      </c>
      <c r="B13" s="56">
        <v>33.940116827705758</v>
      </c>
      <c r="C13" s="56">
        <v>33.336122556212167</v>
      </c>
      <c r="D13" s="56">
        <v>32.968340738039018</v>
      </c>
      <c r="E13" s="56">
        <v>30.850142328085418</v>
      </c>
      <c r="F13" s="56">
        <v>33.03056397991412</v>
      </c>
      <c r="G13" s="56">
        <v>33.329014882380136</v>
      </c>
      <c r="H13" s="56">
        <v>32.546159498654482</v>
      </c>
      <c r="I13" s="56">
        <v>33.018260871509852</v>
      </c>
      <c r="J13" s="56">
        <v>32.492131137173473</v>
      </c>
      <c r="K13" s="56">
        <v>33.392824126676317</v>
      </c>
      <c r="L13" s="56">
        <v>32.778474202299059</v>
      </c>
      <c r="M13" s="56">
        <v>31.964635973943512</v>
      </c>
      <c r="N13" s="56">
        <v>32.602680368217619</v>
      </c>
      <c r="O13" s="56">
        <v>32.264704891350448</v>
      </c>
    </row>
    <row r="14" spans="1:15" x14ac:dyDescent="0.25">
      <c r="A14" s="19">
        <v>60</v>
      </c>
      <c r="B14" s="53">
        <v>25.122701371844045</v>
      </c>
      <c r="C14" s="53">
        <v>24.777717663986017</v>
      </c>
      <c r="D14" s="53">
        <v>23.997732053232383</v>
      </c>
      <c r="E14" s="53">
        <v>22.158847155364775</v>
      </c>
      <c r="F14" s="53">
        <v>24.244984723563569</v>
      </c>
      <c r="G14" s="53">
        <v>24.229148051232524</v>
      </c>
      <c r="H14" s="53">
        <v>23.832675809789251</v>
      </c>
      <c r="I14" s="53">
        <v>24.104841888632826</v>
      </c>
      <c r="J14" s="53">
        <v>23.930314389362472</v>
      </c>
      <c r="K14" s="53">
        <v>24.283352940467047</v>
      </c>
      <c r="L14" s="53">
        <v>23.667631691019221</v>
      </c>
      <c r="M14" s="53">
        <v>23.444036502129606</v>
      </c>
      <c r="N14" s="53">
        <v>23.663548169353373</v>
      </c>
      <c r="O14" s="53">
        <v>23.415859748416615</v>
      </c>
    </row>
    <row r="15" spans="1:15" x14ac:dyDescent="0.25">
      <c r="A15" s="19">
        <v>70</v>
      </c>
      <c r="B15" s="56">
        <v>16.755183837020503</v>
      </c>
      <c r="C15" s="56">
        <v>16.626632473219807</v>
      </c>
      <c r="D15" s="56">
        <v>15.739989281184227</v>
      </c>
      <c r="E15" s="56">
        <v>14.334694348366144</v>
      </c>
      <c r="F15" s="56">
        <v>16.062558232631321</v>
      </c>
      <c r="G15" s="56">
        <v>16.255134280910134</v>
      </c>
      <c r="H15" s="56">
        <v>15.7119792744808</v>
      </c>
      <c r="I15" s="56">
        <v>16.013634811459035</v>
      </c>
      <c r="J15" s="56">
        <v>15.885150330524787</v>
      </c>
      <c r="K15" s="56">
        <v>15.884948452382321</v>
      </c>
      <c r="L15" s="56">
        <v>15.744233522266185</v>
      </c>
      <c r="M15" s="56">
        <v>15.379687729187115</v>
      </c>
      <c r="N15" s="56">
        <v>15.594282186268559</v>
      </c>
      <c r="O15" s="56">
        <v>15.601739120261181</v>
      </c>
    </row>
    <row r="16" spans="1:15" x14ac:dyDescent="0.25">
      <c r="A16" s="19">
        <v>80</v>
      </c>
      <c r="B16" s="53">
        <v>9.4981081586895346</v>
      </c>
      <c r="C16" s="53">
        <v>9.5351870134232346</v>
      </c>
      <c r="D16" s="53">
        <v>9.1463334870005752</v>
      </c>
      <c r="E16" s="53">
        <v>7.6539524516721311</v>
      </c>
      <c r="F16" s="53">
        <v>8.8963362805545074</v>
      </c>
      <c r="G16" s="53">
        <v>9.02389103615198</v>
      </c>
      <c r="H16" s="53">
        <v>8.7388963301486253</v>
      </c>
      <c r="I16" s="53">
        <v>9.0778545514426341</v>
      </c>
      <c r="J16" s="53">
        <v>8.9093382339332603</v>
      </c>
      <c r="K16" s="53">
        <v>9.1028809690279573</v>
      </c>
      <c r="L16" s="53">
        <v>8.4256234767612739</v>
      </c>
      <c r="M16" s="53">
        <v>8.3406891493886857</v>
      </c>
      <c r="N16" s="53">
        <v>8.7909520171404214</v>
      </c>
      <c r="O16" s="53">
        <v>8.8854228792802985</v>
      </c>
    </row>
    <row r="17" spans="1:15" x14ac:dyDescent="0.25">
      <c r="A17" s="19">
        <v>90</v>
      </c>
      <c r="B17" s="56">
        <v>4.3351249149342204</v>
      </c>
      <c r="C17" s="56">
        <v>3.9216485907905234</v>
      </c>
      <c r="D17" s="56">
        <v>3.9146004502733573</v>
      </c>
      <c r="E17" s="56">
        <v>3.4619618789388151</v>
      </c>
      <c r="F17" s="56">
        <v>4.0150790639373444</v>
      </c>
      <c r="G17" s="56">
        <v>4.2189722754867587</v>
      </c>
      <c r="H17" s="56">
        <v>4.0776166649558361</v>
      </c>
      <c r="I17" s="56">
        <v>4.0918465998854385</v>
      </c>
      <c r="J17" s="56">
        <v>4.2966301625859229</v>
      </c>
      <c r="K17" s="56">
        <v>4.7490276714973554</v>
      </c>
      <c r="L17" s="56">
        <v>3.986490658190696</v>
      </c>
      <c r="M17" s="56">
        <v>3.6717427118141832</v>
      </c>
      <c r="N17" s="56">
        <v>3.9088400416428044</v>
      </c>
      <c r="O17" s="56">
        <v>4.6301357942503119</v>
      </c>
    </row>
    <row r="18" spans="1: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25">
      <c r="A19" s="6"/>
    </row>
    <row r="20" spans="1:15" x14ac:dyDescent="0.25">
      <c r="A20" s="9"/>
    </row>
    <row r="21" spans="1:15" x14ac:dyDescent="0.25">
      <c r="A21" s="6"/>
    </row>
    <row r="22" spans="1:15" x14ac:dyDescent="0.25">
      <c r="A22" s="8" t="s">
        <v>304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0" t="s">
        <v>2</v>
      </c>
      <c r="D6" s="80"/>
      <c r="E6" s="55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7">
        <v>1</v>
      </c>
      <c r="C9" s="60">
        <v>974</v>
      </c>
      <c r="D9" s="60">
        <v>968</v>
      </c>
      <c r="E9" s="65" t="s">
        <v>168</v>
      </c>
      <c r="F9" s="21">
        <f>B9/((C9+D9)/2)</f>
        <v>1.0298661174047373E-3</v>
      </c>
      <c r="G9" s="21">
        <f t="shared" ref="G9:G72" si="0">F9/((1+(1-E9)*F9))</f>
        <v>1.0292839518575075E-3</v>
      </c>
      <c r="H9" s="16">
        <v>100000</v>
      </c>
      <c r="I9" s="16">
        <f>H9*G9</f>
        <v>102.92839518575074</v>
      </c>
      <c r="J9" s="16">
        <f t="shared" ref="J9:J72" si="1">H10+I9*E9</f>
        <v>99943.471725363983</v>
      </c>
      <c r="K9" s="16">
        <f>K10+J9</f>
        <v>8183269.0837212587</v>
      </c>
      <c r="L9" s="22">
        <f>K9/H9</f>
        <v>81.832690837212581</v>
      </c>
    </row>
    <row r="10" spans="1:13" x14ac:dyDescent="0.2">
      <c r="A10" s="19">
        <v>1</v>
      </c>
      <c r="B10" s="57">
        <v>0</v>
      </c>
      <c r="C10" s="60">
        <v>989</v>
      </c>
      <c r="D10" s="60">
        <v>1009</v>
      </c>
      <c r="E10" s="65" t="s">
        <v>36</v>
      </c>
      <c r="F10" s="21">
        <f t="shared" ref="F10:F73" si="2">B10/((C10+D10)/2)</f>
        <v>0</v>
      </c>
      <c r="G10" s="21">
        <f t="shared" si="0"/>
        <v>0</v>
      </c>
      <c r="H10" s="16">
        <f>H9-I9</f>
        <v>99897.071604814249</v>
      </c>
      <c r="I10" s="16">
        <f t="shared" ref="I10:I73" si="3">H10*G10</f>
        <v>0</v>
      </c>
      <c r="J10" s="16">
        <f t="shared" si="1"/>
        <v>99897.071604814249</v>
      </c>
      <c r="K10" s="16">
        <f t="shared" ref="K10:K73" si="4">K11+J10</f>
        <v>8083325.6119958945</v>
      </c>
      <c r="L10" s="23">
        <f t="shared" ref="L10:L73" si="5">K10/H10</f>
        <v>80.916542218304045</v>
      </c>
    </row>
    <row r="11" spans="1:13" x14ac:dyDescent="0.2">
      <c r="A11" s="19">
        <v>2</v>
      </c>
      <c r="B11" s="57">
        <v>0</v>
      </c>
      <c r="C11" s="60">
        <v>954</v>
      </c>
      <c r="D11" s="60">
        <v>1004</v>
      </c>
      <c r="E11" s="65" t="s">
        <v>36</v>
      </c>
      <c r="F11" s="21">
        <f t="shared" si="2"/>
        <v>0</v>
      </c>
      <c r="G11" s="21">
        <f t="shared" si="0"/>
        <v>0</v>
      </c>
      <c r="H11" s="16">
        <f t="shared" ref="H11:H74" si="6">H10-I10</f>
        <v>99897.071604814249</v>
      </c>
      <c r="I11" s="16">
        <f t="shared" si="3"/>
        <v>0</v>
      </c>
      <c r="J11" s="16">
        <f t="shared" si="1"/>
        <v>99897.071604814249</v>
      </c>
      <c r="K11" s="16">
        <f t="shared" si="4"/>
        <v>7983428.5403910801</v>
      </c>
      <c r="L11" s="23">
        <f t="shared" si="5"/>
        <v>79.916542218304045</v>
      </c>
    </row>
    <row r="12" spans="1:13" x14ac:dyDescent="0.2">
      <c r="A12" s="19">
        <v>3</v>
      </c>
      <c r="B12" s="57">
        <v>0</v>
      </c>
      <c r="C12" s="60">
        <v>999</v>
      </c>
      <c r="D12" s="60">
        <v>964</v>
      </c>
      <c r="E12" s="65" t="s">
        <v>36</v>
      </c>
      <c r="F12" s="21">
        <f t="shared" si="2"/>
        <v>0</v>
      </c>
      <c r="G12" s="21">
        <f t="shared" si="0"/>
        <v>0</v>
      </c>
      <c r="H12" s="16">
        <f t="shared" si="6"/>
        <v>99897.071604814249</v>
      </c>
      <c r="I12" s="16">
        <f t="shared" si="3"/>
        <v>0</v>
      </c>
      <c r="J12" s="16">
        <f t="shared" si="1"/>
        <v>99897.071604814249</v>
      </c>
      <c r="K12" s="16">
        <f t="shared" si="4"/>
        <v>7883531.4687862657</v>
      </c>
      <c r="L12" s="23">
        <f t="shared" si="5"/>
        <v>78.916542218304045</v>
      </c>
    </row>
    <row r="13" spans="1:13" x14ac:dyDescent="0.2">
      <c r="A13" s="19">
        <v>4</v>
      </c>
      <c r="B13" s="57">
        <v>0</v>
      </c>
      <c r="C13" s="60">
        <v>974</v>
      </c>
      <c r="D13" s="60">
        <v>1011</v>
      </c>
      <c r="E13" s="65" t="s">
        <v>36</v>
      </c>
      <c r="F13" s="21">
        <f t="shared" si="2"/>
        <v>0</v>
      </c>
      <c r="G13" s="21">
        <f t="shared" si="0"/>
        <v>0</v>
      </c>
      <c r="H13" s="16">
        <f t="shared" si="6"/>
        <v>99897.071604814249</v>
      </c>
      <c r="I13" s="16">
        <f t="shared" si="3"/>
        <v>0</v>
      </c>
      <c r="J13" s="16">
        <f t="shared" si="1"/>
        <v>99897.071604814249</v>
      </c>
      <c r="K13" s="16">
        <f t="shared" si="4"/>
        <v>7783634.3971814513</v>
      </c>
      <c r="L13" s="23">
        <f t="shared" si="5"/>
        <v>77.916542218304045</v>
      </c>
    </row>
    <row r="14" spans="1:13" x14ac:dyDescent="0.2">
      <c r="A14" s="19">
        <v>5</v>
      </c>
      <c r="B14" s="57">
        <v>0</v>
      </c>
      <c r="C14" s="60">
        <v>990</v>
      </c>
      <c r="D14" s="60">
        <v>962</v>
      </c>
      <c r="E14" s="65" t="s">
        <v>36</v>
      </c>
      <c r="F14" s="21">
        <f t="shared" si="2"/>
        <v>0</v>
      </c>
      <c r="G14" s="21">
        <f t="shared" si="0"/>
        <v>0</v>
      </c>
      <c r="H14" s="16">
        <f t="shared" si="6"/>
        <v>99897.071604814249</v>
      </c>
      <c r="I14" s="16">
        <f t="shared" si="3"/>
        <v>0</v>
      </c>
      <c r="J14" s="16">
        <f t="shared" si="1"/>
        <v>99897.071604814249</v>
      </c>
      <c r="K14" s="16">
        <f t="shared" si="4"/>
        <v>7683737.3255766369</v>
      </c>
      <c r="L14" s="23">
        <f t="shared" si="5"/>
        <v>76.916542218304045</v>
      </c>
    </row>
    <row r="15" spans="1:13" x14ac:dyDescent="0.2">
      <c r="A15" s="19">
        <v>6</v>
      </c>
      <c r="B15" s="57">
        <v>0</v>
      </c>
      <c r="C15" s="60">
        <v>1050</v>
      </c>
      <c r="D15" s="60">
        <v>1001</v>
      </c>
      <c r="E15" s="65" t="s">
        <v>36</v>
      </c>
      <c r="F15" s="21">
        <f t="shared" si="2"/>
        <v>0</v>
      </c>
      <c r="G15" s="21">
        <f t="shared" si="0"/>
        <v>0</v>
      </c>
      <c r="H15" s="16">
        <f t="shared" si="6"/>
        <v>99897.071604814249</v>
      </c>
      <c r="I15" s="16">
        <f t="shared" si="3"/>
        <v>0</v>
      </c>
      <c r="J15" s="16">
        <f t="shared" si="1"/>
        <v>99897.071604814249</v>
      </c>
      <c r="K15" s="16">
        <f t="shared" si="4"/>
        <v>7583840.2539718226</v>
      </c>
      <c r="L15" s="23">
        <f t="shared" si="5"/>
        <v>75.916542218304045</v>
      </c>
    </row>
    <row r="16" spans="1:13" x14ac:dyDescent="0.2">
      <c r="A16" s="19">
        <v>7</v>
      </c>
      <c r="B16" s="57">
        <v>0</v>
      </c>
      <c r="C16" s="60">
        <v>1035</v>
      </c>
      <c r="D16" s="60">
        <v>1066</v>
      </c>
      <c r="E16" s="65" t="s">
        <v>36</v>
      </c>
      <c r="F16" s="21">
        <f t="shared" si="2"/>
        <v>0</v>
      </c>
      <c r="G16" s="21">
        <f t="shared" si="0"/>
        <v>0</v>
      </c>
      <c r="H16" s="16">
        <f t="shared" si="6"/>
        <v>99897.071604814249</v>
      </c>
      <c r="I16" s="16">
        <f t="shared" si="3"/>
        <v>0</v>
      </c>
      <c r="J16" s="16">
        <f t="shared" si="1"/>
        <v>99897.071604814249</v>
      </c>
      <c r="K16" s="16">
        <f t="shared" si="4"/>
        <v>7483943.1823670082</v>
      </c>
      <c r="L16" s="23">
        <f t="shared" si="5"/>
        <v>74.916542218304031</v>
      </c>
    </row>
    <row r="17" spans="1:12" x14ac:dyDescent="0.2">
      <c r="A17" s="19">
        <v>8</v>
      </c>
      <c r="B17" s="57">
        <v>0</v>
      </c>
      <c r="C17" s="60">
        <v>917</v>
      </c>
      <c r="D17" s="60">
        <v>1031</v>
      </c>
      <c r="E17" s="65" t="s">
        <v>36</v>
      </c>
      <c r="F17" s="21">
        <f t="shared" si="2"/>
        <v>0</v>
      </c>
      <c r="G17" s="21">
        <f t="shared" si="0"/>
        <v>0</v>
      </c>
      <c r="H17" s="16">
        <f t="shared" si="6"/>
        <v>99897.071604814249</v>
      </c>
      <c r="I17" s="16">
        <f t="shared" si="3"/>
        <v>0</v>
      </c>
      <c r="J17" s="16">
        <f t="shared" si="1"/>
        <v>99897.071604814249</v>
      </c>
      <c r="K17" s="16">
        <f t="shared" si="4"/>
        <v>7384046.1107621938</v>
      </c>
      <c r="L17" s="23">
        <f t="shared" si="5"/>
        <v>73.916542218304031</v>
      </c>
    </row>
    <row r="18" spans="1:12" x14ac:dyDescent="0.2">
      <c r="A18" s="19">
        <v>9</v>
      </c>
      <c r="B18" s="57">
        <v>0</v>
      </c>
      <c r="C18" s="60">
        <v>979</v>
      </c>
      <c r="D18" s="60">
        <v>907</v>
      </c>
      <c r="E18" s="65" t="s">
        <v>36</v>
      </c>
      <c r="F18" s="21">
        <f t="shared" si="2"/>
        <v>0</v>
      </c>
      <c r="G18" s="21">
        <f t="shared" si="0"/>
        <v>0</v>
      </c>
      <c r="H18" s="16">
        <f t="shared" si="6"/>
        <v>99897.071604814249</v>
      </c>
      <c r="I18" s="16">
        <f t="shared" si="3"/>
        <v>0</v>
      </c>
      <c r="J18" s="16">
        <f t="shared" si="1"/>
        <v>99897.071604814249</v>
      </c>
      <c r="K18" s="16">
        <f t="shared" si="4"/>
        <v>7284149.0391573794</v>
      </c>
      <c r="L18" s="23">
        <f t="shared" si="5"/>
        <v>72.916542218304031</v>
      </c>
    </row>
    <row r="19" spans="1:12" x14ac:dyDescent="0.2">
      <c r="A19" s="19">
        <v>10</v>
      </c>
      <c r="B19" s="57">
        <v>0</v>
      </c>
      <c r="C19" s="60">
        <v>901</v>
      </c>
      <c r="D19" s="60">
        <v>972</v>
      </c>
      <c r="E19" s="65" t="s">
        <v>36</v>
      </c>
      <c r="F19" s="21">
        <f t="shared" si="2"/>
        <v>0</v>
      </c>
      <c r="G19" s="21">
        <f t="shared" si="0"/>
        <v>0</v>
      </c>
      <c r="H19" s="16">
        <f t="shared" si="6"/>
        <v>99897.071604814249</v>
      </c>
      <c r="I19" s="16">
        <f t="shared" si="3"/>
        <v>0</v>
      </c>
      <c r="J19" s="16">
        <f t="shared" si="1"/>
        <v>99897.071604814249</v>
      </c>
      <c r="K19" s="16">
        <f t="shared" si="4"/>
        <v>7184251.967552565</v>
      </c>
      <c r="L19" s="23">
        <f t="shared" si="5"/>
        <v>71.916542218304031</v>
      </c>
    </row>
    <row r="20" spans="1:12" x14ac:dyDescent="0.2">
      <c r="A20" s="19">
        <v>11</v>
      </c>
      <c r="B20" s="57">
        <v>0</v>
      </c>
      <c r="C20" s="60">
        <v>941</v>
      </c>
      <c r="D20" s="60">
        <v>903</v>
      </c>
      <c r="E20" s="65" t="s">
        <v>36</v>
      </c>
      <c r="F20" s="21">
        <f t="shared" si="2"/>
        <v>0</v>
      </c>
      <c r="G20" s="21">
        <f t="shared" si="0"/>
        <v>0</v>
      </c>
      <c r="H20" s="16">
        <f t="shared" si="6"/>
        <v>99897.071604814249</v>
      </c>
      <c r="I20" s="16">
        <f t="shared" si="3"/>
        <v>0</v>
      </c>
      <c r="J20" s="16">
        <f t="shared" si="1"/>
        <v>99897.071604814249</v>
      </c>
      <c r="K20" s="16">
        <f t="shared" si="4"/>
        <v>7084354.8959477507</v>
      </c>
      <c r="L20" s="23">
        <f t="shared" si="5"/>
        <v>70.916542218304031</v>
      </c>
    </row>
    <row r="21" spans="1:12" x14ac:dyDescent="0.2">
      <c r="A21" s="19">
        <v>12</v>
      </c>
      <c r="B21" s="57">
        <v>1</v>
      </c>
      <c r="C21" s="60">
        <v>909</v>
      </c>
      <c r="D21" s="60">
        <v>946</v>
      </c>
      <c r="E21" s="65" t="s">
        <v>169</v>
      </c>
      <c r="F21" s="21">
        <f t="shared" si="2"/>
        <v>1.0781671159029651E-3</v>
      </c>
      <c r="G21" s="21">
        <f t="shared" si="0"/>
        <v>1.0777924740769354E-3</v>
      </c>
      <c r="H21" s="16">
        <f t="shared" si="6"/>
        <v>99897.071604814249</v>
      </c>
      <c r="I21" s="16">
        <f t="shared" si="3"/>
        <v>107.66831195799352</v>
      </c>
      <c r="J21" s="16">
        <f t="shared" si="1"/>
        <v>99862.359341038988</v>
      </c>
      <c r="K21" s="16">
        <f t="shared" si="4"/>
        <v>6984457.8243429363</v>
      </c>
      <c r="L21" s="23">
        <f t="shared" si="5"/>
        <v>69.916542218304031</v>
      </c>
    </row>
    <row r="22" spans="1:12" x14ac:dyDescent="0.2">
      <c r="A22" s="19">
        <v>13</v>
      </c>
      <c r="B22" s="57">
        <v>0</v>
      </c>
      <c r="C22" s="60">
        <v>862</v>
      </c>
      <c r="D22" s="60">
        <v>905</v>
      </c>
      <c r="E22" s="65" t="s">
        <v>36</v>
      </c>
      <c r="F22" s="21">
        <f t="shared" si="2"/>
        <v>0</v>
      </c>
      <c r="G22" s="21">
        <f t="shared" si="0"/>
        <v>0</v>
      </c>
      <c r="H22" s="16">
        <f t="shared" si="6"/>
        <v>99789.403292856252</v>
      </c>
      <c r="I22" s="16">
        <f t="shared" si="3"/>
        <v>0</v>
      </c>
      <c r="J22" s="16">
        <f t="shared" si="1"/>
        <v>99789.403292856252</v>
      </c>
      <c r="K22" s="16">
        <f t="shared" si="4"/>
        <v>6884595.465001897</v>
      </c>
      <c r="L22" s="23">
        <f t="shared" si="5"/>
        <v>68.991247946411491</v>
      </c>
    </row>
    <row r="23" spans="1:12" x14ac:dyDescent="0.2">
      <c r="A23" s="19">
        <v>14</v>
      </c>
      <c r="B23" s="57">
        <v>0</v>
      </c>
      <c r="C23" s="60">
        <v>834</v>
      </c>
      <c r="D23" s="60">
        <v>862</v>
      </c>
      <c r="E23" s="65" t="s">
        <v>36</v>
      </c>
      <c r="F23" s="21">
        <f t="shared" si="2"/>
        <v>0</v>
      </c>
      <c r="G23" s="21">
        <f t="shared" si="0"/>
        <v>0</v>
      </c>
      <c r="H23" s="16">
        <f t="shared" si="6"/>
        <v>99789.403292856252</v>
      </c>
      <c r="I23" s="16">
        <f t="shared" si="3"/>
        <v>0</v>
      </c>
      <c r="J23" s="16">
        <f t="shared" si="1"/>
        <v>99789.403292856252</v>
      </c>
      <c r="K23" s="16">
        <f t="shared" si="4"/>
        <v>6784806.0617090408</v>
      </c>
      <c r="L23" s="23">
        <f t="shared" si="5"/>
        <v>67.991247946411491</v>
      </c>
    </row>
    <row r="24" spans="1:12" x14ac:dyDescent="0.2">
      <c r="A24" s="19">
        <v>15</v>
      </c>
      <c r="B24" s="57">
        <v>0</v>
      </c>
      <c r="C24" s="60">
        <v>833</v>
      </c>
      <c r="D24" s="60">
        <v>833</v>
      </c>
      <c r="E24" s="65" t="s">
        <v>36</v>
      </c>
      <c r="F24" s="21">
        <f t="shared" si="2"/>
        <v>0</v>
      </c>
      <c r="G24" s="21">
        <f t="shared" si="0"/>
        <v>0</v>
      </c>
      <c r="H24" s="16">
        <f t="shared" si="6"/>
        <v>99789.403292856252</v>
      </c>
      <c r="I24" s="16">
        <f t="shared" si="3"/>
        <v>0</v>
      </c>
      <c r="J24" s="16">
        <f t="shared" si="1"/>
        <v>99789.403292856252</v>
      </c>
      <c r="K24" s="16">
        <f t="shared" si="4"/>
        <v>6685016.6584161846</v>
      </c>
      <c r="L24" s="23">
        <f t="shared" si="5"/>
        <v>66.991247946411491</v>
      </c>
    </row>
    <row r="25" spans="1:12" x14ac:dyDescent="0.2">
      <c r="A25" s="19">
        <v>16</v>
      </c>
      <c r="B25" s="57">
        <v>0</v>
      </c>
      <c r="C25" s="60">
        <v>834</v>
      </c>
      <c r="D25" s="60">
        <v>841</v>
      </c>
      <c r="E25" s="65" t="s">
        <v>36</v>
      </c>
      <c r="F25" s="21">
        <f t="shared" si="2"/>
        <v>0</v>
      </c>
      <c r="G25" s="21">
        <f t="shared" si="0"/>
        <v>0</v>
      </c>
      <c r="H25" s="16">
        <f t="shared" si="6"/>
        <v>99789.403292856252</v>
      </c>
      <c r="I25" s="16">
        <f t="shared" si="3"/>
        <v>0</v>
      </c>
      <c r="J25" s="16">
        <f t="shared" si="1"/>
        <v>99789.403292856252</v>
      </c>
      <c r="K25" s="16">
        <f t="shared" si="4"/>
        <v>6585227.2551233284</v>
      </c>
      <c r="L25" s="23">
        <f t="shared" si="5"/>
        <v>65.991247946411491</v>
      </c>
    </row>
    <row r="26" spans="1:12" x14ac:dyDescent="0.2">
      <c r="A26" s="19">
        <v>17</v>
      </c>
      <c r="B26" s="57">
        <v>0</v>
      </c>
      <c r="C26" s="60">
        <v>703</v>
      </c>
      <c r="D26" s="60">
        <v>839</v>
      </c>
      <c r="E26" s="65" t="s">
        <v>36</v>
      </c>
      <c r="F26" s="21">
        <f t="shared" si="2"/>
        <v>0</v>
      </c>
      <c r="G26" s="21">
        <f t="shared" si="0"/>
        <v>0</v>
      </c>
      <c r="H26" s="16">
        <f t="shared" si="6"/>
        <v>99789.403292856252</v>
      </c>
      <c r="I26" s="16">
        <f t="shared" si="3"/>
        <v>0</v>
      </c>
      <c r="J26" s="16">
        <f t="shared" si="1"/>
        <v>99789.403292856252</v>
      </c>
      <c r="K26" s="16">
        <f t="shared" si="4"/>
        <v>6485437.8518304722</v>
      </c>
      <c r="L26" s="23">
        <f t="shared" si="5"/>
        <v>64.991247946411491</v>
      </c>
    </row>
    <row r="27" spans="1:12" x14ac:dyDescent="0.2">
      <c r="A27" s="19">
        <v>18</v>
      </c>
      <c r="B27" s="57">
        <v>0</v>
      </c>
      <c r="C27" s="60">
        <v>769</v>
      </c>
      <c r="D27" s="60">
        <v>720</v>
      </c>
      <c r="E27" s="65" t="s">
        <v>36</v>
      </c>
      <c r="F27" s="21">
        <f t="shared" si="2"/>
        <v>0</v>
      </c>
      <c r="G27" s="21">
        <f t="shared" si="0"/>
        <v>0</v>
      </c>
      <c r="H27" s="16">
        <f t="shared" si="6"/>
        <v>99789.403292856252</v>
      </c>
      <c r="I27" s="16">
        <f t="shared" si="3"/>
        <v>0</v>
      </c>
      <c r="J27" s="16">
        <f t="shared" si="1"/>
        <v>99789.403292856252</v>
      </c>
      <c r="K27" s="16">
        <f t="shared" si="4"/>
        <v>6385648.4485376161</v>
      </c>
      <c r="L27" s="23">
        <f t="shared" si="5"/>
        <v>63.991247946411498</v>
      </c>
    </row>
    <row r="28" spans="1:12" x14ac:dyDescent="0.2">
      <c r="A28" s="19">
        <v>19</v>
      </c>
      <c r="B28" s="57">
        <v>0</v>
      </c>
      <c r="C28" s="60">
        <v>740</v>
      </c>
      <c r="D28" s="60">
        <v>782</v>
      </c>
      <c r="E28" s="65" t="s">
        <v>36</v>
      </c>
      <c r="F28" s="21">
        <f t="shared" si="2"/>
        <v>0</v>
      </c>
      <c r="G28" s="21">
        <f t="shared" si="0"/>
        <v>0</v>
      </c>
      <c r="H28" s="16">
        <f t="shared" si="6"/>
        <v>99789.403292856252</v>
      </c>
      <c r="I28" s="16">
        <f t="shared" si="3"/>
        <v>0</v>
      </c>
      <c r="J28" s="16">
        <f t="shared" si="1"/>
        <v>99789.403292856252</v>
      </c>
      <c r="K28" s="16">
        <f t="shared" si="4"/>
        <v>6285859.0452447599</v>
      </c>
      <c r="L28" s="23">
        <f t="shared" si="5"/>
        <v>62.991247946411498</v>
      </c>
    </row>
    <row r="29" spans="1:12" x14ac:dyDescent="0.2">
      <c r="A29" s="19">
        <v>20</v>
      </c>
      <c r="B29" s="57">
        <v>0</v>
      </c>
      <c r="C29" s="60">
        <v>729</v>
      </c>
      <c r="D29" s="60">
        <v>756</v>
      </c>
      <c r="E29" s="65" t="s">
        <v>36</v>
      </c>
      <c r="F29" s="21">
        <f t="shared" si="2"/>
        <v>0</v>
      </c>
      <c r="G29" s="21">
        <f t="shared" si="0"/>
        <v>0</v>
      </c>
      <c r="H29" s="16">
        <f t="shared" si="6"/>
        <v>99789.403292856252</v>
      </c>
      <c r="I29" s="16">
        <f t="shared" si="3"/>
        <v>0</v>
      </c>
      <c r="J29" s="16">
        <f t="shared" si="1"/>
        <v>99789.403292856252</v>
      </c>
      <c r="K29" s="16">
        <f t="shared" si="4"/>
        <v>6186069.6419519037</v>
      </c>
      <c r="L29" s="23">
        <f t="shared" si="5"/>
        <v>61.991247946411498</v>
      </c>
    </row>
    <row r="30" spans="1:12" x14ac:dyDescent="0.2">
      <c r="A30" s="19">
        <v>21</v>
      </c>
      <c r="B30" s="57">
        <v>0</v>
      </c>
      <c r="C30" s="60">
        <v>757</v>
      </c>
      <c r="D30" s="60">
        <v>756</v>
      </c>
      <c r="E30" s="65" t="s">
        <v>36</v>
      </c>
      <c r="F30" s="21">
        <f t="shared" si="2"/>
        <v>0</v>
      </c>
      <c r="G30" s="21">
        <f t="shared" si="0"/>
        <v>0</v>
      </c>
      <c r="H30" s="16">
        <f t="shared" si="6"/>
        <v>99789.403292856252</v>
      </c>
      <c r="I30" s="16">
        <f t="shared" si="3"/>
        <v>0</v>
      </c>
      <c r="J30" s="16">
        <f t="shared" si="1"/>
        <v>99789.403292856252</v>
      </c>
      <c r="K30" s="16">
        <f t="shared" si="4"/>
        <v>6086280.2386590475</v>
      </c>
      <c r="L30" s="23">
        <f t="shared" si="5"/>
        <v>60.991247946411498</v>
      </c>
    </row>
    <row r="31" spans="1:12" x14ac:dyDescent="0.2">
      <c r="A31" s="19">
        <v>22</v>
      </c>
      <c r="B31" s="57">
        <v>2</v>
      </c>
      <c r="C31" s="60">
        <v>835</v>
      </c>
      <c r="D31" s="60">
        <v>767</v>
      </c>
      <c r="E31" s="65" t="s">
        <v>170</v>
      </c>
      <c r="F31" s="21">
        <f t="shared" si="2"/>
        <v>2.4968789013732834E-3</v>
      </c>
      <c r="G31" s="21">
        <f t="shared" si="0"/>
        <v>2.4946321752169769E-3</v>
      </c>
      <c r="H31" s="16">
        <f t="shared" si="6"/>
        <v>99789.403292856252</v>
      </c>
      <c r="I31" s="16">
        <f t="shared" si="3"/>
        <v>248.93785620006216</v>
      </c>
      <c r="J31" s="16">
        <f t="shared" si="1"/>
        <v>99699.611408124882</v>
      </c>
      <c r="K31" s="16">
        <f t="shared" si="4"/>
        <v>5986490.8353661913</v>
      </c>
      <c r="L31" s="23">
        <f t="shared" si="5"/>
        <v>59.991247946411498</v>
      </c>
    </row>
    <row r="32" spans="1:12" x14ac:dyDescent="0.2">
      <c r="A32" s="19">
        <v>23</v>
      </c>
      <c r="B32" s="57">
        <v>0</v>
      </c>
      <c r="C32" s="60">
        <v>865</v>
      </c>
      <c r="D32" s="60">
        <v>865</v>
      </c>
      <c r="E32" s="65" t="s">
        <v>36</v>
      </c>
      <c r="F32" s="21">
        <f t="shared" si="2"/>
        <v>0</v>
      </c>
      <c r="G32" s="21">
        <f t="shared" si="0"/>
        <v>0</v>
      </c>
      <c r="H32" s="16">
        <f t="shared" si="6"/>
        <v>99540.465436656188</v>
      </c>
      <c r="I32" s="16">
        <f t="shared" si="3"/>
        <v>0</v>
      </c>
      <c r="J32" s="16">
        <f t="shared" si="1"/>
        <v>99540.465436656188</v>
      </c>
      <c r="K32" s="16">
        <f t="shared" si="4"/>
        <v>5886791.2239580667</v>
      </c>
      <c r="L32" s="23">
        <f t="shared" si="5"/>
        <v>59.139679507568701</v>
      </c>
    </row>
    <row r="33" spans="1:12" x14ac:dyDescent="0.2">
      <c r="A33" s="19">
        <v>24</v>
      </c>
      <c r="B33" s="57">
        <v>0</v>
      </c>
      <c r="C33" s="60">
        <v>872</v>
      </c>
      <c r="D33" s="60">
        <v>877</v>
      </c>
      <c r="E33" s="65" t="s">
        <v>36</v>
      </c>
      <c r="F33" s="21">
        <f t="shared" si="2"/>
        <v>0</v>
      </c>
      <c r="G33" s="21">
        <f t="shared" si="0"/>
        <v>0</v>
      </c>
      <c r="H33" s="16">
        <f t="shared" si="6"/>
        <v>99540.465436656188</v>
      </c>
      <c r="I33" s="16">
        <f t="shared" si="3"/>
        <v>0</v>
      </c>
      <c r="J33" s="16">
        <f t="shared" si="1"/>
        <v>99540.465436656188</v>
      </c>
      <c r="K33" s="16">
        <f t="shared" si="4"/>
        <v>5787250.7585214106</v>
      </c>
      <c r="L33" s="23">
        <f t="shared" si="5"/>
        <v>58.139679507568701</v>
      </c>
    </row>
    <row r="34" spans="1:12" x14ac:dyDescent="0.2">
      <c r="A34" s="19">
        <v>25</v>
      </c>
      <c r="B34" s="57">
        <v>0</v>
      </c>
      <c r="C34" s="60">
        <v>868</v>
      </c>
      <c r="D34" s="60">
        <v>890</v>
      </c>
      <c r="E34" s="65" t="s">
        <v>36</v>
      </c>
      <c r="F34" s="21">
        <f t="shared" si="2"/>
        <v>0</v>
      </c>
      <c r="G34" s="21">
        <f t="shared" si="0"/>
        <v>0</v>
      </c>
      <c r="H34" s="16">
        <f t="shared" si="6"/>
        <v>99540.465436656188</v>
      </c>
      <c r="I34" s="16">
        <f t="shared" si="3"/>
        <v>0</v>
      </c>
      <c r="J34" s="16">
        <f t="shared" si="1"/>
        <v>99540.465436656188</v>
      </c>
      <c r="K34" s="16">
        <f t="shared" si="4"/>
        <v>5687710.2930847546</v>
      </c>
      <c r="L34" s="23">
        <f t="shared" si="5"/>
        <v>57.139679507568708</v>
      </c>
    </row>
    <row r="35" spans="1:12" x14ac:dyDescent="0.2">
      <c r="A35" s="19">
        <v>26</v>
      </c>
      <c r="B35" s="57">
        <v>1</v>
      </c>
      <c r="C35" s="60">
        <v>949</v>
      </c>
      <c r="D35" s="60">
        <v>901</v>
      </c>
      <c r="E35" s="65" t="s">
        <v>171</v>
      </c>
      <c r="F35" s="21">
        <f t="shared" si="2"/>
        <v>1.0810810810810811E-3</v>
      </c>
      <c r="G35" s="21">
        <f t="shared" si="0"/>
        <v>1.0804204477780938E-3</v>
      </c>
      <c r="H35" s="16">
        <f t="shared" si="6"/>
        <v>99540.465436656188</v>
      </c>
      <c r="I35" s="16">
        <f t="shared" si="3"/>
        <v>107.54555423911195</v>
      </c>
      <c r="J35" s="16">
        <f t="shared" si="1"/>
        <v>99479.637671178541</v>
      </c>
      <c r="K35" s="16">
        <f t="shared" si="4"/>
        <v>5588169.8276480986</v>
      </c>
      <c r="L35" s="23">
        <f t="shared" si="5"/>
        <v>56.139679507568708</v>
      </c>
    </row>
    <row r="36" spans="1:12" x14ac:dyDescent="0.2">
      <c r="A36" s="19">
        <v>27</v>
      </c>
      <c r="B36" s="57">
        <v>0</v>
      </c>
      <c r="C36" s="60">
        <v>1013</v>
      </c>
      <c r="D36" s="60">
        <v>957</v>
      </c>
      <c r="E36" s="65" t="s">
        <v>36</v>
      </c>
      <c r="F36" s="21">
        <f t="shared" si="2"/>
        <v>0</v>
      </c>
      <c r="G36" s="21">
        <f t="shared" si="0"/>
        <v>0</v>
      </c>
      <c r="H36" s="16">
        <f t="shared" si="6"/>
        <v>99432.919882417074</v>
      </c>
      <c r="I36" s="16">
        <f t="shared" si="3"/>
        <v>0</v>
      </c>
      <c r="J36" s="16">
        <f t="shared" si="1"/>
        <v>99432.919882417074</v>
      </c>
      <c r="K36" s="16">
        <f t="shared" si="4"/>
        <v>5488690.1899769204</v>
      </c>
      <c r="L36" s="23">
        <f t="shared" si="5"/>
        <v>55.19992972616604</v>
      </c>
    </row>
    <row r="37" spans="1:12" x14ac:dyDescent="0.2">
      <c r="A37" s="19">
        <v>28</v>
      </c>
      <c r="B37" s="57">
        <v>1</v>
      </c>
      <c r="C37" s="60">
        <v>1063</v>
      </c>
      <c r="D37" s="60">
        <v>1016</v>
      </c>
      <c r="E37" s="65" t="s">
        <v>172</v>
      </c>
      <c r="F37" s="21">
        <f t="shared" si="2"/>
        <v>9.6200096200096204E-4</v>
      </c>
      <c r="G37" s="21">
        <f t="shared" si="0"/>
        <v>9.6144250218103229E-4</v>
      </c>
      <c r="H37" s="16">
        <f t="shared" si="6"/>
        <v>99432.919882417074</v>
      </c>
      <c r="I37" s="16">
        <f t="shared" si="3"/>
        <v>95.599035290917186</v>
      </c>
      <c r="J37" s="16">
        <f t="shared" si="1"/>
        <v>99375.197184908422</v>
      </c>
      <c r="K37" s="16">
        <f t="shared" si="4"/>
        <v>5389257.2700945036</v>
      </c>
      <c r="L37" s="23">
        <f t="shared" si="5"/>
        <v>54.19992972616604</v>
      </c>
    </row>
    <row r="38" spans="1:12" x14ac:dyDescent="0.2">
      <c r="A38" s="19">
        <v>29</v>
      </c>
      <c r="B38" s="57">
        <v>0</v>
      </c>
      <c r="C38" s="60">
        <v>1080</v>
      </c>
      <c r="D38" s="60">
        <v>1095</v>
      </c>
      <c r="E38" s="65" t="s">
        <v>36</v>
      </c>
      <c r="F38" s="21">
        <f t="shared" si="2"/>
        <v>0</v>
      </c>
      <c r="G38" s="21">
        <f t="shared" si="0"/>
        <v>0</v>
      </c>
      <c r="H38" s="16">
        <f t="shared" si="6"/>
        <v>99337.320847126161</v>
      </c>
      <c r="I38" s="16">
        <f t="shared" si="3"/>
        <v>0</v>
      </c>
      <c r="J38" s="16">
        <f t="shared" si="1"/>
        <v>99337.320847126161</v>
      </c>
      <c r="K38" s="16">
        <f t="shared" si="4"/>
        <v>5289882.0729095954</v>
      </c>
      <c r="L38" s="23">
        <f t="shared" si="5"/>
        <v>53.251708701207967</v>
      </c>
    </row>
    <row r="39" spans="1:12" x14ac:dyDescent="0.2">
      <c r="A39" s="19">
        <v>30</v>
      </c>
      <c r="B39" s="57">
        <v>0</v>
      </c>
      <c r="C39" s="60">
        <v>1222</v>
      </c>
      <c r="D39" s="60">
        <v>1115</v>
      </c>
      <c r="E39" s="65" t="s">
        <v>36</v>
      </c>
      <c r="F39" s="21">
        <f t="shared" si="2"/>
        <v>0</v>
      </c>
      <c r="G39" s="21">
        <f t="shared" si="0"/>
        <v>0</v>
      </c>
      <c r="H39" s="16">
        <f t="shared" si="6"/>
        <v>99337.320847126161</v>
      </c>
      <c r="I39" s="16">
        <f t="shared" si="3"/>
        <v>0</v>
      </c>
      <c r="J39" s="16">
        <f t="shared" si="1"/>
        <v>99337.320847126161</v>
      </c>
      <c r="K39" s="16">
        <f t="shared" si="4"/>
        <v>5190544.7520624697</v>
      </c>
      <c r="L39" s="23">
        <f t="shared" si="5"/>
        <v>52.251708701207967</v>
      </c>
    </row>
    <row r="40" spans="1:12" x14ac:dyDescent="0.2">
      <c r="A40" s="19">
        <v>31</v>
      </c>
      <c r="B40" s="57">
        <v>0</v>
      </c>
      <c r="C40" s="60">
        <v>1270</v>
      </c>
      <c r="D40" s="60">
        <v>1249</v>
      </c>
      <c r="E40" s="65" t="s">
        <v>36</v>
      </c>
      <c r="F40" s="21">
        <f t="shared" si="2"/>
        <v>0</v>
      </c>
      <c r="G40" s="21">
        <f t="shared" si="0"/>
        <v>0</v>
      </c>
      <c r="H40" s="16">
        <f t="shared" si="6"/>
        <v>99337.320847126161</v>
      </c>
      <c r="I40" s="16">
        <f t="shared" si="3"/>
        <v>0</v>
      </c>
      <c r="J40" s="16">
        <f t="shared" si="1"/>
        <v>99337.320847126161</v>
      </c>
      <c r="K40" s="16">
        <f t="shared" si="4"/>
        <v>5091207.431215344</v>
      </c>
      <c r="L40" s="23">
        <f t="shared" si="5"/>
        <v>51.251708701207974</v>
      </c>
    </row>
    <row r="41" spans="1:12" x14ac:dyDescent="0.2">
      <c r="A41" s="19">
        <v>32</v>
      </c>
      <c r="B41" s="57">
        <v>3</v>
      </c>
      <c r="C41" s="60">
        <v>1345</v>
      </c>
      <c r="D41" s="60">
        <v>1275</v>
      </c>
      <c r="E41" s="65" t="s">
        <v>173</v>
      </c>
      <c r="F41" s="21">
        <f t="shared" si="2"/>
        <v>2.2900763358778627E-3</v>
      </c>
      <c r="G41" s="21">
        <f t="shared" si="0"/>
        <v>2.2861617637768492E-3</v>
      </c>
      <c r="H41" s="16">
        <f t="shared" si="6"/>
        <v>99337.320847126161</v>
      </c>
      <c r="I41" s="16">
        <f t="shared" si="3"/>
        <v>227.10118463673271</v>
      </c>
      <c r="J41" s="16">
        <f t="shared" si="1"/>
        <v>99167.517291373282</v>
      </c>
      <c r="K41" s="16">
        <f t="shared" si="4"/>
        <v>4991870.1103682183</v>
      </c>
      <c r="L41" s="23">
        <f t="shared" si="5"/>
        <v>50.251708701207974</v>
      </c>
    </row>
    <row r="42" spans="1:12" x14ac:dyDescent="0.2">
      <c r="A42" s="19">
        <v>33</v>
      </c>
      <c r="B42" s="57">
        <v>0</v>
      </c>
      <c r="C42" s="60">
        <v>1435</v>
      </c>
      <c r="D42" s="60">
        <v>1383</v>
      </c>
      <c r="E42" s="65" t="s">
        <v>36</v>
      </c>
      <c r="F42" s="21">
        <f t="shared" si="2"/>
        <v>0</v>
      </c>
      <c r="G42" s="21">
        <f t="shared" si="0"/>
        <v>0</v>
      </c>
      <c r="H42" s="16">
        <f t="shared" si="6"/>
        <v>99110.219662489428</v>
      </c>
      <c r="I42" s="16">
        <f t="shared" si="3"/>
        <v>0</v>
      </c>
      <c r="J42" s="16">
        <f t="shared" si="1"/>
        <v>99110.219662489428</v>
      </c>
      <c r="K42" s="16">
        <f t="shared" si="4"/>
        <v>4892702.5930768447</v>
      </c>
      <c r="L42" s="23">
        <f t="shared" si="5"/>
        <v>49.366277360079366</v>
      </c>
    </row>
    <row r="43" spans="1:12" x14ac:dyDescent="0.2">
      <c r="A43" s="19">
        <v>34</v>
      </c>
      <c r="B43" s="57">
        <v>1</v>
      </c>
      <c r="C43" s="60">
        <v>1475</v>
      </c>
      <c r="D43" s="60">
        <v>1442</v>
      </c>
      <c r="E43" s="65" t="s">
        <v>174</v>
      </c>
      <c r="F43" s="21">
        <f t="shared" si="2"/>
        <v>6.8563592732259174E-4</v>
      </c>
      <c r="G43" s="21">
        <f t="shared" si="0"/>
        <v>6.8539325534654725E-4</v>
      </c>
      <c r="H43" s="16">
        <f t="shared" si="6"/>
        <v>99110.219662489428</v>
      </c>
      <c r="I43" s="16">
        <f t="shared" si="3"/>
        <v>67.929476092585006</v>
      </c>
      <c r="J43" s="16">
        <f t="shared" si="1"/>
        <v>99075.140881035215</v>
      </c>
      <c r="K43" s="16">
        <f t="shared" si="4"/>
        <v>4793592.3734143553</v>
      </c>
      <c r="L43" s="23">
        <f t="shared" si="5"/>
        <v>48.366277360079366</v>
      </c>
    </row>
    <row r="44" spans="1:12" x14ac:dyDescent="0.2">
      <c r="A44" s="19">
        <v>35</v>
      </c>
      <c r="B44" s="57">
        <v>0</v>
      </c>
      <c r="C44" s="60">
        <v>1478</v>
      </c>
      <c r="D44" s="60">
        <v>1480</v>
      </c>
      <c r="E44" s="65" t="s">
        <v>36</v>
      </c>
      <c r="F44" s="21">
        <f t="shared" si="2"/>
        <v>0</v>
      </c>
      <c r="G44" s="21">
        <f t="shared" si="0"/>
        <v>0</v>
      </c>
      <c r="H44" s="16">
        <f t="shared" si="6"/>
        <v>99042.290186396844</v>
      </c>
      <c r="I44" s="16">
        <f t="shared" si="3"/>
        <v>0</v>
      </c>
      <c r="J44" s="16">
        <f t="shared" si="1"/>
        <v>99042.290186396844</v>
      </c>
      <c r="K44" s="16">
        <f t="shared" si="4"/>
        <v>4694517.2325333199</v>
      </c>
      <c r="L44" s="23">
        <f t="shared" si="5"/>
        <v>47.399118333171351</v>
      </c>
    </row>
    <row r="45" spans="1:12" x14ac:dyDescent="0.2">
      <c r="A45" s="19">
        <v>36</v>
      </c>
      <c r="B45" s="57">
        <v>0</v>
      </c>
      <c r="C45" s="60">
        <v>1685</v>
      </c>
      <c r="D45" s="60">
        <v>1480</v>
      </c>
      <c r="E45" s="65" t="s">
        <v>36</v>
      </c>
      <c r="F45" s="21">
        <f t="shared" si="2"/>
        <v>0</v>
      </c>
      <c r="G45" s="21">
        <f t="shared" si="0"/>
        <v>0</v>
      </c>
      <c r="H45" s="16">
        <f t="shared" si="6"/>
        <v>99042.290186396844</v>
      </c>
      <c r="I45" s="16">
        <f t="shared" si="3"/>
        <v>0</v>
      </c>
      <c r="J45" s="16">
        <f t="shared" si="1"/>
        <v>99042.290186396844</v>
      </c>
      <c r="K45" s="16">
        <f t="shared" si="4"/>
        <v>4595474.9423469231</v>
      </c>
      <c r="L45" s="23">
        <f t="shared" si="5"/>
        <v>46.399118333171351</v>
      </c>
    </row>
    <row r="46" spans="1:12" x14ac:dyDescent="0.2">
      <c r="A46" s="19">
        <v>37</v>
      </c>
      <c r="B46" s="57">
        <v>4</v>
      </c>
      <c r="C46" s="60">
        <v>1739</v>
      </c>
      <c r="D46" s="60">
        <v>1682</v>
      </c>
      <c r="E46" s="65" t="s">
        <v>175</v>
      </c>
      <c r="F46" s="21">
        <f t="shared" si="2"/>
        <v>2.3384975153463898E-3</v>
      </c>
      <c r="G46" s="21">
        <f t="shared" si="0"/>
        <v>2.3347793400045761E-3</v>
      </c>
      <c r="H46" s="16">
        <f t="shared" si="6"/>
        <v>99042.290186396844</v>
      </c>
      <c r="I46" s="16">
        <f t="shared" si="3"/>
        <v>231.24189291393733</v>
      </c>
      <c r="J46" s="16">
        <f t="shared" si="1"/>
        <v>98884.814457322456</v>
      </c>
      <c r="K46" s="16">
        <f t="shared" si="4"/>
        <v>4496432.6521605263</v>
      </c>
      <c r="L46" s="23">
        <f t="shared" si="5"/>
        <v>45.399118333171351</v>
      </c>
    </row>
    <row r="47" spans="1:12" x14ac:dyDescent="0.2">
      <c r="A47" s="19">
        <v>38</v>
      </c>
      <c r="B47" s="57">
        <v>1</v>
      </c>
      <c r="C47" s="60">
        <v>1689</v>
      </c>
      <c r="D47" s="60">
        <v>1725</v>
      </c>
      <c r="E47" s="65" t="s">
        <v>176</v>
      </c>
      <c r="F47" s="21">
        <f t="shared" si="2"/>
        <v>5.8582308142940832E-4</v>
      </c>
      <c r="G47" s="21">
        <f t="shared" si="0"/>
        <v>5.856234136925782E-4</v>
      </c>
      <c r="H47" s="16">
        <f t="shared" si="6"/>
        <v>98811.048293482905</v>
      </c>
      <c r="I47" s="16">
        <f t="shared" si="3"/>
        <v>57.866063412171663</v>
      </c>
      <c r="J47" s="16">
        <f t="shared" si="1"/>
        <v>98777.370244577018</v>
      </c>
      <c r="K47" s="16">
        <f t="shared" si="4"/>
        <v>4397547.8377032038</v>
      </c>
      <c r="L47" s="23">
        <f t="shared" si="5"/>
        <v>44.504616777689264</v>
      </c>
    </row>
    <row r="48" spans="1:12" x14ac:dyDescent="0.2">
      <c r="A48" s="19">
        <v>39</v>
      </c>
      <c r="B48" s="57">
        <v>1</v>
      </c>
      <c r="C48" s="60">
        <v>1699</v>
      </c>
      <c r="D48" s="60">
        <v>1667</v>
      </c>
      <c r="E48" s="65" t="s">
        <v>177</v>
      </c>
      <c r="F48" s="21">
        <f t="shared" si="2"/>
        <v>5.941770647653001E-4</v>
      </c>
      <c r="G48" s="21">
        <f t="shared" si="0"/>
        <v>5.9383868609627676E-4</v>
      </c>
      <c r="H48" s="16">
        <f t="shared" si="6"/>
        <v>98753.182230070728</v>
      </c>
      <c r="I48" s="16">
        <f t="shared" si="3"/>
        <v>58.64345998333139</v>
      </c>
      <c r="J48" s="16">
        <f t="shared" si="1"/>
        <v>98696.943151946718</v>
      </c>
      <c r="K48" s="16">
        <f t="shared" si="4"/>
        <v>4298770.4674586272</v>
      </c>
      <c r="L48" s="23">
        <f t="shared" si="5"/>
        <v>43.530450061280504</v>
      </c>
    </row>
    <row r="49" spans="1:12" x14ac:dyDescent="0.2">
      <c r="A49" s="19">
        <v>40</v>
      </c>
      <c r="B49" s="57">
        <v>1</v>
      </c>
      <c r="C49" s="60">
        <v>1891</v>
      </c>
      <c r="D49" s="60">
        <v>1696</v>
      </c>
      <c r="E49" s="65" t="s">
        <v>178</v>
      </c>
      <c r="F49" s="21">
        <f t="shared" si="2"/>
        <v>5.575689991636465E-4</v>
      </c>
      <c r="G49" s="21">
        <f t="shared" si="0"/>
        <v>5.5734568797804237E-4</v>
      </c>
      <c r="H49" s="16">
        <f t="shared" si="6"/>
        <v>98694.538770087398</v>
      </c>
      <c r="I49" s="16">
        <f t="shared" si="3"/>
        <v>55.006975610489938</v>
      </c>
      <c r="J49" s="16">
        <f t="shared" si="1"/>
        <v>98655.010757413693</v>
      </c>
      <c r="K49" s="16">
        <f t="shared" si="4"/>
        <v>4200073.5243066801</v>
      </c>
      <c r="L49" s="23">
        <f t="shared" si="5"/>
        <v>42.55629112458702</v>
      </c>
    </row>
    <row r="50" spans="1:12" x14ac:dyDescent="0.2">
      <c r="A50" s="19">
        <v>41</v>
      </c>
      <c r="B50" s="57">
        <v>2</v>
      </c>
      <c r="C50" s="60">
        <v>1786</v>
      </c>
      <c r="D50" s="60">
        <v>1892</v>
      </c>
      <c r="E50" s="65" t="s">
        <v>179</v>
      </c>
      <c r="F50" s="21">
        <f t="shared" si="2"/>
        <v>1.0875475802066339E-3</v>
      </c>
      <c r="G50" s="21">
        <f t="shared" si="0"/>
        <v>1.0871567003750472E-3</v>
      </c>
      <c r="H50" s="16">
        <f t="shared" si="6"/>
        <v>98639.531794476905</v>
      </c>
      <c r="I50" s="16">
        <f t="shared" si="3"/>
        <v>107.23662791222307</v>
      </c>
      <c r="J50" s="16">
        <f t="shared" si="1"/>
        <v>98604.07936528913</v>
      </c>
      <c r="K50" s="16">
        <f t="shared" si="4"/>
        <v>4101418.5135492664</v>
      </c>
      <c r="L50" s="23">
        <f t="shared" si="5"/>
        <v>41.579865992215872</v>
      </c>
    </row>
    <row r="51" spans="1:12" x14ac:dyDescent="0.2">
      <c r="A51" s="19">
        <v>42</v>
      </c>
      <c r="B51" s="57">
        <v>0</v>
      </c>
      <c r="C51" s="60">
        <v>1776</v>
      </c>
      <c r="D51" s="60">
        <v>1768</v>
      </c>
      <c r="E51" s="65" t="s">
        <v>36</v>
      </c>
      <c r="F51" s="21">
        <f t="shared" si="2"/>
        <v>0</v>
      </c>
      <c r="G51" s="21">
        <f t="shared" si="0"/>
        <v>0</v>
      </c>
      <c r="H51" s="16">
        <f t="shared" si="6"/>
        <v>98532.295166564683</v>
      </c>
      <c r="I51" s="16">
        <f t="shared" si="3"/>
        <v>0</v>
      </c>
      <c r="J51" s="16">
        <f t="shared" si="1"/>
        <v>98532.295166564683</v>
      </c>
      <c r="K51" s="16">
        <f t="shared" si="4"/>
        <v>4002814.4341839771</v>
      </c>
      <c r="L51" s="23">
        <f t="shared" si="5"/>
        <v>40.624390484534928</v>
      </c>
    </row>
    <row r="52" spans="1:12" x14ac:dyDescent="0.2">
      <c r="A52" s="19">
        <v>43</v>
      </c>
      <c r="B52" s="57">
        <v>1</v>
      </c>
      <c r="C52" s="60">
        <v>1579</v>
      </c>
      <c r="D52" s="60">
        <v>1779</v>
      </c>
      <c r="E52" s="65" t="s">
        <v>180</v>
      </c>
      <c r="F52" s="21">
        <f t="shared" si="2"/>
        <v>5.9559261465157837E-4</v>
      </c>
      <c r="G52" s="21">
        <f t="shared" si="0"/>
        <v>5.9558970587517081E-4</v>
      </c>
      <c r="H52" s="16">
        <f t="shared" si="6"/>
        <v>98532.295166564683</v>
      </c>
      <c r="I52" s="16">
        <f t="shared" si="3"/>
        <v>58.684820697459777</v>
      </c>
      <c r="J52" s="16">
        <f t="shared" si="1"/>
        <v>98531.813951034972</v>
      </c>
      <c r="K52" s="16">
        <f t="shared" si="4"/>
        <v>3904282.1390174124</v>
      </c>
      <c r="L52" s="23">
        <f t="shared" si="5"/>
        <v>39.624390484534928</v>
      </c>
    </row>
    <row r="53" spans="1:12" x14ac:dyDescent="0.2">
      <c r="A53" s="19">
        <v>44</v>
      </c>
      <c r="B53" s="57">
        <v>1</v>
      </c>
      <c r="C53" s="60">
        <v>1727</v>
      </c>
      <c r="D53" s="60">
        <v>1575</v>
      </c>
      <c r="E53" s="65" t="s">
        <v>181</v>
      </c>
      <c r="F53" s="21">
        <f t="shared" si="2"/>
        <v>6.0569351907934583E-4</v>
      </c>
      <c r="G53" s="21">
        <f t="shared" si="0"/>
        <v>6.0544902915340005E-4</v>
      </c>
      <c r="H53" s="16">
        <f t="shared" si="6"/>
        <v>98473.61034586723</v>
      </c>
      <c r="I53" s="16">
        <f t="shared" si="3"/>
        <v>59.620751781135525</v>
      </c>
      <c r="J53" s="16">
        <f t="shared" si="1"/>
        <v>98433.861190654745</v>
      </c>
      <c r="K53" s="16">
        <f t="shared" si="4"/>
        <v>3805750.3250663774</v>
      </c>
      <c r="L53" s="23">
        <f t="shared" si="5"/>
        <v>38.647413369932345</v>
      </c>
    </row>
    <row r="54" spans="1:12" x14ac:dyDescent="0.2">
      <c r="A54" s="19">
        <v>45</v>
      </c>
      <c r="B54" s="57">
        <v>2</v>
      </c>
      <c r="C54" s="60">
        <v>1536</v>
      </c>
      <c r="D54" s="60">
        <v>1716</v>
      </c>
      <c r="E54" s="65" t="s">
        <v>182</v>
      </c>
      <c r="F54" s="21">
        <f t="shared" si="2"/>
        <v>1.2300123001230013E-3</v>
      </c>
      <c r="G54" s="21">
        <f t="shared" si="0"/>
        <v>1.2287507524562421E-3</v>
      </c>
      <c r="H54" s="16">
        <f t="shared" si="6"/>
        <v>98413.989594086088</v>
      </c>
      <c r="I54" s="16">
        <f t="shared" si="3"/>
        <v>120.92626376595406</v>
      </c>
      <c r="J54" s="16">
        <f t="shared" si="1"/>
        <v>98313.052441720647</v>
      </c>
      <c r="K54" s="16">
        <f t="shared" si="4"/>
        <v>3707316.4638757226</v>
      </c>
      <c r="L54" s="23">
        <f t="shared" si="5"/>
        <v>37.670624665931676</v>
      </c>
    </row>
    <row r="55" spans="1:12" x14ac:dyDescent="0.2">
      <c r="A55" s="19">
        <v>46</v>
      </c>
      <c r="B55" s="57">
        <v>4</v>
      </c>
      <c r="C55" s="60">
        <v>1448</v>
      </c>
      <c r="D55" s="60">
        <v>1521</v>
      </c>
      <c r="E55" s="65" t="s">
        <v>183</v>
      </c>
      <c r="F55" s="21">
        <f t="shared" si="2"/>
        <v>2.694509936005389E-3</v>
      </c>
      <c r="G55" s="21">
        <f t="shared" si="0"/>
        <v>2.6909143161754356E-3</v>
      </c>
      <c r="H55" s="16">
        <f t="shared" si="6"/>
        <v>98293.063330320132</v>
      </c>
      <c r="I55" s="16">
        <f t="shared" si="3"/>
        <v>264.4982112962972</v>
      </c>
      <c r="J55" s="16">
        <f t="shared" si="1"/>
        <v>98161.89866733829</v>
      </c>
      <c r="K55" s="16">
        <f t="shared" si="4"/>
        <v>3609003.4114340018</v>
      </c>
      <c r="L55" s="23">
        <f t="shared" si="5"/>
        <v>36.716766058106408</v>
      </c>
    </row>
    <row r="56" spans="1:12" x14ac:dyDescent="0.2">
      <c r="A56" s="19">
        <v>47</v>
      </c>
      <c r="B56" s="57">
        <v>3</v>
      </c>
      <c r="C56" s="60">
        <v>1390</v>
      </c>
      <c r="D56" s="60">
        <v>1445</v>
      </c>
      <c r="E56" s="65" t="s">
        <v>184</v>
      </c>
      <c r="F56" s="21">
        <f t="shared" si="2"/>
        <v>2.1164021164021165E-3</v>
      </c>
      <c r="G56" s="21">
        <f t="shared" si="0"/>
        <v>2.114738969310062E-3</v>
      </c>
      <c r="H56" s="16">
        <f t="shared" si="6"/>
        <v>98028.565119023828</v>
      </c>
      <c r="I56" s="16">
        <f t="shared" si="3"/>
        <v>207.30482676274875</v>
      </c>
      <c r="J56" s="16">
        <f t="shared" si="1"/>
        <v>97951.530645398787</v>
      </c>
      <c r="K56" s="16">
        <f t="shared" si="4"/>
        <v>3510841.5127666635</v>
      </c>
      <c r="L56" s="23">
        <f t="shared" si="5"/>
        <v>35.814474163769383</v>
      </c>
    </row>
    <row r="57" spans="1:12" x14ac:dyDescent="0.2">
      <c r="A57" s="19">
        <v>48</v>
      </c>
      <c r="B57" s="57">
        <v>3</v>
      </c>
      <c r="C57" s="60">
        <v>1307</v>
      </c>
      <c r="D57" s="60">
        <v>1385</v>
      </c>
      <c r="E57" s="65" t="s">
        <v>185</v>
      </c>
      <c r="F57" s="21">
        <f t="shared" si="2"/>
        <v>2.2288261515601782E-3</v>
      </c>
      <c r="G57" s="21">
        <f t="shared" si="0"/>
        <v>2.2280122484230687E-3</v>
      </c>
      <c r="H57" s="16">
        <f t="shared" si="6"/>
        <v>97821.260292261082</v>
      </c>
      <c r="I57" s="16">
        <f t="shared" si="3"/>
        <v>217.94696608733886</v>
      </c>
      <c r="J57" s="16">
        <f t="shared" si="1"/>
        <v>97785.538784519362</v>
      </c>
      <c r="K57" s="16">
        <f t="shared" si="4"/>
        <v>3412889.9821212646</v>
      </c>
      <c r="L57" s="23">
        <f t="shared" si="5"/>
        <v>34.889041215831362</v>
      </c>
    </row>
    <row r="58" spans="1:12" x14ac:dyDescent="0.2">
      <c r="A58" s="19">
        <v>49</v>
      </c>
      <c r="B58" s="57">
        <v>2</v>
      </c>
      <c r="C58" s="60">
        <v>1218</v>
      </c>
      <c r="D58" s="60">
        <v>1302</v>
      </c>
      <c r="E58" s="65" t="s">
        <v>186</v>
      </c>
      <c r="F58" s="21">
        <f t="shared" si="2"/>
        <v>1.5873015873015873E-3</v>
      </c>
      <c r="G58" s="21">
        <f t="shared" si="0"/>
        <v>1.5860118827182277E-3</v>
      </c>
      <c r="H58" s="16">
        <f t="shared" si="6"/>
        <v>97603.313326173738</v>
      </c>
      <c r="I58" s="16">
        <f t="shared" si="3"/>
        <v>154.8000147279819</v>
      </c>
      <c r="J58" s="16">
        <f t="shared" si="1"/>
        <v>97524.009278628597</v>
      </c>
      <c r="K58" s="16">
        <f t="shared" si="4"/>
        <v>3315104.4433367453</v>
      </c>
      <c r="L58" s="23">
        <f t="shared" si="5"/>
        <v>33.965081003533435</v>
      </c>
    </row>
    <row r="59" spans="1:12" x14ac:dyDescent="0.2">
      <c r="A59" s="19">
        <v>50</v>
      </c>
      <c r="B59" s="57">
        <v>4</v>
      </c>
      <c r="C59" s="60">
        <v>1146</v>
      </c>
      <c r="D59" s="60">
        <v>1220</v>
      </c>
      <c r="E59" s="65" t="s">
        <v>187</v>
      </c>
      <c r="F59" s="21">
        <f t="shared" si="2"/>
        <v>3.3812341504649195E-3</v>
      </c>
      <c r="G59" s="21">
        <f t="shared" si="0"/>
        <v>3.3741584005409454E-3</v>
      </c>
      <c r="H59" s="16">
        <f t="shared" si="6"/>
        <v>97448.513311445757</v>
      </c>
      <c r="I59" s="16">
        <f t="shared" si="3"/>
        <v>328.80671981004082</v>
      </c>
      <c r="J59" s="16">
        <f t="shared" si="1"/>
        <v>97244.587383819569</v>
      </c>
      <c r="K59" s="16">
        <f t="shared" si="4"/>
        <v>3217580.4340581167</v>
      </c>
      <c r="L59" s="23">
        <f t="shared" si="5"/>
        <v>33.018260871509852</v>
      </c>
    </row>
    <row r="60" spans="1:12" x14ac:dyDescent="0.2">
      <c r="A60" s="19">
        <v>51</v>
      </c>
      <c r="B60" s="57">
        <v>6</v>
      </c>
      <c r="C60" s="60">
        <v>1127</v>
      </c>
      <c r="D60" s="60">
        <v>1139</v>
      </c>
      <c r="E60" s="65" t="s">
        <v>188</v>
      </c>
      <c r="F60" s="21">
        <f t="shared" si="2"/>
        <v>5.2956751985878204E-3</v>
      </c>
      <c r="G60" s="21">
        <f t="shared" si="0"/>
        <v>5.2775507942274154E-3</v>
      </c>
      <c r="H60" s="16">
        <f t="shared" si="6"/>
        <v>97119.70659163571</v>
      </c>
      <c r="I60" s="16">
        <f t="shared" si="3"/>
        <v>512.55418465782054</v>
      </c>
      <c r="J60" s="16">
        <f t="shared" si="1"/>
        <v>96787.315202885104</v>
      </c>
      <c r="K60" s="16">
        <f t="shared" si="4"/>
        <v>3120335.846674297</v>
      </c>
      <c r="L60" s="23">
        <f t="shared" si="5"/>
        <v>32.128761053557703</v>
      </c>
    </row>
    <row r="61" spans="1:12" x14ac:dyDescent="0.2">
      <c r="A61" s="19">
        <v>52</v>
      </c>
      <c r="B61" s="57">
        <v>1</v>
      </c>
      <c r="C61" s="60">
        <v>1129</v>
      </c>
      <c r="D61" s="60">
        <v>1110</v>
      </c>
      <c r="E61" s="65" t="s">
        <v>189</v>
      </c>
      <c r="F61" s="21">
        <f t="shared" si="2"/>
        <v>8.9325591782045551E-4</v>
      </c>
      <c r="G61" s="21">
        <f t="shared" si="0"/>
        <v>8.9279400956646625E-4</v>
      </c>
      <c r="H61" s="16">
        <f t="shared" si="6"/>
        <v>96607.152406977882</v>
      </c>
      <c r="I61" s="16">
        <f t="shared" si="3"/>
        <v>86.250286950224478</v>
      </c>
      <c r="J61" s="16">
        <f t="shared" si="1"/>
        <v>96557.19624077632</v>
      </c>
      <c r="K61" s="16">
        <f t="shared" si="4"/>
        <v>3023548.5314714117</v>
      </c>
      <c r="L61" s="23">
        <f t="shared" si="5"/>
        <v>31.297356936203641</v>
      </c>
    </row>
    <row r="62" spans="1:12" x14ac:dyDescent="0.2">
      <c r="A62" s="19">
        <v>53</v>
      </c>
      <c r="B62" s="57">
        <v>1</v>
      </c>
      <c r="C62" s="60">
        <v>1046</v>
      </c>
      <c r="D62" s="60">
        <v>1129</v>
      </c>
      <c r="E62" s="65" t="s">
        <v>190</v>
      </c>
      <c r="F62" s="21">
        <f t="shared" si="2"/>
        <v>9.1954022988505744E-4</v>
      </c>
      <c r="G62" s="21">
        <f t="shared" si="0"/>
        <v>9.1929542257068839E-4</v>
      </c>
      <c r="H62" s="16">
        <f t="shared" si="6"/>
        <v>96520.902120027662</v>
      </c>
      <c r="I62" s="16">
        <f t="shared" si="3"/>
        <v>88.731223501334881</v>
      </c>
      <c r="J62" s="16">
        <f t="shared" si="1"/>
        <v>96495.205557701673</v>
      </c>
      <c r="K62" s="16">
        <f t="shared" si="4"/>
        <v>2926991.3352306355</v>
      </c>
      <c r="L62" s="23">
        <f t="shared" si="5"/>
        <v>30.324947974385932</v>
      </c>
    </row>
    <row r="63" spans="1:12" x14ac:dyDescent="0.2">
      <c r="A63" s="19">
        <v>54</v>
      </c>
      <c r="B63" s="57">
        <v>3</v>
      </c>
      <c r="C63" s="60">
        <v>1064</v>
      </c>
      <c r="D63" s="60">
        <v>1039</v>
      </c>
      <c r="E63" s="65" t="s">
        <v>191</v>
      </c>
      <c r="F63" s="21">
        <f t="shared" si="2"/>
        <v>2.8530670470756064E-3</v>
      </c>
      <c r="G63" s="21">
        <f t="shared" si="0"/>
        <v>2.8501640269397504E-3</v>
      </c>
      <c r="H63" s="16">
        <f t="shared" si="6"/>
        <v>96432.170896526324</v>
      </c>
      <c r="I63" s="16">
        <f t="shared" si="3"/>
        <v>274.84750452898567</v>
      </c>
      <c r="J63" s="16">
        <f t="shared" si="1"/>
        <v>96334.050337409484</v>
      </c>
      <c r="K63" s="16">
        <f t="shared" si="4"/>
        <v>2830496.1296729338</v>
      </c>
      <c r="L63" s="23">
        <f t="shared" si="5"/>
        <v>29.352197543184147</v>
      </c>
    </row>
    <row r="64" spans="1:12" x14ac:dyDescent="0.2">
      <c r="A64" s="19">
        <v>55</v>
      </c>
      <c r="B64" s="57">
        <v>6</v>
      </c>
      <c r="C64" s="60">
        <v>977</v>
      </c>
      <c r="D64" s="60">
        <v>1049</v>
      </c>
      <c r="E64" s="65" t="s">
        <v>192</v>
      </c>
      <c r="F64" s="21">
        <f t="shared" si="2"/>
        <v>5.9230009871668312E-3</v>
      </c>
      <c r="G64" s="21">
        <f t="shared" si="0"/>
        <v>5.8985624220283788E-3</v>
      </c>
      <c r="H64" s="16">
        <f t="shared" si="6"/>
        <v>96157.323391997343</v>
      </c>
      <c r="I64" s="16">
        <f t="shared" si="3"/>
        <v>567.18997436286588</v>
      </c>
      <c r="J64" s="16">
        <f t="shared" si="1"/>
        <v>95760.574004930517</v>
      </c>
      <c r="K64" s="16">
        <f t="shared" si="4"/>
        <v>2734162.0793355242</v>
      </c>
      <c r="L64" s="23">
        <f t="shared" si="5"/>
        <v>28.434257349171116</v>
      </c>
    </row>
    <row r="65" spans="1:12" x14ac:dyDescent="0.2">
      <c r="A65" s="19">
        <v>56</v>
      </c>
      <c r="B65" s="57">
        <v>5</v>
      </c>
      <c r="C65" s="60">
        <v>971</v>
      </c>
      <c r="D65" s="60">
        <v>971</v>
      </c>
      <c r="E65" s="65" t="s">
        <v>193</v>
      </c>
      <c r="F65" s="21">
        <f t="shared" si="2"/>
        <v>5.1493305870236872E-3</v>
      </c>
      <c r="G65" s="21">
        <f t="shared" si="0"/>
        <v>5.1385005752551402E-3</v>
      </c>
      <c r="H65" s="16">
        <f t="shared" si="6"/>
        <v>95590.133417634483</v>
      </c>
      <c r="I65" s="16">
        <f t="shared" si="3"/>
        <v>491.18995555523037</v>
      </c>
      <c r="J65" s="16">
        <f t="shared" si="1"/>
        <v>95389.08936882572</v>
      </c>
      <c r="K65" s="16">
        <f t="shared" si="4"/>
        <v>2638401.5053305938</v>
      </c>
      <c r="L65" s="23">
        <f t="shared" si="5"/>
        <v>27.601190740088047</v>
      </c>
    </row>
    <row r="66" spans="1:12" x14ac:dyDescent="0.2">
      <c r="A66" s="19">
        <v>57</v>
      </c>
      <c r="B66" s="57">
        <v>2</v>
      </c>
      <c r="C66" s="60">
        <v>880</v>
      </c>
      <c r="D66" s="60">
        <v>963</v>
      </c>
      <c r="E66" s="65" t="s">
        <v>194</v>
      </c>
      <c r="F66" s="21">
        <f t="shared" si="2"/>
        <v>2.170374389582203E-3</v>
      </c>
      <c r="G66" s="21">
        <f t="shared" si="0"/>
        <v>2.1681246220687767E-3</v>
      </c>
      <c r="H66" s="16">
        <f t="shared" si="6"/>
        <v>95098.943462079245</v>
      </c>
      <c r="I66" s="16">
        <f t="shared" si="3"/>
        <v>206.18636085286053</v>
      </c>
      <c r="J66" s="16">
        <f t="shared" si="1"/>
        <v>95000.365762955495</v>
      </c>
      <c r="K66" s="16">
        <f t="shared" si="4"/>
        <v>2543012.415961768</v>
      </c>
      <c r="L66" s="23">
        <f t="shared" si="5"/>
        <v>26.740701036029865</v>
      </c>
    </row>
    <row r="67" spans="1:12" x14ac:dyDescent="0.2">
      <c r="A67" s="19">
        <v>58</v>
      </c>
      <c r="B67" s="57">
        <v>2</v>
      </c>
      <c r="C67" s="60">
        <v>932</v>
      </c>
      <c r="D67" s="60">
        <v>869</v>
      </c>
      <c r="E67" s="65" t="s">
        <v>195</v>
      </c>
      <c r="F67" s="21">
        <f t="shared" si="2"/>
        <v>2.2209883398112162E-3</v>
      </c>
      <c r="G67" s="21">
        <f t="shared" si="0"/>
        <v>2.2193252629789475E-3</v>
      </c>
      <c r="H67" s="16">
        <f t="shared" si="6"/>
        <v>94892.75710122638</v>
      </c>
      <c r="I67" s="16">
        <f t="shared" si="3"/>
        <v>210.59789310847663</v>
      </c>
      <c r="J67" s="16">
        <f t="shared" si="1"/>
        <v>94821.701372091571</v>
      </c>
      <c r="K67" s="16">
        <f t="shared" si="4"/>
        <v>2448012.0501988125</v>
      </c>
      <c r="L67" s="23">
        <f t="shared" si="5"/>
        <v>25.797670180321642</v>
      </c>
    </row>
    <row r="68" spans="1:12" x14ac:dyDescent="0.2">
      <c r="A68" s="19">
        <v>59</v>
      </c>
      <c r="B68" s="57">
        <v>9</v>
      </c>
      <c r="C68" s="60">
        <v>841</v>
      </c>
      <c r="D68" s="60">
        <v>916</v>
      </c>
      <c r="E68" s="65" t="s">
        <v>196</v>
      </c>
      <c r="F68" s="21">
        <f t="shared" si="2"/>
        <v>1.0244735344336939E-2</v>
      </c>
      <c r="G68" s="21">
        <f t="shared" si="0"/>
        <v>1.0186005514929743E-2</v>
      </c>
      <c r="H68" s="16">
        <f t="shared" si="6"/>
        <v>94682.159208117897</v>
      </c>
      <c r="I68" s="16">
        <f t="shared" si="3"/>
        <v>964.43299585934483</v>
      </c>
      <c r="J68" s="16">
        <f t="shared" si="1"/>
        <v>94139.376318048264</v>
      </c>
      <c r="K68" s="16">
        <f t="shared" si="4"/>
        <v>2353190.3488267208</v>
      </c>
      <c r="L68" s="23">
        <f t="shared" si="5"/>
        <v>24.853577152314902</v>
      </c>
    </row>
    <row r="69" spans="1:12" x14ac:dyDescent="0.2">
      <c r="A69" s="19">
        <v>60</v>
      </c>
      <c r="B69" s="57">
        <v>6</v>
      </c>
      <c r="C69" s="60">
        <v>820</v>
      </c>
      <c r="D69" s="60">
        <v>838</v>
      </c>
      <c r="E69" s="65" t="s">
        <v>197</v>
      </c>
      <c r="F69" s="21">
        <f t="shared" si="2"/>
        <v>7.2376357056694813E-3</v>
      </c>
      <c r="G69" s="21">
        <f t="shared" si="0"/>
        <v>7.2104516939393987E-3</v>
      </c>
      <c r="H69" s="16">
        <f t="shared" si="6"/>
        <v>93717.726212258553</v>
      </c>
      <c r="I69" s="16">
        <f t="shared" si="3"/>
        <v>675.74713771932852</v>
      </c>
      <c r="J69" s="16">
        <f t="shared" si="1"/>
        <v>93365.72952822056</v>
      </c>
      <c r="K69" s="16">
        <f t="shared" si="4"/>
        <v>2259050.9725086726</v>
      </c>
      <c r="L69" s="23">
        <f t="shared" si="5"/>
        <v>24.104841888632826</v>
      </c>
    </row>
    <row r="70" spans="1:12" x14ac:dyDescent="0.2">
      <c r="A70" s="19">
        <v>61</v>
      </c>
      <c r="B70" s="57">
        <v>6</v>
      </c>
      <c r="C70" s="60">
        <v>726</v>
      </c>
      <c r="D70" s="60">
        <v>808</v>
      </c>
      <c r="E70" s="65" t="s">
        <v>198</v>
      </c>
      <c r="F70" s="21">
        <f t="shared" si="2"/>
        <v>7.8226857887874843E-3</v>
      </c>
      <c r="G70" s="21">
        <f t="shared" si="0"/>
        <v>7.7931490426765837E-3</v>
      </c>
      <c r="H70" s="16">
        <f t="shared" si="6"/>
        <v>93041.979074539224</v>
      </c>
      <c r="I70" s="16">
        <f t="shared" si="3"/>
        <v>725.09001015348008</v>
      </c>
      <c r="J70" s="16">
        <f t="shared" si="1"/>
        <v>92690.672964619866</v>
      </c>
      <c r="K70" s="16">
        <f t="shared" si="4"/>
        <v>2165685.2429804523</v>
      </c>
      <c r="L70" s="23">
        <f t="shared" si="5"/>
        <v>23.276431397116404</v>
      </c>
    </row>
    <row r="71" spans="1:12" x14ac:dyDescent="0.2">
      <c r="A71" s="19">
        <v>62</v>
      </c>
      <c r="B71" s="57">
        <v>3</v>
      </c>
      <c r="C71" s="60">
        <v>845</v>
      </c>
      <c r="D71" s="60">
        <v>716</v>
      </c>
      <c r="E71" s="65" t="s">
        <v>199</v>
      </c>
      <c r="F71" s="21">
        <f t="shared" si="2"/>
        <v>3.8436899423446511E-3</v>
      </c>
      <c r="G71" s="21">
        <f t="shared" si="0"/>
        <v>3.8373756034752807E-3</v>
      </c>
      <c r="H71" s="16">
        <f t="shared" si="6"/>
        <v>92316.889064385745</v>
      </c>
      <c r="I71" s="16">
        <f t="shared" si="3"/>
        <v>354.25457788440781</v>
      </c>
      <c r="J71" s="16">
        <f t="shared" si="1"/>
        <v>92165.232679593435</v>
      </c>
      <c r="K71" s="16">
        <f t="shared" si="4"/>
        <v>2072994.5700158325</v>
      </c>
      <c r="L71" s="23">
        <f t="shared" si="5"/>
        <v>22.455203928828642</v>
      </c>
    </row>
    <row r="72" spans="1:12" x14ac:dyDescent="0.2">
      <c r="A72" s="19">
        <v>63</v>
      </c>
      <c r="B72" s="57">
        <v>6</v>
      </c>
      <c r="C72" s="60">
        <v>820</v>
      </c>
      <c r="D72" s="60">
        <v>831</v>
      </c>
      <c r="E72" s="65" t="s">
        <v>200</v>
      </c>
      <c r="F72" s="21">
        <f t="shared" si="2"/>
        <v>7.2683222289521504E-3</v>
      </c>
      <c r="G72" s="21">
        <f t="shared" si="0"/>
        <v>7.2441283321481136E-3</v>
      </c>
      <c r="H72" s="16">
        <f t="shared" si="6"/>
        <v>91962.634486501338</v>
      </c>
      <c r="I72" s="16">
        <f t="shared" si="3"/>
        <v>666.18912598264558</v>
      </c>
      <c r="J72" s="16">
        <f t="shared" si="1"/>
        <v>91656.520583112302</v>
      </c>
      <c r="K72" s="16">
        <f t="shared" si="4"/>
        <v>1980829.3373362392</v>
      </c>
      <c r="L72" s="23">
        <f t="shared" si="5"/>
        <v>21.539501868304932</v>
      </c>
    </row>
    <row r="73" spans="1:12" x14ac:dyDescent="0.2">
      <c r="A73" s="19">
        <v>64</v>
      </c>
      <c r="B73" s="57">
        <v>13</v>
      </c>
      <c r="C73" s="60">
        <v>815</v>
      </c>
      <c r="D73" s="60">
        <v>807</v>
      </c>
      <c r="E73" s="65" t="s">
        <v>201</v>
      </c>
      <c r="F73" s="21">
        <f t="shared" si="2"/>
        <v>1.6029593094944512E-2</v>
      </c>
      <c r="G73" s="21">
        <f t="shared" ref="G73:G108" si="7">F73/((1+(1-E73)*F73))</f>
        <v>1.5886477674610718E-2</v>
      </c>
      <c r="H73" s="16">
        <f t="shared" si="6"/>
        <v>91296.445360518686</v>
      </c>
      <c r="I73" s="16">
        <f t="shared" si="3"/>
        <v>1450.3789409911974</v>
      </c>
      <c r="J73" s="16">
        <f t="shared" ref="J73:J108" si="8">H74+I73*E73</f>
        <v>90481.332395681631</v>
      </c>
      <c r="K73" s="16">
        <f t="shared" si="4"/>
        <v>1889172.8167531269</v>
      </c>
      <c r="L73" s="23">
        <f t="shared" si="5"/>
        <v>20.692731346691655</v>
      </c>
    </row>
    <row r="74" spans="1:12" x14ac:dyDescent="0.2">
      <c r="A74" s="19">
        <v>65</v>
      </c>
      <c r="B74" s="57">
        <v>10</v>
      </c>
      <c r="C74" s="60">
        <v>817</v>
      </c>
      <c r="D74" s="60">
        <v>798</v>
      </c>
      <c r="E74" s="65" t="s">
        <v>202</v>
      </c>
      <c r="F74" s="21">
        <f t="shared" ref="F74:F108" si="9">B74/((C74+D74)/2)</f>
        <v>1.238390092879257E-2</v>
      </c>
      <c r="G74" s="21">
        <f t="shared" si="7"/>
        <v>1.2307646864073119E-2</v>
      </c>
      <c r="H74" s="16">
        <f t="shared" si="6"/>
        <v>89846.066419527488</v>
      </c>
      <c r="I74" s="16">
        <f t="shared" ref="I74:I108" si="10">H74*G74</f>
        <v>1105.7936576176025</v>
      </c>
      <c r="J74" s="16">
        <f t="shared" si="8"/>
        <v>89292.837852621407</v>
      </c>
      <c r="K74" s="16">
        <f t="shared" ref="K74:K97" si="11">K75+J74</f>
        <v>1798691.4843574453</v>
      </c>
      <c r="L74" s="23">
        <f t="shared" ref="L74:L108" si="12">K74/H74</f>
        <v>20.019702097570192</v>
      </c>
    </row>
    <row r="75" spans="1:12" x14ac:dyDescent="0.2">
      <c r="A75" s="19">
        <v>66</v>
      </c>
      <c r="B75" s="57">
        <v>7</v>
      </c>
      <c r="C75" s="60">
        <v>964</v>
      </c>
      <c r="D75" s="60">
        <v>811</v>
      </c>
      <c r="E75" s="65" t="s">
        <v>203</v>
      </c>
      <c r="F75" s="21">
        <f t="shared" si="9"/>
        <v>7.8873239436619714E-3</v>
      </c>
      <c r="G75" s="21">
        <f t="shared" si="7"/>
        <v>7.8538607447659059E-3</v>
      </c>
      <c r="H75" s="16">
        <f t="shared" ref="H75:H108" si="13">H74-I74</f>
        <v>88740.272761909888</v>
      </c>
      <c r="I75" s="16">
        <f t="shared" si="10"/>
        <v>696.9537447245832</v>
      </c>
      <c r="J75" s="16">
        <f t="shared" si="8"/>
        <v>88363.778349009663</v>
      </c>
      <c r="K75" s="16">
        <f t="shared" si="11"/>
        <v>1709398.6465048238</v>
      </c>
      <c r="L75" s="23">
        <f t="shared" si="12"/>
        <v>19.262941089792903</v>
      </c>
    </row>
    <row r="76" spans="1:12" x14ac:dyDescent="0.2">
      <c r="A76" s="19">
        <v>67</v>
      </c>
      <c r="B76" s="57">
        <v>10</v>
      </c>
      <c r="C76" s="60">
        <v>1105</v>
      </c>
      <c r="D76" s="60">
        <v>966</v>
      </c>
      <c r="E76" s="65" t="s">
        <v>204</v>
      </c>
      <c r="F76" s="21">
        <f t="shared" si="9"/>
        <v>9.6571704490584255E-3</v>
      </c>
      <c r="G76" s="21">
        <f t="shared" si="7"/>
        <v>9.6125840260001157E-3</v>
      </c>
      <c r="H76" s="16">
        <f t="shared" si="13"/>
        <v>88043.319017185306</v>
      </c>
      <c r="I76" s="16">
        <f t="shared" si="10"/>
        <v>846.32380198062765</v>
      </c>
      <c r="J76" s="16">
        <f t="shared" si="8"/>
        <v>87636.829695094013</v>
      </c>
      <c r="K76" s="16">
        <f t="shared" si="11"/>
        <v>1621034.8681558142</v>
      </c>
      <c r="L76" s="23">
        <f t="shared" si="12"/>
        <v>18.411787359349798</v>
      </c>
    </row>
    <row r="77" spans="1:12" x14ac:dyDescent="0.2">
      <c r="A77" s="19">
        <v>68</v>
      </c>
      <c r="B77" s="57">
        <v>15</v>
      </c>
      <c r="C77" s="60">
        <v>1017</v>
      </c>
      <c r="D77" s="60">
        <v>1087</v>
      </c>
      <c r="E77" s="65" t="s">
        <v>205</v>
      </c>
      <c r="F77" s="21">
        <f t="shared" si="9"/>
        <v>1.4258555133079848E-2</v>
      </c>
      <c r="G77" s="21">
        <f t="shared" si="7"/>
        <v>1.4135887342632235E-2</v>
      </c>
      <c r="H77" s="16">
        <f t="shared" si="13"/>
        <v>87196.995215204675</v>
      </c>
      <c r="I77" s="16">
        <f t="shared" si="10"/>
        <v>1232.6069009781754</v>
      </c>
      <c r="J77" s="16">
        <f t="shared" si="8"/>
        <v>86446.830655269354</v>
      </c>
      <c r="K77" s="16">
        <f t="shared" si="11"/>
        <v>1533398.0384607203</v>
      </c>
      <c r="L77" s="23">
        <f t="shared" si="12"/>
        <v>17.585445859415799</v>
      </c>
    </row>
    <row r="78" spans="1:12" x14ac:dyDescent="0.2">
      <c r="A78" s="19">
        <v>69</v>
      </c>
      <c r="B78" s="57">
        <v>11</v>
      </c>
      <c r="C78" s="60">
        <v>995</v>
      </c>
      <c r="D78" s="60">
        <v>1003</v>
      </c>
      <c r="E78" s="65" t="s">
        <v>206</v>
      </c>
      <c r="F78" s="21">
        <f t="shared" si="9"/>
        <v>1.1011011011011011E-2</v>
      </c>
      <c r="G78" s="21">
        <f t="shared" si="7"/>
        <v>1.0939832017884834E-2</v>
      </c>
      <c r="H78" s="16">
        <f t="shared" si="13"/>
        <v>85964.388314226497</v>
      </c>
      <c r="I78" s="16">
        <f t="shared" si="10"/>
        <v>940.43596767785994</v>
      </c>
      <c r="J78" s="16">
        <f t="shared" si="8"/>
        <v>85408.68470092566</v>
      </c>
      <c r="K78" s="16">
        <f t="shared" si="11"/>
        <v>1446951.207805451</v>
      </c>
      <c r="L78" s="23">
        <f t="shared" si="12"/>
        <v>16.831983989886552</v>
      </c>
    </row>
    <row r="79" spans="1:12" x14ac:dyDescent="0.2">
      <c r="A79" s="19">
        <v>70</v>
      </c>
      <c r="B79" s="57">
        <v>21</v>
      </c>
      <c r="C79" s="60">
        <v>1096</v>
      </c>
      <c r="D79" s="60">
        <v>977</v>
      </c>
      <c r="E79" s="65" t="s">
        <v>207</v>
      </c>
      <c r="F79" s="21">
        <f t="shared" si="9"/>
        <v>2.0260492040520984E-2</v>
      </c>
      <c r="G79" s="21">
        <f t="shared" si="7"/>
        <v>2.0049424696079361E-2</v>
      </c>
      <c r="H79" s="16">
        <f t="shared" si="13"/>
        <v>85023.952346548642</v>
      </c>
      <c r="I79" s="16">
        <f t="shared" si="10"/>
        <v>1704.681329935167</v>
      </c>
      <c r="J79" s="16">
        <f t="shared" si="8"/>
        <v>84138.199927514332</v>
      </c>
      <c r="K79" s="16">
        <f t="shared" si="11"/>
        <v>1361542.5231045254</v>
      </c>
      <c r="L79" s="23">
        <f t="shared" si="12"/>
        <v>16.013634811459035</v>
      </c>
    </row>
    <row r="80" spans="1:12" x14ac:dyDescent="0.2">
      <c r="A80" s="19">
        <v>71</v>
      </c>
      <c r="B80" s="57">
        <v>9</v>
      </c>
      <c r="C80" s="60">
        <v>994</v>
      </c>
      <c r="D80" s="60">
        <v>1082</v>
      </c>
      <c r="E80" s="65" t="s">
        <v>208</v>
      </c>
      <c r="F80" s="21">
        <f t="shared" si="9"/>
        <v>8.670520231213872E-3</v>
      </c>
      <c r="G80" s="21">
        <f t="shared" si="7"/>
        <v>8.6230585183745857E-3</v>
      </c>
      <c r="H80" s="16">
        <f t="shared" si="13"/>
        <v>83319.271016613478</v>
      </c>
      <c r="I80" s="16">
        <f t="shared" si="10"/>
        <v>718.46694968456961</v>
      </c>
      <c r="J80" s="16">
        <f t="shared" si="8"/>
        <v>82863.188196953706</v>
      </c>
      <c r="K80" s="16">
        <f t="shared" si="11"/>
        <v>1277404.323177011</v>
      </c>
      <c r="L80" s="23">
        <f t="shared" si="12"/>
        <v>15.331439024740176</v>
      </c>
    </row>
    <row r="81" spans="1:12" x14ac:dyDescent="0.2">
      <c r="A81" s="19">
        <v>72</v>
      </c>
      <c r="B81" s="57">
        <v>20</v>
      </c>
      <c r="C81" s="60">
        <v>1030</v>
      </c>
      <c r="D81" s="60">
        <v>982</v>
      </c>
      <c r="E81" s="65" t="s">
        <v>209</v>
      </c>
      <c r="F81" s="21">
        <f t="shared" si="9"/>
        <v>1.9880715705765408E-2</v>
      </c>
      <c r="G81" s="21">
        <f t="shared" si="7"/>
        <v>1.9672918064263554E-2</v>
      </c>
      <c r="H81" s="16">
        <f t="shared" si="13"/>
        <v>82600.804066928904</v>
      </c>
      <c r="I81" s="16">
        <f t="shared" si="10"/>
        <v>1624.9988504509802</v>
      </c>
      <c r="J81" s="16">
        <f t="shared" si="8"/>
        <v>81737.442177684294</v>
      </c>
      <c r="K81" s="16">
        <f t="shared" si="11"/>
        <v>1194541.1349800574</v>
      </c>
      <c r="L81" s="23">
        <f t="shared" si="12"/>
        <v>14.461616305964252</v>
      </c>
    </row>
    <row r="82" spans="1:12" x14ac:dyDescent="0.2">
      <c r="A82" s="19">
        <v>73</v>
      </c>
      <c r="B82" s="57">
        <v>11</v>
      </c>
      <c r="C82" s="60">
        <v>815</v>
      </c>
      <c r="D82" s="60">
        <v>997</v>
      </c>
      <c r="E82" s="65" t="s">
        <v>210</v>
      </c>
      <c r="F82" s="21">
        <f t="shared" si="9"/>
        <v>1.2141280353200883E-2</v>
      </c>
      <c r="G82" s="21">
        <f t="shared" si="7"/>
        <v>1.2046852179428882E-2</v>
      </c>
      <c r="H82" s="16">
        <f t="shared" si="13"/>
        <v>80975.805216477922</v>
      </c>
      <c r="I82" s="16">
        <f t="shared" si="10"/>
        <v>975.5035555531357</v>
      </c>
      <c r="J82" s="16">
        <f t="shared" si="8"/>
        <v>80346.020121012814</v>
      </c>
      <c r="K82" s="16">
        <f t="shared" si="11"/>
        <v>1112803.6928023731</v>
      </c>
      <c r="L82" s="23">
        <f t="shared" si="12"/>
        <v>13.74242207073387</v>
      </c>
    </row>
    <row r="83" spans="1:12" x14ac:dyDescent="0.2">
      <c r="A83" s="19">
        <v>74</v>
      </c>
      <c r="B83" s="57">
        <v>16</v>
      </c>
      <c r="C83" s="60">
        <v>642</v>
      </c>
      <c r="D83" s="60">
        <v>794</v>
      </c>
      <c r="E83" s="65" t="s">
        <v>211</v>
      </c>
      <c r="F83" s="21">
        <f t="shared" si="9"/>
        <v>2.2284122562674095E-2</v>
      </c>
      <c r="G83" s="21">
        <f t="shared" si="7"/>
        <v>2.2004427290770904E-2</v>
      </c>
      <c r="H83" s="16">
        <f t="shared" si="13"/>
        <v>80000.301660924786</v>
      </c>
      <c r="I83" s="16">
        <f t="shared" si="10"/>
        <v>1760.3608211375583</v>
      </c>
      <c r="J83" s="16">
        <f t="shared" si="8"/>
        <v>78996.191848547925</v>
      </c>
      <c r="K83" s="16">
        <f t="shared" si="11"/>
        <v>1032457.6726813603</v>
      </c>
      <c r="L83" s="23">
        <f t="shared" si="12"/>
        <v>12.905672244304201</v>
      </c>
    </row>
    <row r="84" spans="1:12" x14ac:dyDescent="0.2">
      <c r="A84" s="19">
        <v>75</v>
      </c>
      <c r="B84" s="57">
        <v>16</v>
      </c>
      <c r="C84" s="60">
        <v>762</v>
      </c>
      <c r="D84" s="60">
        <v>626</v>
      </c>
      <c r="E84" s="65" t="s">
        <v>212</v>
      </c>
      <c r="F84" s="21">
        <f t="shared" si="9"/>
        <v>2.3054755043227664E-2</v>
      </c>
      <c r="G84" s="21">
        <f t="shared" si="7"/>
        <v>2.2813601469195935E-2</v>
      </c>
      <c r="H84" s="16">
        <f t="shared" si="13"/>
        <v>78239.940839787232</v>
      </c>
      <c r="I84" s="16">
        <f t="shared" si="10"/>
        <v>1784.934829292373</v>
      </c>
      <c r="J84" s="16">
        <f t="shared" si="8"/>
        <v>77421.54822055668</v>
      </c>
      <c r="K84" s="16">
        <f t="shared" si="11"/>
        <v>953461.48083281238</v>
      </c>
      <c r="L84" s="23">
        <f t="shared" si="12"/>
        <v>12.186377834630854</v>
      </c>
    </row>
    <row r="85" spans="1:12" x14ac:dyDescent="0.2">
      <c r="A85" s="19">
        <v>76</v>
      </c>
      <c r="B85" s="57">
        <v>23</v>
      </c>
      <c r="C85" s="60">
        <v>449</v>
      </c>
      <c r="D85" s="60">
        <v>744</v>
      </c>
      <c r="E85" s="65" t="s">
        <v>213</v>
      </c>
      <c r="F85" s="21">
        <f t="shared" si="9"/>
        <v>3.8558256496227995E-2</v>
      </c>
      <c r="G85" s="21">
        <f t="shared" si="7"/>
        <v>3.7887710709208523E-2</v>
      </c>
      <c r="H85" s="16">
        <f t="shared" si="13"/>
        <v>76455.006010494864</v>
      </c>
      <c r="I85" s="16">
        <f t="shared" si="10"/>
        <v>2896.7051499964282</v>
      </c>
      <c r="J85" s="16">
        <f t="shared" si="8"/>
        <v>75125.418346646504</v>
      </c>
      <c r="K85" s="16">
        <f t="shared" si="11"/>
        <v>876039.93261225568</v>
      </c>
      <c r="L85" s="23">
        <f t="shared" si="12"/>
        <v>11.458241628965446</v>
      </c>
    </row>
    <row r="86" spans="1:12" x14ac:dyDescent="0.2">
      <c r="A86" s="19">
        <v>77</v>
      </c>
      <c r="B86" s="57">
        <v>18</v>
      </c>
      <c r="C86" s="60">
        <v>432</v>
      </c>
      <c r="D86" s="60">
        <v>428</v>
      </c>
      <c r="E86" s="65" t="s">
        <v>214</v>
      </c>
      <c r="F86" s="21">
        <f t="shared" si="9"/>
        <v>4.1860465116279069E-2</v>
      </c>
      <c r="G86" s="21">
        <f t="shared" si="7"/>
        <v>4.1148218167852725E-2</v>
      </c>
      <c r="H86" s="16">
        <f t="shared" si="13"/>
        <v>73558.300860498435</v>
      </c>
      <c r="I86" s="16">
        <f t="shared" si="10"/>
        <v>3026.7930118643385</v>
      </c>
      <c r="J86" s="16">
        <f t="shared" si="8"/>
        <v>72306.721950092528</v>
      </c>
      <c r="K86" s="16">
        <f t="shared" si="11"/>
        <v>800914.51426560921</v>
      </c>
      <c r="L86" s="23">
        <f t="shared" si="12"/>
        <v>10.888159526475802</v>
      </c>
    </row>
    <row r="87" spans="1:12" x14ac:dyDescent="0.2">
      <c r="A87" s="19">
        <v>78</v>
      </c>
      <c r="B87" s="57">
        <v>21</v>
      </c>
      <c r="C87" s="60">
        <v>473</v>
      </c>
      <c r="D87" s="60">
        <v>423</v>
      </c>
      <c r="E87" s="65" t="s">
        <v>215</v>
      </c>
      <c r="F87" s="21">
        <f t="shared" si="9"/>
        <v>4.6875E-2</v>
      </c>
      <c r="G87" s="21">
        <f t="shared" si="7"/>
        <v>4.5935757312206969E-2</v>
      </c>
      <c r="H87" s="16">
        <f t="shared" si="13"/>
        <v>70531.507848634094</v>
      </c>
      <c r="I87" s="16">
        <f t="shared" si="10"/>
        <v>3239.9182273988768</v>
      </c>
      <c r="J87" s="16">
        <f t="shared" si="8"/>
        <v>69118.255517842714</v>
      </c>
      <c r="K87" s="16">
        <f t="shared" si="11"/>
        <v>728607.79231551674</v>
      </c>
      <c r="L87" s="23">
        <f t="shared" si="12"/>
        <v>10.330245510689545</v>
      </c>
    </row>
    <row r="88" spans="1:12" x14ac:dyDescent="0.2">
      <c r="A88" s="19">
        <v>79</v>
      </c>
      <c r="B88" s="57">
        <v>13</v>
      </c>
      <c r="C88" s="60">
        <v>435</v>
      </c>
      <c r="D88" s="60">
        <v>451</v>
      </c>
      <c r="E88" s="65" t="s">
        <v>216</v>
      </c>
      <c r="F88" s="21">
        <f t="shared" si="9"/>
        <v>2.9345372460496615E-2</v>
      </c>
      <c r="G88" s="21">
        <f t="shared" si="7"/>
        <v>2.8905891976902857E-2</v>
      </c>
      <c r="H88" s="16">
        <f t="shared" si="13"/>
        <v>67291.589621235224</v>
      </c>
      <c r="I88" s="16">
        <f t="shared" si="10"/>
        <v>1945.1234205455028</v>
      </c>
      <c r="J88" s="16">
        <f t="shared" si="8"/>
        <v>66283.821177050602</v>
      </c>
      <c r="K88" s="16">
        <f t="shared" si="11"/>
        <v>659489.53679767402</v>
      </c>
      <c r="L88" s="23">
        <f t="shared" si="12"/>
        <v>9.8004749257633641</v>
      </c>
    </row>
    <row r="89" spans="1:12" x14ac:dyDescent="0.2">
      <c r="A89" s="19">
        <v>80</v>
      </c>
      <c r="B89" s="57">
        <v>17</v>
      </c>
      <c r="C89" s="60">
        <v>379</v>
      </c>
      <c r="D89" s="60">
        <v>420</v>
      </c>
      <c r="E89" s="65" t="s">
        <v>217</v>
      </c>
      <c r="F89" s="21">
        <f t="shared" si="9"/>
        <v>4.2553191489361701E-2</v>
      </c>
      <c r="G89" s="21">
        <f t="shared" si="7"/>
        <v>4.1617072988022606E-2</v>
      </c>
      <c r="H89" s="16">
        <f t="shared" si="13"/>
        <v>65346.46620068972</v>
      </c>
      <c r="I89" s="16">
        <f t="shared" si="10"/>
        <v>2719.5286533834565</v>
      </c>
      <c r="J89" s="16">
        <f t="shared" si="8"/>
        <v>63908.923354511222</v>
      </c>
      <c r="K89" s="16">
        <f t="shared" si="11"/>
        <v>593205.71562062344</v>
      </c>
      <c r="L89" s="23">
        <f t="shared" si="12"/>
        <v>9.0778545514426341</v>
      </c>
    </row>
    <row r="90" spans="1:12" x14ac:dyDescent="0.2">
      <c r="A90" s="19">
        <v>81</v>
      </c>
      <c r="B90" s="57">
        <v>19</v>
      </c>
      <c r="C90" s="60">
        <v>334</v>
      </c>
      <c r="D90" s="60">
        <v>359</v>
      </c>
      <c r="E90" s="65" t="s">
        <v>218</v>
      </c>
      <c r="F90" s="21">
        <f t="shared" si="9"/>
        <v>5.4834054834054832E-2</v>
      </c>
      <c r="G90" s="21">
        <f t="shared" si="7"/>
        <v>5.3503282285570102E-2</v>
      </c>
      <c r="H90" s="16">
        <f t="shared" si="13"/>
        <v>62626.937547306261</v>
      </c>
      <c r="I90" s="16">
        <f t="shared" si="10"/>
        <v>3350.7467182742962</v>
      </c>
      <c r="J90" s="16">
        <f t="shared" si="8"/>
        <v>61107.038835897038</v>
      </c>
      <c r="K90" s="16">
        <f t="shared" si="11"/>
        <v>529296.79226611217</v>
      </c>
      <c r="L90" s="23">
        <f t="shared" si="12"/>
        <v>8.4515835037646436</v>
      </c>
    </row>
    <row r="91" spans="1:12" x14ac:dyDescent="0.2">
      <c r="A91" s="19">
        <v>82</v>
      </c>
      <c r="B91" s="57">
        <v>18</v>
      </c>
      <c r="C91" s="60">
        <v>312</v>
      </c>
      <c r="D91" s="60">
        <v>314</v>
      </c>
      <c r="E91" s="65" t="s">
        <v>219</v>
      </c>
      <c r="F91" s="21">
        <f t="shared" si="9"/>
        <v>5.7507987220447282E-2</v>
      </c>
      <c r="G91" s="21">
        <f t="shared" si="7"/>
        <v>5.5943777746559772E-2</v>
      </c>
      <c r="H91" s="16">
        <f t="shared" si="13"/>
        <v>59276.190829031962</v>
      </c>
      <c r="I91" s="16">
        <f t="shared" si="10"/>
        <v>3316.1340454020287</v>
      </c>
      <c r="J91" s="16">
        <f t="shared" si="8"/>
        <v>57663.886456157496</v>
      </c>
      <c r="K91" s="16">
        <f t="shared" si="11"/>
        <v>468189.75343021518</v>
      </c>
      <c r="L91" s="23">
        <f t="shared" si="12"/>
        <v>7.8984453434364044</v>
      </c>
    </row>
    <row r="92" spans="1:12" x14ac:dyDescent="0.2">
      <c r="A92" s="19">
        <v>83</v>
      </c>
      <c r="B92" s="57">
        <v>13</v>
      </c>
      <c r="C92" s="60">
        <v>280</v>
      </c>
      <c r="D92" s="60">
        <v>300</v>
      </c>
      <c r="E92" s="65" t="s">
        <v>220</v>
      </c>
      <c r="F92" s="21">
        <f t="shared" si="9"/>
        <v>4.4827586206896551E-2</v>
      </c>
      <c r="G92" s="21">
        <f t="shared" si="7"/>
        <v>4.398428610627754E-2</v>
      </c>
      <c r="H92" s="16">
        <f t="shared" si="13"/>
        <v>55960.056783629931</v>
      </c>
      <c r="I92" s="16">
        <f t="shared" si="10"/>
        <v>2461.3631480947161</v>
      </c>
      <c r="J92" s="16">
        <f t="shared" si="8"/>
        <v>54907.331765189825</v>
      </c>
      <c r="K92" s="16">
        <f t="shared" si="11"/>
        <v>410525.86697405769</v>
      </c>
      <c r="L92" s="23">
        <f t="shared" si="12"/>
        <v>7.3360516512940599</v>
      </c>
    </row>
    <row r="93" spans="1:12" x14ac:dyDescent="0.2">
      <c r="A93" s="19">
        <v>84</v>
      </c>
      <c r="B93" s="57">
        <v>13</v>
      </c>
      <c r="C93" s="60">
        <v>230</v>
      </c>
      <c r="D93" s="60">
        <v>263</v>
      </c>
      <c r="E93" s="65" t="s">
        <v>221</v>
      </c>
      <c r="F93" s="21">
        <f t="shared" si="9"/>
        <v>5.2738336713995942E-2</v>
      </c>
      <c r="G93" s="21">
        <f t="shared" si="7"/>
        <v>5.1306945776451694E-2</v>
      </c>
      <c r="H93" s="16">
        <f t="shared" si="13"/>
        <v>53498.693635535215</v>
      </c>
      <c r="I93" s="16">
        <f t="shared" si="10"/>
        <v>2744.8545734694067</v>
      </c>
      <c r="J93" s="16">
        <f t="shared" si="8"/>
        <v>52046.665566169904</v>
      </c>
      <c r="K93" s="16">
        <f t="shared" si="11"/>
        <v>355618.53520886786</v>
      </c>
      <c r="L93" s="23">
        <f t="shared" si="12"/>
        <v>6.6472377368978748</v>
      </c>
    </row>
    <row r="94" spans="1:12" x14ac:dyDescent="0.2">
      <c r="A94" s="19">
        <v>85</v>
      </c>
      <c r="B94" s="57">
        <v>22</v>
      </c>
      <c r="C94" s="60">
        <v>187</v>
      </c>
      <c r="D94" s="60">
        <v>212</v>
      </c>
      <c r="E94" s="65" t="s">
        <v>222</v>
      </c>
      <c r="F94" s="21">
        <f t="shared" si="9"/>
        <v>0.11027568922305764</v>
      </c>
      <c r="G94" s="21">
        <f t="shared" si="7"/>
        <v>0.10385637607337925</v>
      </c>
      <c r="H94" s="16">
        <f t="shared" si="13"/>
        <v>50753.83906206581</v>
      </c>
      <c r="I94" s="16">
        <f t="shared" si="10"/>
        <v>5271.109796797673</v>
      </c>
      <c r="J94" s="16">
        <f t="shared" si="8"/>
        <v>47799.382020960715</v>
      </c>
      <c r="K94" s="16">
        <f t="shared" si="11"/>
        <v>303571.86964269797</v>
      </c>
      <c r="L94" s="23">
        <f t="shared" si="12"/>
        <v>5.9812592555110218</v>
      </c>
    </row>
    <row r="95" spans="1:12" x14ac:dyDescent="0.2">
      <c r="A95" s="19">
        <v>86</v>
      </c>
      <c r="B95" s="57">
        <v>21</v>
      </c>
      <c r="C95" s="60">
        <v>185</v>
      </c>
      <c r="D95" s="60">
        <v>167</v>
      </c>
      <c r="E95" s="65" t="s">
        <v>223</v>
      </c>
      <c r="F95" s="21">
        <f t="shared" si="9"/>
        <v>0.11931818181818182</v>
      </c>
      <c r="G95" s="21">
        <f t="shared" si="7"/>
        <v>0.11275288862162278</v>
      </c>
      <c r="H95" s="16">
        <f t="shared" si="13"/>
        <v>45482.729265268135</v>
      </c>
      <c r="I95" s="16">
        <f t="shared" si="10"/>
        <v>5128.3091070542005</v>
      </c>
      <c r="J95" s="16">
        <f t="shared" si="8"/>
        <v>42980.11442102569</v>
      </c>
      <c r="K95" s="16">
        <f t="shared" si="11"/>
        <v>255772.48762173724</v>
      </c>
      <c r="L95" s="23">
        <f t="shared" si="12"/>
        <v>5.6235079062648108</v>
      </c>
    </row>
    <row r="96" spans="1:12" x14ac:dyDescent="0.2">
      <c r="A96" s="19">
        <v>87</v>
      </c>
      <c r="B96" s="57">
        <v>14</v>
      </c>
      <c r="C96" s="60">
        <v>141</v>
      </c>
      <c r="D96" s="60">
        <v>162</v>
      </c>
      <c r="E96" s="65" t="s">
        <v>224</v>
      </c>
      <c r="F96" s="21">
        <f t="shared" si="9"/>
        <v>9.2409240924092403E-2</v>
      </c>
      <c r="G96" s="21">
        <f t="shared" si="7"/>
        <v>8.7651417824291464E-2</v>
      </c>
      <c r="H96" s="16">
        <f t="shared" si="13"/>
        <v>40354.420158213936</v>
      </c>
      <c r="I96" s="16">
        <f t="shared" si="10"/>
        <v>3537.1221423446195</v>
      </c>
      <c r="J96" s="16">
        <f t="shared" si="8"/>
        <v>38276.714611800708</v>
      </c>
      <c r="K96" s="16">
        <f t="shared" si="11"/>
        <v>212792.37320071153</v>
      </c>
      <c r="L96" s="23">
        <f t="shared" si="12"/>
        <v>5.2730871207276842</v>
      </c>
    </row>
    <row r="97" spans="1:12" x14ac:dyDescent="0.2">
      <c r="A97" s="19">
        <v>88</v>
      </c>
      <c r="B97" s="57">
        <v>20</v>
      </c>
      <c r="C97" s="60">
        <v>109</v>
      </c>
      <c r="D97" s="60">
        <v>124</v>
      </c>
      <c r="E97" s="65" t="s">
        <v>225</v>
      </c>
      <c r="F97" s="21">
        <f t="shared" si="9"/>
        <v>0.17167381974248927</v>
      </c>
      <c r="G97" s="21">
        <f t="shared" si="7"/>
        <v>0.15626220798499885</v>
      </c>
      <c r="H97" s="16">
        <f t="shared" si="13"/>
        <v>36817.298015869317</v>
      </c>
      <c r="I97" s="16">
        <f t="shared" si="10"/>
        <v>5753.1522800014563</v>
      </c>
      <c r="J97" s="16">
        <f t="shared" si="8"/>
        <v>33512.112031008481</v>
      </c>
      <c r="K97" s="16">
        <f t="shared" si="11"/>
        <v>174515.65858891082</v>
      </c>
      <c r="L97" s="23">
        <f t="shared" si="12"/>
        <v>4.7400452502975519</v>
      </c>
    </row>
    <row r="98" spans="1:12" x14ac:dyDescent="0.2">
      <c r="A98" s="19">
        <v>89</v>
      </c>
      <c r="B98" s="57">
        <v>12</v>
      </c>
      <c r="C98" s="60">
        <v>88</v>
      </c>
      <c r="D98" s="60">
        <v>96</v>
      </c>
      <c r="E98" s="65" t="s">
        <v>226</v>
      </c>
      <c r="F98" s="21">
        <f t="shared" si="9"/>
        <v>0.13043478260869565</v>
      </c>
      <c r="G98" s="21">
        <f t="shared" si="7"/>
        <v>0.12511468846442569</v>
      </c>
      <c r="H98" s="16">
        <f t="shared" si="13"/>
        <v>31064.14573586786</v>
      </c>
      <c r="I98" s="16">
        <f t="shared" si="10"/>
        <v>3886.5809161566253</v>
      </c>
      <c r="J98" s="16">
        <f t="shared" si="8"/>
        <v>29797.120357200802</v>
      </c>
      <c r="K98" s="16">
        <f>K99+J98</f>
        <v>141003.54655790233</v>
      </c>
      <c r="L98" s="23">
        <f t="shared" si="12"/>
        <v>4.5391090988571499</v>
      </c>
    </row>
    <row r="99" spans="1:12" x14ac:dyDescent="0.2">
      <c r="A99" s="19">
        <v>90</v>
      </c>
      <c r="B99" s="57">
        <v>15</v>
      </c>
      <c r="C99" s="60">
        <v>84</v>
      </c>
      <c r="D99" s="60">
        <v>66</v>
      </c>
      <c r="E99" s="66" t="s">
        <v>227</v>
      </c>
      <c r="F99" s="25">
        <f t="shared" si="9"/>
        <v>0.2</v>
      </c>
      <c r="G99" s="25">
        <f t="shared" si="7"/>
        <v>0.17919541259743751</v>
      </c>
      <c r="H99" s="26">
        <f t="shared" si="13"/>
        <v>27177.564819711235</v>
      </c>
      <c r="I99" s="26">
        <f t="shared" si="10"/>
        <v>4870.0949412617574</v>
      </c>
      <c r="J99" s="26">
        <f t="shared" si="8"/>
        <v>24350.474706308782</v>
      </c>
      <c r="K99" s="26">
        <f t="shared" ref="K99:K108" si="14">K100+J99</f>
        <v>111206.42620070152</v>
      </c>
      <c r="L99" s="27">
        <f t="shared" si="12"/>
        <v>4.0918465998854385</v>
      </c>
    </row>
    <row r="100" spans="1:12" x14ac:dyDescent="0.2">
      <c r="A100" s="19">
        <v>91</v>
      </c>
      <c r="B100" s="57">
        <v>13</v>
      </c>
      <c r="C100" s="60">
        <v>59</v>
      </c>
      <c r="D100" s="60">
        <v>71</v>
      </c>
      <c r="E100" s="66" t="s">
        <v>228</v>
      </c>
      <c r="F100" s="25">
        <f t="shared" si="9"/>
        <v>0.2</v>
      </c>
      <c r="G100" s="25">
        <f t="shared" si="7"/>
        <v>0.18120866177403283</v>
      </c>
      <c r="H100" s="26">
        <f t="shared" si="13"/>
        <v>22307.469878449476</v>
      </c>
      <c r="I100" s="26">
        <f t="shared" si="10"/>
        <v>4042.3067642383762</v>
      </c>
      <c r="J100" s="26">
        <f t="shared" si="8"/>
        <v>20211.533821191879</v>
      </c>
      <c r="K100" s="26">
        <f t="shared" si="14"/>
        <v>86855.951494392735</v>
      </c>
      <c r="L100" s="27">
        <f t="shared" si="12"/>
        <v>3.8935814759656564</v>
      </c>
    </row>
    <row r="101" spans="1:12" x14ac:dyDescent="0.2">
      <c r="A101" s="19">
        <v>92</v>
      </c>
      <c r="B101" s="57">
        <v>8</v>
      </c>
      <c r="C101" s="60">
        <v>51</v>
      </c>
      <c r="D101" s="60">
        <v>50</v>
      </c>
      <c r="E101" s="66" t="s">
        <v>229</v>
      </c>
      <c r="F101" s="25">
        <f t="shared" si="9"/>
        <v>0.15841584158415842</v>
      </c>
      <c r="G101" s="25">
        <f t="shared" si="7"/>
        <v>0.14490653528474134</v>
      </c>
      <c r="H101" s="26">
        <f t="shared" si="13"/>
        <v>18265.1631142111</v>
      </c>
      <c r="I101" s="26">
        <f t="shared" si="10"/>
        <v>2646.7415032909867</v>
      </c>
      <c r="J101" s="26">
        <f t="shared" si="8"/>
        <v>16707.555739524356</v>
      </c>
      <c r="K101" s="26">
        <f t="shared" si="14"/>
        <v>66644.417673200864</v>
      </c>
      <c r="L101" s="27">
        <f t="shared" si="12"/>
        <v>3.64871735644937</v>
      </c>
    </row>
    <row r="102" spans="1:12" x14ac:dyDescent="0.2">
      <c r="A102" s="19">
        <v>93</v>
      </c>
      <c r="B102" s="57">
        <v>5</v>
      </c>
      <c r="C102" s="60">
        <v>34</v>
      </c>
      <c r="D102" s="60">
        <v>46</v>
      </c>
      <c r="E102" s="66" t="s">
        <v>230</v>
      </c>
      <c r="F102" s="25">
        <f t="shared" si="9"/>
        <v>0.125</v>
      </c>
      <c r="G102" s="25">
        <f t="shared" si="7"/>
        <v>0.11881564564421844</v>
      </c>
      <c r="H102" s="26">
        <f t="shared" si="13"/>
        <v>15618.421610920113</v>
      </c>
      <c r="I102" s="26">
        <f t="shared" si="10"/>
        <v>1855.7128476450875</v>
      </c>
      <c r="J102" s="26">
        <f t="shared" si="8"/>
        <v>14845.7027811607</v>
      </c>
      <c r="K102" s="26">
        <f t="shared" si="14"/>
        <v>49936.861933676511</v>
      </c>
      <c r="L102" s="27">
        <f t="shared" si="12"/>
        <v>3.1973052833175903</v>
      </c>
    </row>
    <row r="103" spans="1:12" x14ac:dyDescent="0.2">
      <c r="A103" s="19">
        <v>94</v>
      </c>
      <c r="B103" s="57">
        <v>10</v>
      </c>
      <c r="C103" s="60">
        <v>21</v>
      </c>
      <c r="D103" s="60">
        <v>27</v>
      </c>
      <c r="E103" s="66" t="s">
        <v>231</v>
      </c>
      <c r="F103" s="25">
        <f t="shared" si="9"/>
        <v>0.41666666666666669</v>
      </c>
      <c r="G103" s="25">
        <f t="shared" si="7"/>
        <v>0.3313452617627568</v>
      </c>
      <c r="H103" s="26">
        <f t="shared" si="13"/>
        <v>13762.708763275026</v>
      </c>
      <c r="I103" s="26">
        <f t="shared" si="10"/>
        <v>4560.2083377319505</v>
      </c>
      <c r="J103" s="26">
        <f t="shared" si="8"/>
        <v>10944.500010556681</v>
      </c>
      <c r="K103" s="26">
        <f t="shared" si="14"/>
        <v>35091.159152515815</v>
      </c>
      <c r="L103" s="27">
        <f t="shared" si="12"/>
        <v>2.5497276558052655</v>
      </c>
    </row>
    <row r="104" spans="1:12" x14ac:dyDescent="0.2">
      <c r="A104" s="19">
        <v>95</v>
      </c>
      <c r="B104" s="57">
        <v>4</v>
      </c>
      <c r="C104" s="60">
        <v>16</v>
      </c>
      <c r="D104" s="60">
        <v>15</v>
      </c>
      <c r="E104" s="66" t="s">
        <v>232</v>
      </c>
      <c r="F104" s="25">
        <f t="shared" si="9"/>
        <v>0.25806451612903225</v>
      </c>
      <c r="G104" s="25">
        <f t="shared" si="7"/>
        <v>0.23077100593081482</v>
      </c>
      <c r="H104" s="26">
        <f t="shared" si="13"/>
        <v>9202.5004255430758</v>
      </c>
      <c r="I104" s="26">
        <f t="shared" si="10"/>
        <v>2123.670280281327</v>
      </c>
      <c r="J104" s="26">
        <f t="shared" si="8"/>
        <v>8229.2223360901444</v>
      </c>
      <c r="K104" s="26">
        <f t="shared" si="14"/>
        <v>24146.659141959131</v>
      </c>
      <c r="L104" s="27">
        <f t="shared" si="12"/>
        <v>2.6239237191379039</v>
      </c>
    </row>
    <row r="105" spans="1:12" x14ac:dyDescent="0.2">
      <c r="A105" s="19">
        <v>96</v>
      </c>
      <c r="B105" s="57">
        <v>4</v>
      </c>
      <c r="C105" s="60">
        <v>15</v>
      </c>
      <c r="D105" s="60">
        <v>14</v>
      </c>
      <c r="E105" s="66" t="s">
        <v>233</v>
      </c>
      <c r="F105" s="25">
        <f t="shared" si="9"/>
        <v>0.27586206896551724</v>
      </c>
      <c r="G105" s="25">
        <f t="shared" si="7"/>
        <v>0.24914667264618681</v>
      </c>
      <c r="H105" s="26">
        <f t="shared" si="13"/>
        <v>7078.8301452617488</v>
      </c>
      <c r="I105" s="26">
        <f t="shared" si="10"/>
        <v>1763.666976919488</v>
      </c>
      <c r="J105" s="26">
        <f t="shared" si="8"/>
        <v>6393.2927913331441</v>
      </c>
      <c r="K105" s="26">
        <f t="shared" si="14"/>
        <v>15917.436805868987</v>
      </c>
      <c r="L105" s="27">
        <f t="shared" si="12"/>
        <v>2.2485970816128997</v>
      </c>
    </row>
    <row r="106" spans="1:12" x14ac:dyDescent="0.2">
      <c r="A106" s="19">
        <v>97</v>
      </c>
      <c r="B106" s="57">
        <v>3</v>
      </c>
      <c r="C106" s="60">
        <v>9</v>
      </c>
      <c r="D106" s="60">
        <v>10</v>
      </c>
      <c r="E106" s="66" t="s">
        <v>234</v>
      </c>
      <c r="F106" s="25">
        <f t="shared" si="9"/>
        <v>0.31578947368421051</v>
      </c>
      <c r="G106" s="25">
        <f t="shared" si="7"/>
        <v>0.26068368641490414</v>
      </c>
      <c r="H106" s="26">
        <f t="shared" si="13"/>
        <v>5315.1631683422611</v>
      </c>
      <c r="I106" s="26">
        <f t="shared" si="10"/>
        <v>1385.5763286201823</v>
      </c>
      <c r="J106" s="26">
        <f t="shared" si="8"/>
        <v>4387.6583739639109</v>
      </c>
      <c r="K106" s="26">
        <f t="shared" si="14"/>
        <v>9524.1440145358429</v>
      </c>
      <c r="L106" s="27">
        <f t="shared" si="12"/>
        <v>1.7918817753823191</v>
      </c>
    </row>
    <row r="107" spans="1:12" x14ac:dyDescent="0.2">
      <c r="A107" s="19">
        <v>98</v>
      </c>
      <c r="B107" s="57">
        <v>3</v>
      </c>
      <c r="C107" s="60">
        <v>5</v>
      </c>
      <c r="D107" s="60">
        <v>6</v>
      </c>
      <c r="E107" s="66" t="s">
        <v>174</v>
      </c>
      <c r="F107" s="25">
        <f t="shared" si="9"/>
        <v>0.54545454545454541</v>
      </c>
      <c r="G107" s="25">
        <f t="shared" si="7"/>
        <v>0.42558020768314131</v>
      </c>
      <c r="H107" s="26">
        <f t="shared" si="13"/>
        <v>3929.5868397220788</v>
      </c>
      <c r="I107" s="26">
        <f t="shared" si="10"/>
        <v>1672.3543833578613</v>
      </c>
      <c r="J107" s="26">
        <f t="shared" si="8"/>
        <v>3065.9830361560794</v>
      </c>
      <c r="K107" s="26">
        <f t="shared" si="14"/>
        <v>5136.4856405719329</v>
      </c>
      <c r="L107" s="27">
        <f t="shared" si="12"/>
        <v>1.3071312201705185</v>
      </c>
    </row>
    <row r="108" spans="1:12" x14ac:dyDescent="0.2">
      <c r="A108" s="19">
        <v>99</v>
      </c>
      <c r="B108" s="57">
        <v>1</v>
      </c>
      <c r="C108" s="60">
        <v>6</v>
      </c>
      <c r="D108" s="60">
        <v>2</v>
      </c>
      <c r="E108" s="66" t="s">
        <v>235</v>
      </c>
      <c r="F108" s="25">
        <f t="shared" si="9"/>
        <v>0.25</v>
      </c>
      <c r="G108" s="25">
        <f t="shared" si="7"/>
        <v>0.20596473883671115</v>
      </c>
      <c r="H108" s="26">
        <f t="shared" si="13"/>
        <v>2257.2324563642178</v>
      </c>
      <c r="I108" s="26">
        <f t="shared" si="10"/>
        <v>464.9102933688041</v>
      </c>
      <c r="J108" s="26">
        <f t="shared" si="8"/>
        <v>1859.6411734752164</v>
      </c>
      <c r="K108" s="26">
        <f t="shared" si="14"/>
        <v>2070.5026044158535</v>
      </c>
      <c r="L108" s="27">
        <f t="shared" si="12"/>
        <v>0.9172748684248786</v>
      </c>
    </row>
    <row r="109" spans="1:12" x14ac:dyDescent="0.2">
      <c r="A109" s="19" t="s">
        <v>24</v>
      </c>
      <c r="B109" s="57">
        <v>1</v>
      </c>
      <c r="C109" s="60">
        <v>6</v>
      </c>
      <c r="D109" s="60">
        <v>11</v>
      </c>
      <c r="E109" s="24"/>
      <c r="F109" s="25">
        <f>B109/((C109+D109)/2)</f>
        <v>0.11764705882352941</v>
      </c>
      <c r="G109" s="25">
        <v>1</v>
      </c>
      <c r="H109" s="26">
        <f>H108-I108</f>
        <v>1792.3221629954137</v>
      </c>
      <c r="I109" s="26">
        <f>H109*G109</f>
        <v>1792.3221629954137</v>
      </c>
      <c r="J109" s="26">
        <f>H109*F109</f>
        <v>210.86143094063689</v>
      </c>
      <c r="K109" s="26">
        <f>J109</f>
        <v>210.86143094063689</v>
      </c>
      <c r="L109" s="27">
        <f>K109/H109</f>
        <v>0.11764705882352941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0" t="s">
        <v>2</v>
      </c>
      <c r="D6" s="80"/>
      <c r="E6" s="54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7">
        <v>4</v>
      </c>
      <c r="C9" s="11">
        <v>959</v>
      </c>
      <c r="D9" s="60">
        <v>974</v>
      </c>
      <c r="E9" s="65" t="s">
        <v>100</v>
      </c>
      <c r="F9" s="21">
        <f>B9/((C9+D9)/2)</f>
        <v>4.1386445938954991E-3</v>
      </c>
      <c r="G9" s="21">
        <f t="shared" ref="G9:G72" si="0">F9/((1+(1-E9)*F9))</f>
        <v>4.1239851388071534E-3</v>
      </c>
      <c r="H9" s="16">
        <v>100000</v>
      </c>
      <c r="I9" s="16">
        <f>H9*G9</f>
        <v>412.39851388071537</v>
      </c>
      <c r="J9" s="16">
        <f t="shared" ref="J9:J72" si="1">H10+I9*E9</f>
        <v>99645.790916427854</v>
      </c>
      <c r="K9" s="16">
        <f>K10+J9</f>
        <v>8099169.63166882</v>
      </c>
      <c r="L9" s="22">
        <f>K9/H9</f>
        <v>80.991696316688206</v>
      </c>
    </row>
    <row r="10" spans="1:13" x14ac:dyDescent="0.2">
      <c r="A10" s="19">
        <v>1</v>
      </c>
      <c r="B10" s="57">
        <v>0</v>
      </c>
      <c r="C10" s="11">
        <v>941</v>
      </c>
      <c r="D10" s="60">
        <v>989</v>
      </c>
      <c r="E10" s="65" t="s">
        <v>36</v>
      </c>
      <c r="F10" s="21">
        <f t="shared" ref="F10:F73" si="2">B10/((C10+D10)/2)</f>
        <v>0</v>
      </c>
      <c r="G10" s="21">
        <f t="shared" si="0"/>
        <v>0</v>
      </c>
      <c r="H10" s="16">
        <f>H9-I9</f>
        <v>99587.601486119282</v>
      </c>
      <c r="I10" s="16">
        <f t="shared" ref="I10:I73" si="3">H10*G10</f>
        <v>0</v>
      </c>
      <c r="J10" s="16">
        <f t="shared" si="1"/>
        <v>99587.601486119282</v>
      </c>
      <c r="K10" s="16">
        <f t="shared" ref="K10:K73" si="4">K11+J10</f>
        <v>7999523.8407523921</v>
      </c>
      <c r="L10" s="23">
        <f t="shared" ref="L10:L73" si="5">K10/H10</f>
        <v>80.326503715097317</v>
      </c>
    </row>
    <row r="11" spans="1:13" x14ac:dyDescent="0.2">
      <c r="A11" s="19">
        <v>2</v>
      </c>
      <c r="B11" s="57">
        <v>0</v>
      </c>
      <c r="C11" s="11">
        <v>972</v>
      </c>
      <c r="D11" s="60">
        <v>954</v>
      </c>
      <c r="E11" s="65" t="s">
        <v>36</v>
      </c>
      <c r="F11" s="21">
        <f t="shared" si="2"/>
        <v>0</v>
      </c>
      <c r="G11" s="21">
        <f t="shared" si="0"/>
        <v>0</v>
      </c>
      <c r="H11" s="16">
        <f t="shared" ref="H11:H74" si="6">H10-I10</f>
        <v>99587.601486119282</v>
      </c>
      <c r="I11" s="16">
        <f t="shared" si="3"/>
        <v>0</v>
      </c>
      <c r="J11" s="16">
        <f t="shared" si="1"/>
        <v>99587.601486119282</v>
      </c>
      <c r="K11" s="16">
        <f t="shared" si="4"/>
        <v>7899936.2392662726</v>
      </c>
      <c r="L11" s="23">
        <f t="shared" si="5"/>
        <v>79.326503715097317</v>
      </c>
    </row>
    <row r="12" spans="1:13" x14ac:dyDescent="0.2">
      <c r="A12" s="19">
        <v>3</v>
      </c>
      <c r="B12" s="57">
        <v>0</v>
      </c>
      <c r="C12" s="11">
        <v>967</v>
      </c>
      <c r="D12" s="60">
        <v>999</v>
      </c>
      <c r="E12" s="65" t="s">
        <v>36</v>
      </c>
      <c r="F12" s="21">
        <f t="shared" si="2"/>
        <v>0</v>
      </c>
      <c r="G12" s="21">
        <f t="shared" si="0"/>
        <v>0</v>
      </c>
      <c r="H12" s="16">
        <f t="shared" si="6"/>
        <v>99587.601486119282</v>
      </c>
      <c r="I12" s="16">
        <f t="shared" si="3"/>
        <v>0</v>
      </c>
      <c r="J12" s="16">
        <f t="shared" si="1"/>
        <v>99587.601486119282</v>
      </c>
      <c r="K12" s="16">
        <f t="shared" si="4"/>
        <v>7800348.6377801532</v>
      </c>
      <c r="L12" s="23">
        <f t="shared" si="5"/>
        <v>78.326503715097317</v>
      </c>
    </row>
    <row r="13" spans="1:13" x14ac:dyDescent="0.2">
      <c r="A13" s="19">
        <v>4</v>
      </c>
      <c r="B13" s="57">
        <v>0</v>
      </c>
      <c r="C13" s="11">
        <v>999</v>
      </c>
      <c r="D13" s="60">
        <v>974</v>
      </c>
      <c r="E13" s="65" t="s">
        <v>36</v>
      </c>
      <c r="F13" s="21">
        <f t="shared" si="2"/>
        <v>0</v>
      </c>
      <c r="G13" s="21">
        <f t="shared" si="0"/>
        <v>0</v>
      </c>
      <c r="H13" s="16">
        <f t="shared" si="6"/>
        <v>99587.601486119282</v>
      </c>
      <c r="I13" s="16">
        <f t="shared" si="3"/>
        <v>0</v>
      </c>
      <c r="J13" s="16">
        <f t="shared" si="1"/>
        <v>99587.601486119282</v>
      </c>
      <c r="K13" s="16">
        <f t="shared" si="4"/>
        <v>7700761.0362940338</v>
      </c>
      <c r="L13" s="23">
        <f t="shared" si="5"/>
        <v>77.326503715097317</v>
      </c>
    </row>
    <row r="14" spans="1:13" x14ac:dyDescent="0.2">
      <c r="A14" s="19">
        <v>5</v>
      </c>
      <c r="B14" s="57">
        <v>0</v>
      </c>
      <c r="C14" s="11">
        <v>1068</v>
      </c>
      <c r="D14" s="60">
        <v>990</v>
      </c>
      <c r="E14" s="65" t="s">
        <v>36</v>
      </c>
      <c r="F14" s="21">
        <f t="shared" si="2"/>
        <v>0</v>
      </c>
      <c r="G14" s="21">
        <f t="shared" si="0"/>
        <v>0</v>
      </c>
      <c r="H14" s="16">
        <f t="shared" si="6"/>
        <v>99587.601486119282</v>
      </c>
      <c r="I14" s="16">
        <f t="shared" si="3"/>
        <v>0</v>
      </c>
      <c r="J14" s="16">
        <f t="shared" si="1"/>
        <v>99587.601486119282</v>
      </c>
      <c r="K14" s="16">
        <f t="shared" si="4"/>
        <v>7601173.4348079143</v>
      </c>
      <c r="L14" s="23">
        <f t="shared" si="5"/>
        <v>76.326503715097317</v>
      </c>
    </row>
    <row r="15" spans="1:13" x14ac:dyDescent="0.2">
      <c r="A15" s="19">
        <v>6</v>
      </c>
      <c r="B15" s="57">
        <v>0</v>
      </c>
      <c r="C15" s="11">
        <v>1037</v>
      </c>
      <c r="D15" s="60">
        <v>1050</v>
      </c>
      <c r="E15" s="65" t="s">
        <v>36</v>
      </c>
      <c r="F15" s="21">
        <f t="shared" si="2"/>
        <v>0</v>
      </c>
      <c r="G15" s="21">
        <f t="shared" si="0"/>
        <v>0</v>
      </c>
      <c r="H15" s="16">
        <f t="shared" si="6"/>
        <v>99587.601486119282</v>
      </c>
      <c r="I15" s="16">
        <f t="shared" si="3"/>
        <v>0</v>
      </c>
      <c r="J15" s="16">
        <f t="shared" si="1"/>
        <v>99587.601486119282</v>
      </c>
      <c r="K15" s="16">
        <f t="shared" si="4"/>
        <v>7501585.8333217949</v>
      </c>
      <c r="L15" s="23">
        <f t="shared" si="5"/>
        <v>75.326503715097317</v>
      </c>
    </row>
    <row r="16" spans="1:13" x14ac:dyDescent="0.2">
      <c r="A16" s="19">
        <v>7</v>
      </c>
      <c r="B16" s="57">
        <v>0</v>
      </c>
      <c r="C16" s="11">
        <v>940</v>
      </c>
      <c r="D16" s="60">
        <v>1035</v>
      </c>
      <c r="E16" s="65" t="s">
        <v>36</v>
      </c>
      <c r="F16" s="21">
        <f t="shared" si="2"/>
        <v>0</v>
      </c>
      <c r="G16" s="21">
        <f t="shared" si="0"/>
        <v>0</v>
      </c>
      <c r="H16" s="16">
        <f t="shared" si="6"/>
        <v>99587.601486119282</v>
      </c>
      <c r="I16" s="16">
        <f t="shared" si="3"/>
        <v>0</v>
      </c>
      <c r="J16" s="16">
        <f t="shared" si="1"/>
        <v>99587.601486119282</v>
      </c>
      <c r="K16" s="16">
        <f t="shared" si="4"/>
        <v>7401998.2318356754</v>
      </c>
      <c r="L16" s="23">
        <f t="shared" si="5"/>
        <v>74.326503715097317</v>
      </c>
    </row>
    <row r="17" spans="1:12" x14ac:dyDescent="0.2">
      <c r="A17" s="19">
        <v>8</v>
      </c>
      <c r="B17" s="57">
        <v>0</v>
      </c>
      <c r="C17" s="11">
        <v>1001</v>
      </c>
      <c r="D17" s="60">
        <v>917</v>
      </c>
      <c r="E17" s="65" t="s">
        <v>36</v>
      </c>
      <c r="F17" s="21">
        <f t="shared" si="2"/>
        <v>0</v>
      </c>
      <c r="G17" s="21">
        <f t="shared" si="0"/>
        <v>0</v>
      </c>
      <c r="H17" s="16">
        <f t="shared" si="6"/>
        <v>99587.601486119282</v>
      </c>
      <c r="I17" s="16">
        <f t="shared" si="3"/>
        <v>0</v>
      </c>
      <c r="J17" s="16">
        <f t="shared" si="1"/>
        <v>99587.601486119282</v>
      </c>
      <c r="K17" s="16">
        <f t="shared" si="4"/>
        <v>7302410.630349556</v>
      </c>
      <c r="L17" s="23">
        <f t="shared" si="5"/>
        <v>73.326503715097317</v>
      </c>
    </row>
    <row r="18" spans="1:12" x14ac:dyDescent="0.2">
      <c r="A18" s="19">
        <v>9</v>
      </c>
      <c r="B18" s="57">
        <v>0</v>
      </c>
      <c r="C18" s="11">
        <v>903</v>
      </c>
      <c r="D18" s="60">
        <v>979</v>
      </c>
      <c r="E18" s="65" t="s">
        <v>36</v>
      </c>
      <c r="F18" s="21">
        <f t="shared" si="2"/>
        <v>0</v>
      </c>
      <c r="G18" s="21">
        <f t="shared" si="0"/>
        <v>0</v>
      </c>
      <c r="H18" s="16">
        <f t="shared" si="6"/>
        <v>99587.601486119282</v>
      </c>
      <c r="I18" s="16">
        <f t="shared" si="3"/>
        <v>0</v>
      </c>
      <c r="J18" s="16">
        <f t="shared" si="1"/>
        <v>99587.601486119282</v>
      </c>
      <c r="K18" s="16">
        <f t="shared" si="4"/>
        <v>7202823.0288634365</v>
      </c>
      <c r="L18" s="23">
        <f t="shared" si="5"/>
        <v>72.326503715097303</v>
      </c>
    </row>
    <row r="19" spans="1:12" x14ac:dyDescent="0.2">
      <c r="A19" s="19">
        <v>10</v>
      </c>
      <c r="B19" s="57">
        <v>0</v>
      </c>
      <c r="C19" s="11">
        <v>948</v>
      </c>
      <c r="D19" s="60">
        <v>901</v>
      </c>
      <c r="E19" s="65" t="s">
        <v>36</v>
      </c>
      <c r="F19" s="21">
        <f t="shared" si="2"/>
        <v>0</v>
      </c>
      <c r="G19" s="21">
        <f t="shared" si="0"/>
        <v>0</v>
      </c>
      <c r="H19" s="16">
        <f t="shared" si="6"/>
        <v>99587.601486119282</v>
      </c>
      <c r="I19" s="16">
        <f t="shared" si="3"/>
        <v>0</v>
      </c>
      <c r="J19" s="16">
        <f t="shared" si="1"/>
        <v>99587.601486119282</v>
      </c>
      <c r="K19" s="16">
        <f t="shared" si="4"/>
        <v>7103235.4273773171</v>
      </c>
      <c r="L19" s="23">
        <f t="shared" si="5"/>
        <v>71.326503715097303</v>
      </c>
    </row>
    <row r="20" spans="1:12" x14ac:dyDescent="0.2">
      <c r="A20" s="19">
        <v>11</v>
      </c>
      <c r="B20" s="57">
        <v>0</v>
      </c>
      <c r="C20" s="11">
        <v>915</v>
      </c>
      <c r="D20" s="60">
        <v>941</v>
      </c>
      <c r="E20" s="65" t="s">
        <v>36</v>
      </c>
      <c r="F20" s="21">
        <f t="shared" si="2"/>
        <v>0</v>
      </c>
      <c r="G20" s="21">
        <f t="shared" si="0"/>
        <v>0</v>
      </c>
      <c r="H20" s="16">
        <f t="shared" si="6"/>
        <v>99587.601486119282</v>
      </c>
      <c r="I20" s="16">
        <f t="shared" si="3"/>
        <v>0</v>
      </c>
      <c r="J20" s="16">
        <f t="shared" si="1"/>
        <v>99587.601486119282</v>
      </c>
      <c r="K20" s="16">
        <f t="shared" si="4"/>
        <v>7003647.8258911977</v>
      </c>
      <c r="L20" s="23">
        <f t="shared" si="5"/>
        <v>70.326503715097303</v>
      </c>
    </row>
    <row r="21" spans="1:12" x14ac:dyDescent="0.2">
      <c r="A21" s="19">
        <v>12</v>
      </c>
      <c r="B21" s="57">
        <v>0</v>
      </c>
      <c r="C21" s="11">
        <v>873</v>
      </c>
      <c r="D21" s="60">
        <v>909</v>
      </c>
      <c r="E21" s="65" t="s">
        <v>36</v>
      </c>
      <c r="F21" s="21">
        <f t="shared" si="2"/>
        <v>0</v>
      </c>
      <c r="G21" s="21">
        <f t="shared" si="0"/>
        <v>0</v>
      </c>
      <c r="H21" s="16">
        <f t="shared" si="6"/>
        <v>99587.601486119282</v>
      </c>
      <c r="I21" s="16">
        <f t="shared" si="3"/>
        <v>0</v>
      </c>
      <c r="J21" s="16">
        <f t="shared" si="1"/>
        <v>99587.601486119282</v>
      </c>
      <c r="K21" s="16">
        <f t="shared" si="4"/>
        <v>6904060.2244050782</v>
      </c>
      <c r="L21" s="23">
        <f t="shared" si="5"/>
        <v>69.326503715097303</v>
      </c>
    </row>
    <row r="22" spans="1:12" x14ac:dyDescent="0.2">
      <c r="A22" s="19">
        <v>13</v>
      </c>
      <c r="B22" s="57">
        <v>1</v>
      </c>
      <c r="C22" s="11">
        <v>838</v>
      </c>
      <c r="D22" s="60">
        <v>862</v>
      </c>
      <c r="E22" s="65" t="s">
        <v>101</v>
      </c>
      <c r="F22" s="21">
        <f t="shared" si="2"/>
        <v>1.176470588235294E-3</v>
      </c>
      <c r="G22" s="21">
        <f t="shared" si="0"/>
        <v>1.1754211445804447E-3</v>
      </c>
      <c r="H22" s="16">
        <f t="shared" si="6"/>
        <v>99587.601486119282</v>
      </c>
      <c r="I22" s="16">
        <f t="shared" si="3"/>
        <v>117.05737252483551</v>
      </c>
      <c r="J22" s="16">
        <f t="shared" si="1"/>
        <v>99498.766646110176</v>
      </c>
      <c r="K22" s="16">
        <f t="shared" si="4"/>
        <v>6804472.6229189588</v>
      </c>
      <c r="L22" s="23">
        <f t="shared" si="5"/>
        <v>68.326503715097303</v>
      </c>
    </row>
    <row r="23" spans="1:12" x14ac:dyDescent="0.2">
      <c r="A23" s="19">
        <v>14</v>
      </c>
      <c r="B23" s="57">
        <v>0</v>
      </c>
      <c r="C23" s="11">
        <v>825</v>
      </c>
      <c r="D23" s="60">
        <v>834</v>
      </c>
      <c r="E23" s="65" t="s">
        <v>36</v>
      </c>
      <c r="F23" s="21">
        <f t="shared" si="2"/>
        <v>0</v>
      </c>
      <c r="G23" s="21">
        <f t="shared" si="0"/>
        <v>0</v>
      </c>
      <c r="H23" s="16">
        <f t="shared" si="6"/>
        <v>99470.544113594442</v>
      </c>
      <c r="I23" s="16">
        <f t="shared" si="3"/>
        <v>0</v>
      </c>
      <c r="J23" s="16">
        <f t="shared" si="1"/>
        <v>99470.544113594442</v>
      </c>
      <c r="K23" s="16">
        <f t="shared" si="4"/>
        <v>6704973.8562728483</v>
      </c>
      <c r="L23" s="23">
        <f t="shared" si="5"/>
        <v>67.40662691676674</v>
      </c>
    </row>
    <row r="24" spans="1:12" x14ac:dyDescent="0.2">
      <c r="A24" s="19">
        <v>15</v>
      </c>
      <c r="B24" s="57">
        <v>0</v>
      </c>
      <c r="C24" s="11">
        <v>830</v>
      </c>
      <c r="D24" s="60">
        <v>833</v>
      </c>
      <c r="E24" s="65" t="s">
        <v>36</v>
      </c>
      <c r="F24" s="21">
        <f t="shared" si="2"/>
        <v>0</v>
      </c>
      <c r="G24" s="21">
        <f t="shared" si="0"/>
        <v>0</v>
      </c>
      <c r="H24" s="16">
        <f t="shared" si="6"/>
        <v>99470.544113594442</v>
      </c>
      <c r="I24" s="16">
        <f t="shared" si="3"/>
        <v>0</v>
      </c>
      <c r="J24" s="16">
        <f t="shared" si="1"/>
        <v>99470.544113594442</v>
      </c>
      <c r="K24" s="16">
        <f t="shared" si="4"/>
        <v>6605503.3121592542</v>
      </c>
      <c r="L24" s="23">
        <f t="shared" si="5"/>
        <v>66.40662691676674</v>
      </c>
    </row>
    <row r="25" spans="1:12" x14ac:dyDescent="0.2">
      <c r="A25" s="19">
        <v>16</v>
      </c>
      <c r="B25" s="57">
        <v>0</v>
      </c>
      <c r="C25" s="11">
        <v>706</v>
      </c>
      <c r="D25" s="60">
        <v>834</v>
      </c>
      <c r="E25" s="65" t="s">
        <v>36</v>
      </c>
      <c r="F25" s="21">
        <f t="shared" si="2"/>
        <v>0</v>
      </c>
      <c r="G25" s="21">
        <f t="shared" si="0"/>
        <v>0</v>
      </c>
      <c r="H25" s="16">
        <f t="shared" si="6"/>
        <v>99470.544113594442</v>
      </c>
      <c r="I25" s="16">
        <f t="shared" si="3"/>
        <v>0</v>
      </c>
      <c r="J25" s="16">
        <f t="shared" si="1"/>
        <v>99470.544113594442</v>
      </c>
      <c r="K25" s="16">
        <f t="shared" si="4"/>
        <v>6506032.7680456601</v>
      </c>
      <c r="L25" s="23">
        <f t="shared" si="5"/>
        <v>65.40662691676674</v>
      </c>
    </row>
    <row r="26" spans="1:12" x14ac:dyDescent="0.2">
      <c r="A26" s="19">
        <v>17</v>
      </c>
      <c r="B26" s="57">
        <v>0</v>
      </c>
      <c r="C26" s="11">
        <v>741</v>
      </c>
      <c r="D26" s="60">
        <v>703</v>
      </c>
      <c r="E26" s="65" t="s">
        <v>36</v>
      </c>
      <c r="F26" s="21">
        <f t="shared" si="2"/>
        <v>0</v>
      </c>
      <c r="G26" s="21">
        <f t="shared" si="0"/>
        <v>0</v>
      </c>
      <c r="H26" s="16">
        <f t="shared" si="6"/>
        <v>99470.544113594442</v>
      </c>
      <c r="I26" s="16">
        <f t="shared" si="3"/>
        <v>0</v>
      </c>
      <c r="J26" s="16">
        <f t="shared" si="1"/>
        <v>99470.544113594442</v>
      </c>
      <c r="K26" s="16">
        <f t="shared" si="4"/>
        <v>6406562.223932066</v>
      </c>
      <c r="L26" s="23">
        <f t="shared" si="5"/>
        <v>64.406626916766754</v>
      </c>
    </row>
    <row r="27" spans="1:12" x14ac:dyDescent="0.2">
      <c r="A27" s="19">
        <v>18</v>
      </c>
      <c r="B27" s="57">
        <v>0</v>
      </c>
      <c r="C27" s="11">
        <v>725</v>
      </c>
      <c r="D27" s="60">
        <v>769</v>
      </c>
      <c r="E27" s="65" t="s">
        <v>36</v>
      </c>
      <c r="F27" s="21">
        <f t="shared" si="2"/>
        <v>0</v>
      </c>
      <c r="G27" s="21">
        <f t="shared" si="0"/>
        <v>0</v>
      </c>
      <c r="H27" s="16">
        <f t="shared" si="6"/>
        <v>99470.544113594442</v>
      </c>
      <c r="I27" s="16">
        <f t="shared" si="3"/>
        <v>0</v>
      </c>
      <c r="J27" s="16">
        <f t="shared" si="1"/>
        <v>99470.544113594442</v>
      </c>
      <c r="K27" s="16">
        <f t="shared" si="4"/>
        <v>6307091.6798184719</v>
      </c>
      <c r="L27" s="23">
        <f t="shared" si="5"/>
        <v>63.406626916766754</v>
      </c>
    </row>
    <row r="28" spans="1:12" x14ac:dyDescent="0.2">
      <c r="A28" s="19">
        <v>19</v>
      </c>
      <c r="B28" s="57">
        <v>1</v>
      </c>
      <c r="C28" s="11">
        <v>714</v>
      </c>
      <c r="D28" s="60">
        <v>740</v>
      </c>
      <c r="E28" s="65" t="s">
        <v>102</v>
      </c>
      <c r="F28" s="21">
        <f t="shared" si="2"/>
        <v>1.375515818431912E-3</v>
      </c>
      <c r="G28" s="21">
        <f t="shared" si="0"/>
        <v>1.3738073463248799E-3</v>
      </c>
      <c r="H28" s="16">
        <f t="shared" si="6"/>
        <v>99470.544113594442</v>
      </c>
      <c r="I28" s="16">
        <f t="shared" si="3"/>
        <v>136.65336424618908</v>
      </c>
      <c r="J28" s="16">
        <f t="shared" si="1"/>
        <v>99346.995806979467</v>
      </c>
      <c r="K28" s="16">
        <f t="shared" si="4"/>
        <v>6207621.1357048778</v>
      </c>
      <c r="L28" s="23">
        <f t="shared" si="5"/>
        <v>62.406626916766754</v>
      </c>
    </row>
    <row r="29" spans="1:12" x14ac:dyDescent="0.2">
      <c r="A29" s="19">
        <v>20</v>
      </c>
      <c r="B29" s="57">
        <v>0</v>
      </c>
      <c r="C29" s="11">
        <v>741</v>
      </c>
      <c r="D29" s="60">
        <v>729</v>
      </c>
      <c r="E29" s="65" t="s">
        <v>36</v>
      </c>
      <c r="F29" s="21">
        <f t="shared" si="2"/>
        <v>0</v>
      </c>
      <c r="G29" s="21">
        <f t="shared" si="0"/>
        <v>0</v>
      </c>
      <c r="H29" s="16">
        <f t="shared" si="6"/>
        <v>99333.890749348255</v>
      </c>
      <c r="I29" s="16">
        <f t="shared" si="3"/>
        <v>0</v>
      </c>
      <c r="J29" s="16">
        <f t="shared" si="1"/>
        <v>99333.890749348255</v>
      </c>
      <c r="K29" s="16">
        <f t="shared" si="4"/>
        <v>6108274.1398978988</v>
      </c>
      <c r="L29" s="23">
        <f t="shared" si="5"/>
        <v>61.492347614884665</v>
      </c>
    </row>
    <row r="30" spans="1:12" x14ac:dyDescent="0.2">
      <c r="A30" s="19">
        <v>21</v>
      </c>
      <c r="B30" s="57">
        <v>1</v>
      </c>
      <c r="C30" s="11">
        <v>815</v>
      </c>
      <c r="D30" s="60">
        <v>757</v>
      </c>
      <c r="E30" s="65" t="s">
        <v>103</v>
      </c>
      <c r="F30" s="21">
        <f t="shared" si="2"/>
        <v>1.2722646310432571E-3</v>
      </c>
      <c r="G30" s="21">
        <f t="shared" si="0"/>
        <v>1.2721359608029467E-3</v>
      </c>
      <c r="H30" s="16">
        <f t="shared" si="6"/>
        <v>99333.890749348255</v>
      </c>
      <c r="I30" s="16">
        <f t="shared" si="3"/>
        <v>126.36621454871708</v>
      </c>
      <c r="J30" s="16">
        <f t="shared" si="1"/>
        <v>99323.844635291636</v>
      </c>
      <c r="K30" s="16">
        <f t="shared" si="4"/>
        <v>6008940.2491485504</v>
      </c>
      <c r="L30" s="23">
        <f t="shared" si="5"/>
        <v>60.492347614884665</v>
      </c>
    </row>
    <row r="31" spans="1:12" x14ac:dyDescent="0.2">
      <c r="A31" s="19">
        <v>22</v>
      </c>
      <c r="B31" s="57">
        <v>0</v>
      </c>
      <c r="C31" s="11">
        <v>840</v>
      </c>
      <c r="D31" s="60">
        <v>835</v>
      </c>
      <c r="E31" s="65" t="s">
        <v>36</v>
      </c>
      <c r="F31" s="21">
        <f t="shared" si="2"/>
        <v>0</v>
      </c>
      <c r="G31" s="21">
        <f t="shared" si="0"/>
        <v>0</v>
      </c>
      <c r="H31" s="16">
        <f t="shared" si="6"/>
        <v>99207.524534799537</v>
      </c>
      <c r="I31" s="16">
        <f t="shared" si="3"/>
        <v>0</v>
      </c>
      <c r="J31" s="16">
        <f t="shared" si="1"/>
        <v>99207.524534799537</v>
      </c>
      <c r="K31" s="16">
        <f t="shared" si="4"/>
        <v>5909616.4045132585</v>
      </c>
      <c r="L31" s="23">
        <f t="shared" si="5"/>
        <v>59.56822763418829</v>
      </c>
    </row>
    <row r="32" spans="1:12" x14ac:dyDescent="0.2">
      <c r="A32" s="19">
        <v>23</v>
      </c>
      <c r="B32" s="57">
        <v>1</v>
      </c>
      <c r="C32" s="11">
        <v>857</v>
      </c>
      <c r="D32" s="60">
        <v>865</v>
      </c>
      <c r="E32" s="65" t="s">
        <v>104</v>
      </c>
      <c r="F32" s="21">
        <f t="shared" si="2"/>
        <v>1.1614401858304297E-3</v>
      </c>
      <c r="G32" s="21">
        <f t="shared" si="0"/>
        <v>1.1612997778085135E-3</v>
      </c>
      <c r="H32" s="16">
        <f t="shared" si="6"/>
        <v>99207.524534799537</v>
      </c>
      <c r="I32" s="16">
        <f t="shared" si="3"/>
        <v>115.20967619919536</v>
      </c>
      <c r="J32" s="16">
        <f t="shared" si="1"/>
        <v>99195.5312075072</v>
      </c>
      <c r="K32" s="16">
        <f t="shared" si="4"/>
        <v>5810408.8799784593</v>
      </c>
      <c r="L32" s="23">
        <f t="shared" si="5"/>
        <v>58.56822763418829</v>
      </c>
    </row>
    <row r="33" spans="1:12" x14ac:dyDescent="0.2">
      <c r="A33" s="19">
        <v>24</v>
      </c>
      <c r="B33" s="57">
        <v>0</v>
      </c>
      <c r="C33" s="11">
        <v>860</v>
      </c>
      <c r="D33" s="60">
        <v>872</v>
      </c>
      <c r="E33" s="65" t="s">
        <v>36</v>
      </c>
      <c r="F33" s="21">
        <f t="shared" si="2"/>
        <v>0</v>
      </c>
      <c r="G33" s="21">
        <f t="shared" si="0"/>
        <v>0</v>
      </c>
      <c r="H33" s="16">
        <f t="shared" si="6"/>
        <v>99092.314858600337</v>
      </c>
      <c r="I33" s="16">
        <f t="shared" si="3"/>
        <v>0</v>
      </c>
      <c r="J33" s="16">
        <f t="shared" si="1"/>
        <v>99092.314858600337</v>
      </c>
      <c r="K33" s="16">
        <f t="shared" si="4"/>
        <v>5711213.3487709519</v>
      </c>
      <c r="L33" s="23">
        <f t="shared" si="5"/>
        <v>57.63528036377555</v>
      </c>
    </row>
    <row r="34" spans="1:12" x14ac:dyDescent="0.2">
      <c r="A34" s="19">
        <v>25</v>
      </c>
      <c r="B34" s="57">
        <v>1</v>
      </c>
      <c r="C34" s="11">
        <v>923</v>
      </c>
      <c r="D34" s="60">
        <v>868</v>
      </c>
      <c r="E34" s="65" t="s">
        <v>105</v>
      </c>
      <c r="F34" s="21">
        <f t="shared" si="2"/>
        <v>1.1166945840312675E-3</v>
      </c>
      <c r="G34" s="21">
        <f t="shared" si="0"/>
        <v>1.1159331823847715E-3</v>
      </c>
      <c r="H34" s="16">
        <f t="shared" si="6"/>
        <v>99092.314858600337</v>
      </c>
      <c r="I34" s="16">
        <f t="shared" si="3"/>
        <v>110.58040227003166</v>
      </c>
      <c r="J34" s="16">
        <f t="shared" si="1"/>
        <v>99024.750232813341</v>
      </c>
      <c r="K34" s="16">
        <f t="shared" si="4"/>
        <v>5612121.0339123514</v>
      </c>
      <c r="L34" s="23">
        <f t="shared" si="5"/>
        <v>56.635280363775543</v>
      </c>
    </row>
    <row r="35" spans="1:12" x14ac:dyDescent="0.2">
      <c r="A35" s="19">
        <v>26</v>
      </c>
      <c r="B35" s="57">
        <v>1</v>
      </c>
      <c r="C35" s="11">
        <v>990</v>
      </c>
      <c r="D35" s="60">
        <v>949</v>
      </c>
      <c r="E35" s="65" t="s">
        <v>106</v>
      </c>
      <c r="F35" s="21">
        <f t="shared" si="2"/>
        <v>1.0314595152140279E-3</v>
      </c>
      <c r="G35" s="21">
        <f t="shared" si="0"/>
        <v>1.0308769288609357E-3</v>
      </c>
      <c r="H35" s="16">
        <f t="shared" si="6"/>
        <v>98981.734456330305</v>
      </c>
      <c r="I35" s="16">
        <f t="shared" si="3"/>
        <v>102.03798642967044</v>
      </c>
      <c r="J35" s="16">
        <f t="shared" si="1"/>
        <v>98925.827843565494</v>
      </c>
      <c r="K35" s="16">
        <f t="shared" si="4"/>
        <v>5513096.2836795384</v>
      </c>
      <c r="L35" s="23">
        <f t="shared" si="5"/>
        <v>55.698117576550025</v>
      </c>
    </row>
    <row r="36" spans="1:12" x14ac:dyDescent="0.2">
      <c r="A36" s="19">
        <v>27</v>
      </c>
      <c r="B36" s="57">
        <v>1</v>
      </c>
      <c r="C36" s="11">
        <v>1064</v>
      </c>
      <c r="D36" s="60">
        <v>1013</v>
      </c>
      <c r="E36" s="65" t="s">
        <v>107</v>
      </c>
      <c r="F36" s="21">
        <f t="shared" si="2"/>
        <v>9.6292729898892631E-4</v>
      </c>
      <c r="G36" s="21">
        <f t="shared" si="0"/>
        <v>9.6252606881541626E-4</v>
      </c>
      <c r="H36" s="16">
        <f t="shared" si="6"/>
        <v>98879.696469900635</v>
      </c>
      <c r="I36" s="16">
        <f t="shared" si="3"/>
        <v>95.174285528835057</v>
      </c>
      <c r="J36" s="16">
        <f t="shared" si="1"/>
        <v>98838.495521695208</v>
      </c>
      <c r="K36" s="16">
        <f t="shared" si="4"/>
        <v>5414170.4558359729</v>
      </c>
      <c r="L36" s="23">
        <f t="shared" si="5"/>
        <v>54.755128192409728</v>
      </c>
    </row>
    <row r="37" spans="1:12" x14ac:dyDescent="0.2">
      <c r="A37" s="19">
        <v>28</v>
      </c>
      <c r="B37" s="57">
        <v>0</v>
      </c>
      <c r="C37" s="11">
        <v>1065</v>
      </c>
      <c r="D37" s="60">
        <v>1063</v>
      </c>
      <c r="E37" s="65" t="s">
        <v>36</v>
      </c>
      <c r="F37" s="21">
        <f t="shared" si="2"/>
        <v>0</v>
      </c>
      <c r="G37" s="21">
        <f t="shared" si="0"/>
        <v>0</v>
      </c>
      <c r="H37" s="16">
        <f t="shared" si="6"/>
        <v>98784.522184371803</v>
      </c>
      <c r="I37" s="16">
        <f t="shared" si="3"/>
        <v>0</v>
      </c>
      <c r="J37" s="16">
        <f t="shared" si="1"/>
        <v>98784.522184371803</v>
      </c>
      <c r="K37" s="16">
        <f t="shared" si="4"/>
        <v>5315331.9603142776</v>
      </c>
      <c r="L37" s="23">
        <f t="shared" si="5"/>
        <v>53.807335833378048</v>
      </c>
    </row>
    <row r="38" spans="1:12" x14ac:dyDescent="0.2">
      <c r="A38" s="19">
        <v>29</v>
      </c>
      <c r="B38" s="57">
        <v>0</v>
      </c>
      <c r="C38" s="11">
        <v>1176</v>
      </c>
      <c r="D38" s="60">
        <v>1080</v>
      </c>
      <c r="E38" s="65" t="s">
        <v>36</v>
      </c>
      <c r="F38" s="21">
        <f t="shared" si="2"/>
        <v>0</v>
      </c>
      <c r="G38" s="21">
        <f t="shared" si="0"/>
        <v>0</v>
      </c>
      <c r="H38" s="16">
        <f t="shared" si="6"/>
        <v>98784.522184371803</v>
      </c>
      <c r="I38" s="16">
        <f t="shared" si="3"/>
        <v>0</v>
      </c>
      <c r="J38" s="16">
        <f t="shared" si="1"/>
        <v>98784.522184371803</v>
      </c>
      <c r="K38" s="16">
        <f t="shared" si="4"/>
        <v>5216547.4381299056</v>
      </c>
      <c r="L38" s="23">
        <f t="shared" si="5"/>
        <v>52.807335833378048</v>
      </c>
    </row>
    <row r="39" spans="1:12" x14ac:dyDescent="0.2">
      <c r="A39" s="19">
        <v>30</v>
      </c>
      <c r="B39" s="57">
        <v>1</v>
      </c>
      <c r="C39" s="11">
        <v>1241</v>
      </c>
      <c r="D39" s="60">
        <v>1222</v>
      </c>
      <c r="E39" s="65" t="s">
        <v>108</v>
      </c>
      <c r="F39" s="21">
        <f t="shared" si="2"/>
        <v>8.1201786439301664E-4</v>
      </c>
      <c r="G39" s="21">
        <f t="shared" si="0"/>
        <v>8.1158633639214818E-4</v>
      </c>
      <c r="H39" s="16">
        <f t="shared" si="6"/>
        <v>98784.522184371803</v>
      </c>
      <c r="I39" s="16">
        <f t="shared" si="3"/>
        <v>80.1721684518632</v>
      </c>
      <c r="J39" s="16">
        <f t="shared" si="1"/>
        <v>98732.025448469532</v>
      </c>
      <c r="K39" s="16">
        <f t="shared" si="4"/>
        <v>5117762.9159455337</v>
      </c>
      <c r="L39" s="23">
        <f t="shared" si="5"/>
        <v>51.807335833378048</v>
      </c>
    </row>
    <row r="40" spans="1:12" x14ac:dyDescent="0.2">
      <c r="A40" s="19">
        <v>31</v>
      </c>
      <c r="B40" s="57">
        <v>0</v>
      </c>
      <c r="C40" s="11">
        <v>1319</v>
      </c>
      <c r="D40" s="60">
        <v>1270</v>
      </c>
      <c r="E40" s="65" t="s">
        <v>36</v>
      </c>
      <c r="F40" s="21">
        <f t="shared" si="2"/>
        <v>0</v>
      </c>
      <c r="G40" s="21">
        <f t="shared" si="0"/>
        <v>0</v>
      </c>
      <c r="H40" s="16">
        <f t="shared" si="6"/>
        <v>98704.350015919947</v>
      </c>
      <c r="I40" s="16">
        <f t="shared" si="3"/>
        <v>0</v>
      </c>
      <c r="J40" s="16">
        <f t="shared" si="1"/>
        <v>98704.350015919947</v>
      </c>
      <c r="K40" s="16">
        <f t="shared" si="4"/>
        <v>5019030.8904970642</v>
      </c>
      <c r="L40" s="23">
        <f t="shared" si="5"/>
        <v>50.849135723881965</v>
      </c>
    </row>
    <row r="41" spans="1:12" x14ac:dyDescent="0.2">
      <c r="A41" s="19">
        <v>32</v>
      </c>
      <c r="B41" s="57">
        <v>0</v>
      </c>
      <c r="C41" s="11">
        <v>1425</v>
      </c>
      <c r="D41" s="60">
        <v>1345</v>
      </c>
      <c r="E41" s="65" t="s">
        <v>36</v>
      </c>
      <c r="F41" s="21">
        <f t="shared" si="2"/>
        <v>0</v>
      </c>
      <c r="G41" s="21">
        <f t="shared" si="0"/>
        <v>0</v>
      </c>
      <c r="H41" s="16">
        <f t="shared" si="6"/>
        <v>98704.350015919947</v>
      </c>
      <c r="I41" s="16">
        <f t="shared" si="3"/>
        <v>0</v>
      </c>
      <c r="J41" s="16">
        <f t="shared" si="1"/>
        <v>98704.350015919947</v>
      </c>
      <c r="K41" s="16">
        <f t="shared" si="4"/>
        <v>4920326.5404811446</v>
      </c>
      <c r="L41" s="23">
        <f t="shared" si="5"/>
        <v>49.849135723881965</v>
      </c>
    </row>
    <row r="42" spans="1:12" x14ac:dyDescent="0.2">
      <c r="A42" s="19">
        <v>33</v>
      </c>
      <c r="B42" s="57">
        <v>2</v>
      </c>
      <c r="C42" s="11">
        <v>1421</v>
      </c>
      <c r="D42" s="60">
        <v>1435</v>
      </c>
      <c r="E42" s="65" t="s">
        <v>109</v>
      </c>
      <c r="F42" s="21">
        <f t="shared" si="2"/>
        <v>1.4005602240896359E-3</v>
      </c>
      <c r="G42" s="21">
        <f t="shared" si="0"/>
        <v>1.3996633809568797E-3</v>
      </c>
      <c r="H42" s="16">
        <f t="shared" si="6"/>
        <v>98704.350015919947</v>
      </c>
      <c r="I42" s="16">
        <f t="shared" si="3"/>
        <v>138.15286425843377</v>
      </c>
      <c r="J42" s="16">
        <f t="shared" si="1"/>
        <v>98641.145080521717</v>
      </c>
      <c r="K42" s="16">
        <f t="shared" si="4"/>
        <v>4821622.1904652249</v>
      </c>
      <c r="L42" s="23">
        <f t="shared" si="5"/>
        <v>48.849135723881972</v>
      </c>
    </row>
    <row r="43" spans="1:12" x14ac:dyDescent="0.2">
      <c r="A43" s="19">
        <v>34</v>
      </c>
      <c r="B43" s="57">
        <v>0</v>
      </c>
      <c r="C43" s="11">
        <v>1471</v>
      </c>
      <c r="D43" s="60">
        <v>1475</v>
      </c>
      <c r="E43" s="65" t="s">
        <v>36</v>
      </c>
      <c r="F43" s="21">
        <f t="shared" si="2"/>
        <v>0</v>
      </c>
      <c r="G43" s="21">
        <f t="shared" si="0"/>
        <v>0</v>
      </c>
      <c r="H43" s="16">
        <f t="shared" si="6"/>
        <v>98566.197151661516</v>
      </c>
      <c r="I43" s="16">
        <f t="shared" si="3"/>
        <v>0</v>
      </c>
      <c r="J43" s="16">
        <f t="shared" si="1"/>
        <v>98566.197151661516</v>
      </c>
      <c r="K43" s="16">
        <f t="shared" si="4"/>
        <v>4722981.0453847032</v>
      </c>
      <c r="L43" s="23">
        <f t="shared" si="5"/>
        <v>47.916843521086264</v>
      </c>
    </row>
    <row r="44" spans="1:12" x14ac:dyDescent="0.2">
      <c r="A44" s="19">
        <v>35</v>
      </c>
      <c r="B44" s="57">
        <v>0</v>
      </c>
      <c r="C44" s="11">
        <v>1666</v>
      </c>
      <c r="D44" s="60">
        <v>1478</v>
      </c>
      <c r="E44" s="65" t="s">
        <v>36</v>
      </c>
      <c r="F44" s="21">
        <f t="shared" si="2"/>
        <v>0</v>
      </c>
      <c r="G44" s="21">
        <f t="shared" si="0"/>
        <v>0</v>
      </c>
      <c r="H44" s="16">
        <f t="shared" si="6"/>
        <v>98566.197151661516</v>
      </c>
      <c r="I44" s="16">
        <f t="shared" si="3"/>
        <v>0</v>
      </c>
      <c r="J44" s="16">
        <f t="shared" si="1"/>
        <v>98566.197151661516</v>
      </c>
      <c r="K44" s="16">
        <f t="shared" si="4"/>
        <v>4624414.8482330414</v>
      </c>
      <c r="L44" s="23">
        <f t="shared" si="5"/>
        <v>46.916843521086257</v>
      </c>
    </row>
    <row r="45" spans="1:12" x14ac:dyDescent="0.2">
      <c r="A45" s="19">
        <v>36</v>
      </c>
      <c r="B45" s="57">
        <v>1</v>
      </c>
      <c r="C45" s="11">
        <v>1713</v>
      </c>
      <c r="D45" s="60">
        <v>1685</v>
      </c>
      <c r="E45" s="65" t="s">
        <v>110</v>
      </c>
      <c r="F45" s="21">
        <f t="shared" si="2"/>
        <v>5.885815185403178E-4</v>
      </c>
      <c r="G45" s="21">
        <f t="shared" si="0"/>
        <v>5.8854452233373441E-4</v>
      </c>
      <c r="H45" s="16">
        <f t="shared" si="6"/>
        <v>98566.197151661516</v>
      </c>
      <c r="I45" s="16">
        <f t="shared" si="3"/>
        <v>58.010595420877323</v>
      </c>
      <c r="J45" s="16">
        <f t="shared" si="1"/>
        <v>98560.001620070572</v>
      </c>
      <c r="K45" s="16">
        <f t="shared" si="4"/>
        <v>4525848.6510813795</v>
      </c>
      <c r="L45" s="23">
        <f t="shared" si="5"/>
        <v>45.916843521086257</v>
      </c>
    </row>
    <row r="46" spans="1:12" x14ac:dyDescent="0.2">
      <c r="A46" s="19">
        <v>37</v>
      </c>
      <c r="B46" s="57">
        <v>0</v>
      </c>
      <c r="C46" s="11">
        <v>1678</v>
      </c>
      <c r="D46" s="60">
        <v>1739</v>
      </c>
      <c r="E46" s="65" t="s">
        <v>36</v>
      </c>
      <c r="F46" s="21">
        <f t="shared" si="2"/>
        <v>0</v>
      </c>
      <c r="G46" s="21">
        <f t="shared" si="0"/>
        <v>0</v>
      </c>
      <c r="H46" s="16">
        <f t="shared" si="6"/>
        <v>98508.186556240646</v>
      </c>
      <c r="I46" s="16">
        <f t="shared" si="3"/>
        <v>0</v>
      </c>
      <c r="J46" s="16">
        <f t="shared" si="1"/>
        <v>98508.186556240646</v>
      </c>
      <c r="K46" s="16">
        <f t="shared" si="4"/>
        <v>4427288.6494613085</v>
      </c>
      <c r="L46" s="23">
        <f t="shared" si="5"/>
        <v>44.94335754453936</v>
      </c>
    </row>
    <row r="47" spans="1:12" x14ac:dyDescent="0.2">
      <c r="A47" s="19">
        <v>38</v>
      </c>
      <c r="B47" s="57">
        <v>1</v>
      </c>
      <c r="C47" s="11">
        <v>1696</v>
      </c>
      <c r="D47" s="60">
        <v>1689</v>
      </c>
      <c r="E47" s="65" t="s">
        <v>111</v>
      </c>
      <c r="F47" s="21">
        <f t="shared" si="2"/>
        <v>5.9084194977843422E-4</v>
      </c>
      <c r="G47" s="21">
        <f t="shared" si="0"/>
        <v>5.90664104917066E-4</v>
      </c>
      <c r="H47" s="16">
        <f t="shared" si="6"/>
        <v>98508.186556240646</v>
      </c>
      <c r="I47" s="16">
        <f t="shared" si="3"/>
        <v>58.185249839245238</v>
      </c>
      <c r="J47" s="16">
        <f t="shared" si="1"/>
        <v>98478.535352922569</v>
      </c>
      <c r="K47" s="16">
        <f t="shared" si="4"/>
        <v>4328780.462905068</v>
      </c>
      <c r="L47" s="23">
        <f t="shared" si="5"/>
        <v>43.94335754453936</v>
      </c>
    </row>
    <row r="48" spans="1:12" x14ac:dyDescent="0.2">
      <c r="A48" s="19">
        <v>39</v>
      </c>
      <c r="B48" s="57">
        <v>0</v>
      </c>
      <c r="C48" s="11">
        <v>1893</v>
      </c>
      <c r="D48" s="60">
        <v>1699</v>
      </c>
      <c r="E48" s="65" t="s">
        <v>36</v>
      </c>
      <c r="F48" s="21">
        <f t="shared" si="2"/>
        <v>0</v>
      </c>
      <c r="G48" s="21">
        <f t="shared" si="0"/>
        <v>0</v>
      </c>
      <c r="H48" s="16">
        <f t="shared" si="6"/>
        <v>98450.001306401406</v>
      </c>
      <c r="I48" s="16">
        <f t="shared" si="3"/>
        <v>0</v>
      </c>
      <c r="J48" s="16">
        <f t="shared" si="1"/>
        <v>98450.001306401406</v>
      </c>
      <c r="K48" s="16">
        <f t="shared" si="4"/>
        <v>4230301.927552145</v>
      </c>
      <c r="L48" s="23">
        <f t="shared" si="5"/>
        <v>42.969038815818507</v>
      </c>
    </row>
    <row r="49" spans="1:12" x14ac:dyDescent="0.2">
      <c r="A49" s="19">
        <v>40</v>
      </c>
      <c r="B49" s="57">
        <v>2</v>
      </c>
      <c r="C49" s="11">
        <v>1797</v>
      </c>
      <c r="D49" s="60">
        <v>1891</v>
      </c>
      <c r="E49" s="65" t="s">
        <v>112</v>
      </c>
      <c r="F49" s="21">
        <f t="shared" si="2"/>
        <v>1.0845986984815619E-3</v>
      </c>
      <c r="G49" s="21">
        <f t="shared" si="0"/>
        <v>1.0841895991740209E-3</v>
      </c>
      <c r="H49" s="16">
        <f t="shared" si="6"/>
        <v>98450.001306401406</v>
      </c>
      <c r="I49" s="16">
        <f t="shared" si="3"/>
        <v>106.73846745506917</v>
      </c>
      <c r="J49" s="16">
        <f t="shared" si="1"/>
        <v>98412.866993573785</v>
      </c>
      <c r="K49" s="16">
        <f t="shared" si="4"/>
        <v>4131851.9262457434</v>
      </c>
      <c r="L49" s="23">
        <f t="shared" si="5"/>
        <v>41.969038815818507</v>
      </c>
    </row>
    <row r="50" spans="1:12" x14ac:dyDescent="0.2">
      <c r="A50" s="19">
        <v>41</v>
      </c>
      <c r="B50" s="57">
        <v>0</v>
      </c>
      <c r="C50" s="11">
        <v>1778</v>
      </c>
      <c r="D50" s="60">
        <v>1786</v>
      </c>
      <c r="E50" s="65" t="s">
        <v>36</v>
      </c>
      <c r="F50" s="21">
        <f t="shared" si="2"/>
        <v>0</v>
      </c>
      <c r="G50" s="21">
        <f t="shared" si="0"/>
        <v>0</v>
      </c>
      <c r="H50" s="16">
        <f t="shared" si="6"/>
        <v>98343.262838946335</v>
      </c>
      <c r="I50" s="16">
        <f t="shared" si="3"/>
        <v>0</v>
      </c>
      <c r="J50" s="16">
        <f t="shared" si="1"/>
        <v>98343.262838946335</v>
      </c>
      <c r="K50" s="16">
        <f t="shared" si="4"/>
        <v>4033439.0592521694</v>
      </c>
      <c r="L50" s="23">
        <f t="shared" si="5"/>
        <v>41.0138828305667</v>
      </c>
    </row>
    <row r="51" spans="1:12" x14ac:dyDescent="0.2">
      <c r="A51" s="19">
        <v>42</v>
      </c>
      <c r="B51" s="57">
        <v>4</v>
      </c>
      <c r="C51" s="11">
        <v>1600</v>
      </c>
      <c r="D51" s="60">
        <v>1776</v>
      </c>
      <c r="E51" s="65" t="s">
        <v>113</v>
      </c>
      <c r="F51" s="21">
        <f t="shared" si="2"/>
        <v>2.3696682464454978E-3</v>
      </c>
      <c r="G51" s="21">
        <f t="shared" si="0"/>
        <v>2.3663116725895447E-3</v>
      </c>
      <c r="H51" s="16">
        <f t="shared" si="6"/>
        <v>98343.262838946335</v>
      </c>
      <c r="I51" s="16">
        <f t="shared" si="3"/>
        <v>232.71081077634031</v>
      </c>
      <c r="J51" s="16">
        <f t="shared" si="1"/>
        <v>98203.962147615617</v>
      </c>
      <c r="K51" s="16">
        <f t="shared" si="4"/>
        <v>3935095.7964132233</v>
      </c>
      <c r="L51" s="23">
        <f t="shared" si="5"/>
        <v>40.0138828305667</v>
      </c>
    </row>
    <row r="52" spans="1:12" x14ac:dyDescent="0.2">
      <c r="A52" s="19">
        <v>43</v>
      </c>
      <c r="B52" s="57">
        <v>0</v>
      </c>
      <c r="C52" s="11">
        <v>1722</v>
      </c>
      <c r="D52" s="60">
        <v>1579</v>
      </c>
      <c r="E52" s="65" t="s">
        <v>36</v>
      </c>
      <c r="F52" s="21">
        <f t="shared" si="2"/>
        <v>0</v>
      </c>
      <c r="G52" s="21">
        <f t="shared" si="0"/>
        <v>0</v>
      </c>
      <c r="H52" s="16">
        <f t="shared" si="6"/>
        <v>98110.552028170001</v>
      </c>
      <c r="I52" s="16">
        <f t="shared" si="3"/>
        <v>0</v>
      </c>
      <c r="J52" s="16">
        <f t="shared" si="1"/>
        <v>98110.552028170001</v>
      </c>
      <c r="K52" s="16">
        <f t="shared" si="4"/>
        <v>3836891.8342656074</v>
      </c>
      <c r="L52" s="23">
        <f t="shared" si="5"/>
        <v>39.107840644540858</v>
      </c>
    </row>
    <row r="53" spans="1:12" x14ac:dyDescent="0.2">
      <c r="A53" s="19">
        <v>44</v>
      </c>
      <c r="B53" s="57">
        <v>1</v>
      </c>
      <c r="C53" s="11">
        <v>1524</v>
      </c>
      <c r="D53" s="60">
        <v>1727</v>
      </c>
      <c r="E53" s="65" t="s">
        <v>114</v>
      </c>
      <c r="F53" s="21">
        <f t="shared" si="2"/>
        <v>6.1519532451553372E-4</v>
      </c>
      <c r="G53" s="21">
        <f t="shared" si="0"/>
        <v>6.1515695052920109E-4</v>
      </c>
      <c r="H53" s="16">
        <f t="shared" si="6"/>
        <v>98110.552028170001</v>
      </c>
      <c r="I53" s="16">
        <f t="shared" si="3"/>
        <v>60.353388000385586</v>
      </c>
      <c r="J53" s="16">
        <f t="shared" si="1"/>
        <v>98104.432194626759</v>
      </c>
      <c r="K53" s="16">
        <f t="shared" si="4"/>
        <v>3738781.2822374376</v>
      </c>
      <c r="L53" s="23">
        <f t="shared" si="5"/>
        <v>38.107840644540858</v>
      </c>
    </row>
    <row r="54" spans="1:12" x14ac:dyDescent="0.2">
      <c r="A54" s="19">
        <v>45</v>
      </c>
      <c r="B54" s="57">
        <v>4</v>
      </c>
      <c r="C54" s="11">
        <v>1486</v>
      </c>
      <c r="D54" s="60">
        <v>1536</v>
      </c>
      <c r="E54" s="65" t="s">
        <v>115</v>
      </c>
      <c r="F54" s="21">
        <f t="shared" si="2"/>
        <v>2.6472534745201853E-3</v>
      </c>
      <c r="G54" s="21">
        <f t="shared" si="0"/>
        <v>2.6441511904497493E-3</v>
      </c>
      <c r="H54" s="16">
        <f t="shared" si="6"/>
        <v>98050.198640169619</v>
      </c>
      <c r="I54" s="16">
        <f t="shared" si="3"/>
        <v>259.25954945823889</v>
      </c>
      <c r="J54" s="16">
        <f t="shared" si="1"/>
        <v>97935.294807849728</v>
      </c>
      <c r="K54" s="16">
        <f t="shared" si="4"/>
        <v>3640676.8500428107</v>
      </c>
      <c r="L54" s="23">
        <f t="shared" si="5"/>
        <v>37.130744256863572</v>
      </c>
    </row>
    <row r="55" spans="1:12" x14ac:dyDescent="0.2">
      <c r="A55" s="19">
        <v>46</v>
      </c>
      <c r="B55" s="57">
        <v>3</v>
      </c>
      <c r="C55" s="11">
        <v>1399</v>
      </c>
      <c r="D55" s="60">
        <v>1448</v>
      </c>
      <c r="E55" s="65" t="s">
        <v>116</v>
      </c>
      <c r="F55" s="21">
        <f t="shared" si="2"/>
        <v>2.1074815595363539E-3</v>
      </c>
      <c r="G55" s="21">
        <f t="shared" si="0"/>
        <v>2.1062613040411363E-3</v>
      </c>
      <c r="H55" s="16">
        <f t="shared" si="6"/>
        <v>97790.939090711385</v>
      </c>
      <c r="I55" s="16">
        <f t="shared" si="3"/>
        <v>205.97327089260909</v>
      </c>
      <c r="J55" s="16">
        <f t="shared" si="1"/>
        <v>97734.317038543013</v>
      </c>
      <c r="K55" s="16">
        <f t="shared" si="4"/>
        <v>3542741.5552349607</v>
      </c>
      <c r="L55" s="23">
        <f t="shared" si="5"/>
        <v>36.227707681063329</v>
      </c>
    </row>
    <row r="56" spans="1:12" x14ac:dyDescent="0.2">
      <c r="A56" s="19">
        <v>47</v>
      </c>
      <c r="B56" s="57">
        <v>1</v>
      </c>
      <c r="C56" s="11">
        <v>1316</v>
      </c>
      <c r="D56" s="60">
        <v>1390</v>
      </c>
      <c r="E56" s="65" t="s">
        <v>117</v>
      </c>
      <c r="F56" s="21">
        <f t="shared" si="2"/>
        <v>7.3909830007390983E-4</v>
      </c>
      <c r="G56" s="21">
        <f t="shared" si="0"/>
        <v>7.389232631885796E-4</v>
      </c>
      <c r="H56" s="16">
        <f t="shared" si="6"/>
        <v>97584.965819818783</v>
      </c>
      <c r="I56" s="16">
        <f t="shared" si="3"/>
        <v>72.107801381726503</v>
      </c>
      <c r="J56" s="16">
        <f t="shared" si="1"/>
        <v>97561.855269475927</v>
      </c>
      <c r="K56" s="16">
        <f t="shared" si="4"/>
        <v>3445007.2381964177</v>
      </c>
      <c r="L56" s="23">
        <f t="shared" si="5"/>
        <v>35.302643283774785</v>
      </c>
    </row>
    <row r="57" spans="1:12" x14ac:dyDescent="0.2">
      <c r="A57" s="19">
        <v>48</v>
      </c>
      <c r="B57" s="57">
        <v>3</v>
      </c>
      <c r="C57" s="11">
        <v>1217</v>
      </c>
      <c r="D57" s="60">
        <v>1307</v>
      </c>
      <c r="E57" s="65" t="s">
        <v>118</v>
      </c>
      <c r="F57" s="21">
        <f t="shared" si="2"/>
        <v>2.3771790808240888E-3</v>
      </c>
      <c r="G57" s="21">
        <f t="shared" si="0"/>
        <v>2.3756938015773023E-3</v>
      </c>
      <c r="H57" s="16">
        <f t="shared" si="6"/>
        <v>97512.858018437051</v>
      </c>
      <c r="I57" s="16">
        <f t="shared" si="3"/>
        <v>231.66069236848844</v>
      </c>
      <c r="J57" s="16">
        <f t="shared" si="1"/>
        <v>97451.931256344134</v>
      </c>
      <c r="K57" s="16">
        <f t="shared" si="4"/>
        <v>3347445.3829269418</v>
      </c>
      <c r="L57" s="23">
        <f t="shared" si="5"/>
        <v>34.328246048270167</v>
      </c>
    </row>
    <row r="58" spans="1:12" x14ac:dyDescent="0.2">
      <c r="A58" s="19">
        <v>49</v>
      </c>
      <c r="B58" s="57">
        <v>3</v>
      </c>
      <c r="C58" s="11">
        <v>1150</v>
      </c>
      <c r="D58" s="60">
        <v>1218</v>
      </c>
      <c r="E58" s="65" t="s">
        <v>119</v>
      </c>
      <c r="F58" s="21">
        <f t="shared" si="2"/>
        <v>2.5337837837837839E-3</v>
      </c>
      <c r="G58" s="21">
        <f t="shared" si="0"/>
        <v>2.5294640402960485E-3</v>
      </c>
      <c r="H58" s="16">
        <f t="shared" si="6"/>
        <v>97281.197326068563</v>
      </c>
      <c r="I58" s="16">
        <f t="shared" si="3"/>
        <v>246.06929043323453</v>
      </c>
      <c r="J58" s="16">
        <f t="shared" si="1"/>
        <v>97115.34662431656</v>
      </c>
      <c r="K58" s="16">
        <f t="shared" si="4"/>
        <v>3249993.4516705978</v>
      </c>
      <c r="L58" s="23">
        <f t="shared" si="5"/>
        <v>33.408238601106248</v>
      </c>
    </row>
    <row r="59" spans="1:12" x14ac:dyDescent="0.2">
      <c r="A59" s="19">
        <v>50</v>
      </c>
      <c r="B59" s="57">
        <v>6</v>
      </c>
      <c r="C59" s="11">
        <v>1147</v>
      </c>
      <c r="D59" s="60">
        <v>1146</v>
      </c>
      <c r="E59" s="65" t="s">
        <v>120</v>
      </c>
      <c r="F59" s="21">
        <f t="shared" si="2"/>
        <v>5.233318796336677E-3</v>
      </c>
      <c r="G59" s="21">
        <f t="shared" si="0"/>
        <v>5.2190150987846485E-3</v>
      </c>
      <c r="H59" s="16">
        <f t="shared" si="6"/>
        <v>97035.128035635324</v>
      </c>
      <c r="I59" s="16">
        <f t="shared" si="3"/>
        <v>506.42779833048229</v>
      </c>
      <c r="J59" s="16">
        <f t="shared" si="1"/>
        <v>96769.911797649649</v>
      </c>
      <c r="K59" s="16">
        <f t="shared" si="4"/>
        <v>3152878.1050462811</v>
      </c>
      <c r="L59" s="23">
        <f t="shared" si="5"/>
        <v>32.492131137173473</v>
      </c>
    </row>
    <row r="60" spans="1:12" x14ac:dyDescent="0.2">
      <c r="A60" s="19">
        <v>51</v>
      </c>
      <c r="B60" s="57">
        <v>2</v>
      </c>
      <c r="C60" s="11">
        <v>1132</v>
      </c>
      <c r="D60" s="60">
        <v>1127</v>
      </c>
      <c r="E60" s="65" t="s">
        <v>121</v>
      </c>
      <c r="F60" s="21">
        <f t="shared" si="2"/>
        <v>1.7706949977866313E-3</v>
      </c>
      <c r="G60" s="21">
        <f t="shared" si="0"/>
        <v>1.7686487205418289E-3</v>
      </c>
      <c r="H60" s="16">
        <f t="shared" si="6"/>
        <v>96528.700237304845</v>
      </c>
      <c r="I60" s="16">
        <f t="shared" si="3"/>
        <v>170.72536217027496</v>
      </c>
      <c r="J60" s="16">
        <f t="shared" si="1"/>
        <v>96417.148285662799</v>
      </c>
      <c r="K60" s="16">
        <f t="shared" si="4"/>
        <v>3056108.1932486314</v>
      </c>
      <c r="L60" s="23">
        <f t="shared" si="5"/>
        <v>31.660098869409165</v>
      </c>
    </row>
    <row r="61" spans="1:12" x14ac:dyDescent="0.2">
      <c r="A61" s="19">
        <v>52</v>
      </c>
      <c r="B61" s="57">
        <v>5</v>
      </c>
      <c r="C61" s="11">
        <v>1064</v>
      </c>
      <c r="D61" s="60">
        <v>1129</v>
      </c>
      <c r="E61" s="65" t="s">
        <v>122</v>
      </c>
      <c r="F61" s="21">
        <f t="shared" si="2"/>
        <v>4.5599635202918376E-3</v>
      </c>
      <c r="G61" s="21">
        <f t="shared" si="0"/>
        <v>4.5481793183370766E-3</v>
      </c>
      <c r="H61" s="16">
        <f t="shared" si="6"/>
        <v>96357.974875134576</v>
      </c>
      <c r="I61" s="16">
        <f t="shared" si="3"/>
        <v>438.25334848393072</v>
      </c>
      <c r="J61" s="16">
        <f t="shared" si="1"/>
        <v>96108.959322526003</v>
      </c>
      <c r="K61" s="16">
        <f t="shared" si="4"/>
        <v>2959691.0449629687</v>
      </c>
      <c r="L61" s="23">
        <f t="shared" si="5"/>
        <v>30.71557957499919</v>
      </c>
    </row>
    <row r="62" spans="1:12" x14ac:dyDescent="0.2">
      <c r="A62" s="19">
        <v>53</v>
      </c>
      <c r="B62" s="57">
        <v>7</v>
      </c>
      <c r="C62" s="11">
        <v>1085</v>
      </c>
      <c r="D62" s="60">
        <v>1046</v>
      </c>
      <c r="E62" s="65" t="s">
        <v>123</v>
      </c>
      <c r="F62" s="21">
        <f t="shared" si="2"/>
        <v>6.5696855936180198E-3</v>
      </c>
      <c r="G62" s="21">
        <f t="shared" si="0"/>
        <v>6.5463368896464353E-3</v>
      </c>
      <c r="H62" s="16">
        <f t="shared" si="6"/>
        <v>95919.721526650639</v>
      </c>
      <c r="I62" s="16">
        <f t="shared" si="3"/>
        <v>627.92281147452638</v>
      </c>
      <c r="J62" s="16">
        <f t="shared" si="1"/>
        <v>95578.822232301129</v>
      </c>
      <c r="K62" s="16">
        <f t="shared" si="4"/>
        <v>2863582.0856404426</v>
      </c>
      <c r="L62" s="23">
        <f t="shared" si="5"/>
        <v>29.853944945459581</v>
      </c>
    </row>
    <row r="63" spans="1:12" x14ac:dyDescent="0.2">
      <c r="A63" s="19">
        <v>54</v>
      </c>
      <c r="B63" s="57">
        <v>7</v>
      </c>
      <c r="C63" s="11">
        <v>978</v>
      </c>
      <c r="D63" s="60">
        <v>1064</v>
      </c>
      <c r="E63" s="65" t="s">
        <v>124</v>
      </c>
      <c r="F63" s="21">
        <f t="shared" si="2"/>
        <v>6.8560235063663075E-3</v>
      </c>
      <c r="G63" s="21">
        <f t="shared" si="0"/>
        <v>6.835370778340742E-3</v>
      </c>
      <c r="H63" s="16">
        <f t="shared" si="6"/>
        <v>95291.798715176119</v>
      </c>
      <c r="I63" s="16">
        <f t="shared" si="3"/>
        <v>651.35477635324276</v>
      </c>
      <c r="J63" s="16">
        <f t="shared" si="1"/>
        <v>95004.746665237253</v>
      </c>
      <c r="K63" s="16">
        <f t="shared" si="4"/>
        <v>2768003.2634081412</v>
      </c>
      <c r="L63" s="23">
        <f t="shared" si="5"/>
        <v>29.047654685180273</v>
      </c>
    </row>
    <row r="64" spans="1:12" x14ac:dyDescent="0.2">
      <c r="A64" s="19">
        <v>55</v>
      </c>
      <c r="B64" s="57">
        <v>5</v>
      </c>
      <c r="C64" s="11">
        <v>976</v>
      </c>
      <c r="D64" s="60">
        <v>977</v>
      </c>
      <c r="E64" s="65" t="s">
        <v>125</v>
      </c>
      <c r="F64" s="21">
        <f t="shared" si="2"/>
        <v>5.1203277009728623E-3</v>
      </c>
      <c r="G64" s="21">
        <f t="shared" si="0"/>
        <v>5.1117505343057246E-3</v>
      </c>
      <c r="H64" s="16">
        <f t="shared" si="6"/>
        <v>94640.443938822878</v>
      </c>
      <c r="I64" s="16">
        <f t="shared" si="3"/>
        <v>483.7783398712088</v>
      </c>
      <c r="J64" s="16">
        <f t="shared" si="1"/>
        <v>94481.909776847082</v>
      </c>
      <c r="K64" s="16">
        <f t="shared" si="4"/>
        <v>2672998.5167429037</v>
      </c>
      <c r="L64" s="23">
        <f t="shared" si="5"/>
        <v>28.243723354370289</v>
      </c>
    </row>
    <row r="65" spans="1:12" x14ac:dyDescent="0.2">
      <c r="A65" s="19">
        <v>56</v>
      </c>
      <c r="B65" s="57">
        <v>5</v>
      </c>
      <c r="C65" s="11">
        <v>893</v>
      </c>
      <c r="D65" s="60">
        <v>971</v>
      </c>
      <c r="E65" s="65" t="s">
        <v>126</v>
      </c>
      <c r="F65" s="21">
        <f t="shared" si="2"/>
        <v>5.3648068669527897E-3</v>
      </c>
      <c r="G65" s="21">
        <f t="shared" si="0"/>
        <v>5.3503689079362022E-3</v>
      </c>
      <c r="H65" s="16">
        <f t="shared" si="6"/>
        <v>94156.665598951673</v>
      </c>
      <c r="I65" s="16">
        <f t="shared" si="3"/>
        <v>503.77289609557727</v>
      </c>
      <c r="J65" s="16">
        <f t="shared" si="1"/>
        <v>93903.267832215599</v>
      </c>
      <c r="K65" s="16">
        <f t="shared" si="4"/>
        <v>2578516.6069660569</v>
      </c>
      <c r="L65" s="23">
        <f t="shared" si="5"/>
        <v>27.385385735184379</v>
      </c>
    </row>
    <row r="66" spans="1:12" x14ac:dyDescent="0.2">
      <c r="A66" s="19">
        <v>57</v>
      </c>
      <c r="B66" s="57">
        <v>5</v>
      </c>
      <c r="C66" s="11">
        <v>948</v>
      </c>
      <c r="D66" s="60">
        <v>880</v>
      </c>
      <c r="E66" s="65" t="s">
        <v>40</v>
      </c>
      <c r="F66" s="21">
        <f t="shared" si="2"/>
        <v>5.4704595185995622E-3</v>
      </c>
      <c r="G66" s="21">
        <f t="shared" si="0"/>
        <v>5.4555790387924401E-3</v>
      </c>
      <c r="H66" s="16">
        <f t="shared" si="6"/>
        <v>93652.892702856101</v>
      </c>
      <c r="I66" s="16">
        <f t="shared" si="3"/>
        <v>510.93075835197919</v>
      </c>
      <c r="J66" s="16">
        <f t="shared" si="1"/>
        <v>93398.142626741799</v>
      </c>
      <c r="K66" s="16">
        <f t="shared" si="4"/>
        <v>2484613.3391338415</v>
      </c>
      <c r="L66" s="23">
        <f t="shared" si="5"/>
        <v>26.530022377601039</v>
      </c>
    </row>
    <row r="67" spans="1:12" x14ac:dyDescent="0.2">
      <c r="A67" s="19">
        <v>58</v>
      </c>
      <c r="B67" s="57">
        <v>5</v>
      </c>
      <c r="C67" s="11">
        <v>849</v>
      </c>
      <c r="D67" s="60">
        <v>932</v>
      </c>
      <c r="E67" s="65" t="s">
        <v>127</v>
      </c>
      <c r="F67" s="21">
        <f t="shared" si="2"/>
        <v>5.614823133071308E-3</v>
      </c>
      <c r="G67" s="21">
        <f t="shared" si="0"/>
        <v>5.6019992414893032E-3</v>
      </c>
      <c r="H67" s="16">
        <f t="shared" si="6"/>
        <v>93141.961944504117</v>
      </c>
      <c r="I67" s="16">
        <f t="shared" si="3"/>
        <v>521.78120016393757</v>
      </c>
      <c r="J67" s="16">
        <f t="shared" si="1"/>
        <v>92929.231749197279</v>
      </c>
      <c r="K67" s="16">
        <f t="shared" si="4"/>
        <v>2391215.1965070996</v>
      </c>
      <c r="L67" s="23">
        <f t="shared" si="5"/>
        <v>25.672802532674094</v>
      </c>
    </row>
    <row r="68" spans="1:12" x14ac:dyDescent="0.2">
      <c r="A68" s="19">
        <v>59</v>
      </c>
      <c r="B68" s="57">
        <v>4</v>
      </c>
      <c r="C68" s="11">
        <v>820</v>
      </c>
      <c r="D68" s="60">
        <v>841</v>
      </c>
      <c r="E68" s="65" t="s">
        <v>128</v>
      </c>
      <c r="F68" s="21">
        <f t="shared" si="2"/>
        <v>4.8163756773028296E-3</v>
      </c>
      <c r="G68" s="21">
        <f t="shared" si="0"/>
        <v>4.8111387484303667E-3</v>
      </c>
      <c r="H68" s="16">
        <f t="shared" si="6"/>
        <v>92620.180744340178</v>
      </c>
      <c r="I68" s="16">
        <f t="shared" si="3"/>
        <v>445.60854046571916</v>
      </c>
      <c r="J68" s="16">
        <f t="shared" si="1"/>
        <v>92519.473214194921</v>
      </c>
      <c r="K68" s="16">
        <f t="shared" si="4"/>
        <v>2298285.9647579021</v>
      </c>
      <c r="L68" s="23">
        <f t="shared" si="5"/>
        <v>24.814095009184545</v>
      </c>
    </row>
    <row r="69" spans="1:12" x14ac:dyDescent="0.2">
      <c r="A69" s="19">
        <v>60</v>
      </c>
      <c r="B69" s="57">
        <v>6</v>
      </c>
      <c r="C69" s="11">
        <v>751</v>
      </c>
      <c r="D69" s="60">
        <v>820</v>
      </c>
      <c r="E69" s="65" t="s">
        <v>129</v>
      </c>
      <c r="F69" s="21">
        <f t="shared" si="2"/>
        <v>7.6384468491406746E-3</v>
      </c>
      <c r="G69" s="21">
        <f t="shared" si="0"/>
        <v>7.6098076215267256E-3</v>
      </c>
      <c r="H69" s="16">
        <f t="shared" si="6"/>
        <v>92174.572203874457</v>
      </c>
      <c r="I69" s="16">
        <f t="shared" si="3"/>
        <v>701.43076206800936</v>
      </c>
      <c r="J69" s="16">
        <f t="shared" si="1"/>
        <v>91828.977267403548</v>
      </c>
      <c r="K69" s="16">
        <f t="shared" si="4"/>
        <v>2205766.491543707</v>
      </c>
      <c r="L69" s="23">
        <f t="shared" si="5"/>
        <v>23.930314389362472</v>
      </c>
    </row>
    <row r="70" spans="1:12" x14ac:dyDescent="0.2">
      <c r="A70" s="19">
        <v>61</v>
      </c>
      <c r="B70" s="57">
        <v>7</v>
      </c>
      <c r="C70" s="11">
        <v>860</v>
      </c>
      <c r="D70" s="60">
        <v>726</v>
      </c>
      <c r="E70" s="65" t="s">
        <v>130</v>
      </c>
      <c r="F70" s="21">
        <f t="shared" si="2"/>
        <v>8.8272383354350576E-3</v>
      </c>
      <c r="G70" s="21">
        <f t="shared" si="0"/>
        <v>8.7953289264547166E-3</v>
      </c>
      <c r="H70" s="16">
        <f t="shared" si="6"/>
        <v>91473.141441806452</v>
      </c>
      <c r="I70" s="16">
        <f t="shared" si="3"/>
        <v>804.53636691680401</v>
      </c>
      <c r="J70" s="16">
        <f t="shared" si="1"/>
        <v>91142.476995003657</v>
      </c>
      <c r="K70" s="16">
        <f t="shared" si="4"/>
        <v>2113937.5142763034</v>
      </c>
      <c r="L70" s="23">
        <f t="shared" si="5"/>
        <v>23.109925831301553</v>
      </c>
    </row>
    <row r="71" spans="1:12" x14ac:dyDescent="0.2">
      <c r="A71" s="19">
        <v>62</v>
      </c>
      <c r="B71" s="57">
        <v>15</v>
      </c>
      <c r="C71" s="11">
        <v>831</v>
      </c>
      <c r="D71" s="60">
        <v>845</v>
      </c>
      <c r="E71" s="65" t="s">
        <v>131</v>
      </c>
      <c r="F71" s="21">
        <f t="shared" si="2"/>
        <v>1.7899761336515514E-2</v>
      </c>
      <c r="G71" s="21">
        <f t="shared" si="0"/>
        <v>1.7757521050061412E-2</v>
      </c>
      <c r="H71" s="16">
        <f t="shared" si="6"/>
        <v>90668.605074889652</v>
      </c>
      <c r="I71" s="16">
        <f t="shared" si="3"/>
        <v>1610.049663197058</v>
      </c>
      <c r="J71" s="16">
        <f t="shared" si="1"/>
        <v>89948.107850608969</v>
      </c>
      <c r="K71" s="16">
        <f t="shared" si="4"/>
        <v>2022795.0372812997</v>
      </c>
      <c r="L71" s="23">
        <f t="shared" si="5"/>
        <v>22.309762410158726</v>
      </c>
    </row>
    <row r="72" spans="1:12" x14ac:dyDescent="0.2">
      <c r="A72" s="19">
        <v>63</v>
      </c>
      <c r="B72" s="57">
        <v>8</v>
      </c>
      <c r="C72" s="11">
        <v>819</v>
      </c>
      <c r="D72" s="60">
        <v>820</v>
      </c>
      <c r="E72" s="65" t="s">
        <v>132</v>
      </c>
      <c r="F72" s="21">
        <f t="shared" si="2"/>
        <v>9.762050030506406E-3</v>
      </c>
      <c r="G72" s="21">
        <f t="shared" si="0"/>
        <v>9.7144344839109522E-3</v>
      </c>
      <c r="H72" s="16">
        <f t="shared" si="6"/>
        <v>89058.555411692592</v>
      </c>
      <c r="I72" s="16">
        <f t="shared" si="3"/>
        <v>865.15350177864082</v>
      </c>
      <c r="J72" s="16">
        <f t="shared" si="1"/>
        <v>88624.161838449538</v>
      </c>
      <c r="K72" s="16">
        <f t="shared" si="4"/>
        <v>1932846.9294306908</v>
      </c>
      <c r="L72" s="23">
        <f t="shared" si="5"/>
        <v>21.703102194906311</v>
      </c>
    </row>
    <row r="73" spans="1:12" x14ac:dyDescent="0.2">
      <c r="A73" s="19">
        <v>64</v>
      </c>
      <c r="B73" s="57">
        <v>9</v>
      </c>
      <c r="C73" s="11">
        <v>826</v>
      </c>
      <c r="D73" s="60">
        <v>815</v>
      </c>
      <c r="E73" s="65" t="s">
        <v>133</v>
      </c>
      <c r="F73" s="21">
        <f t="shared" si="2"/>
        <v>1.0968921389396709E-2</v>
      </c>
      <c r="G73" s="21">
        <f t="shared" ref="G73:G108" si="7">F73/((1+(1-E73)*F73))</f>
        <v>1.092361733403293E-2</v>
      </c>
      <c r="H73" s="16">
        <f t="shared" si="6"/>
        <v>88193.401909913955</v>
      </c>
      <c r="I73" s="16">
        <f t="shared" si="3"/>
        <v>963.39097385046898</v>
      </c>
      <c r="J73" s="16">
        <f t="shared" ref="J73:J108" si="8">H74+I73*E73</f>
        <v>87829.143782701081</v>
      </c>
      <c r="K73" s="16">
        <f t="shared" si="4"/>
        <v>1844222.7675922413</v>
      </c>
      <c r="L73" s="23">
        <f t="shared" si="5"/>
        <v>20.91111951295451</v>
      </c>
    </row>
    <row r="74" spans="1:12" x14ac:dyDescent="0.2">
      <c r="A74" s="19">
        <v>65</v>
      </c>
      <c r="B74" s="57">
        <v>4</v>
      </c>
      <c r="C74" s="11">
        <v>980</v>
      </c>
      <c r="D74" s="60">
        <v>817</v>
      </c>
      <c r="E74" s="65" t="s">
        <v>134</v>
      </c>
      <c r="F74" s="21">
        <f t="shared" ref="F74:F108" si="9">B74/((C74+D74)/2)</f>
        <v>4.4518642181413468E-3</v>
      </c>
      <c r="G74" s="21">
        <f t="shared" si="7"/>
        <v>4.4431391488989232E-3</v>
      </c>
      <c r="H74" s="16">
        <f t="shared" si="6"/>
        <v>87230.010936063481</v>
      </c>
      <c r="I74" s="16">
        <f t="shared" ref="I74:I108" si="10">H74*G74</f>
        <v>387.57507654890486</v>
      </c>
      <c r="J74" s="16">
        <f t="shared" si="8"/>
        <v>87059.051569797753</v>
      </c>
      <c r="K74" s="16">
        <f t="shared" ref="K74:K97" si="11">K75+J74</f>
        <v>1756393.6238095402</v>
      </c>
      <c r="L74" s="23">
        <f t="shared" ref="L74:L108" si="12">K74/H74</f>
        <v>20.135198940842901</v>
      </c>
    </row>
    <row r="75" spans="1:12" x14ac:dyDescent="0.2">
      <c r="A75" s="19">
        <v>66</v>
      </c>
      <c r="B75" s="57">
        <v>6</v>
      </c>
      <c r="C75" s="11">
        <v>1119</v>
      </c>
      <c r="D75" s="60">
        <v>964</v>
      </c>
      <c r="E75" s="65" t="s">
        <v>135</v>
      </c>
      <c r="F75" s="21">
        <f t="shared" si="9"/>
        <v>5.7609217474795969E-3</v>
      </c>
      <c r="G75" s="21">
        <f t="shared" si="7"/>
        <v>5.7453555024897492E-3</v>
      </c>
      <c r="H75" s="16">
        <f t="shared" ref="H75:H108" si="13">H74-I74</f>
        <v>86842.435859514575</v>
      </c>
      <c r="I75" s="16">
        <f t="shared" si="10"/>
        <v>498.94066671507517</v>
      </c>
      <c r="J75" s="16">
        <f t="shared" si="8"/>
        <v>86607.784063958476</v>
      </c>
      <c r="K75" s="16">
        <f t="shared" si="11"/>
        <v>1669334.5722397424</v>
      </c>
      <c r="L75" s="23">
        <f t="shared" si="12"/>
        <v>19.222567351061329</v>
      </c>
    </row>
    <row r="76" spans="1:12" x14ac:dyDescent="0.2">
      <c r="A76" s="19">
        <v>67</v>
      </c>
      <c r="B76" s="57">
        <v>10</v>
      </c>
      <c r="C76" s="11">
        <v>1021</v>
      </c>
      <c r="D76" s="60">
        <v>1105</v>
      </c>
      <c r="E76" s="65" t="s">
        <v>136</v>
      </c>
      <c r="F76" s="21">
        <f t="shared" si="9"/>
        <v>9.4073377234242701E-3</v>
      </c>
      <c r="G76" s="21">
        <f t="shared" si="7"/>
        <v>9.3609468784986542E-3</v>
      </c>
      <c r="H76" s="16">
        <f t="shared" si="13"/>
        <v>86343.495192799499</v>
      </c>
      <c r="I76" s="16">
        <f t="shared" si="10"/>
        <v>808.25687180370005</v>
      </c>
      <c r="J76" s="16">
        <f t="shared" si="8"/>
        <v>85917.705472733302</v>
      </c>
      <c r="K76" s="16">
        <f t="shared" si="11"/>
        <v>1582726.7881757838</v>
      </c>
      <c r="L76" s="23">
        <f t="shared" si="12"/>
        <v>18.330585119836257</v>
      </c>
    </row>
    <row r="77" spans="1:12" x14ac:dyDescent="0.2">
      <c r="A77" s="19">
        <v>68</v>
      </c>
      <c r="B77" s="57">
        <v>11</v>
      </c>
      <c r="C77" s="11">
        <v>1013</v>
      </c>
      <c r="D77" s="60">
        <v>1017</v>
      </c>
      <c r="E77" s="65" t="s">
        <v>137</v>
      </c>
      <c r="F77" s="21">
        <f t="shared" si="9"/>
        <v>1.083743842364532E-2</v>
      </c>
      <c r="G77" s="21">
        <f t="shared" si="7"/>
        <v>1.0776439529038243E-2</v>
      </c>
      <c r="H77" s="16">
        <f t="shared" si="13"/>
        <v>85535.238320995792</v>
      </c>
      <c r="I77" s="16">
        <f t="shared" si="10"/>
        <v>921.76532336808577</v>
      </c>
      <c r="J77" s="16">
        <f t="shared" si="8"/>
        <v>85053.80029260063</v>
      </c>
      <c r="K77" s="16">
        <f t="shared" si="11"/>
        <v>1496809.0827030505</v>
      </c>
      <c r="L77" s="23">
        <f t="shared" si="12"/>
        <v>17.499326734624159</v>
      </c>
    </row>
    <row r="78" spans="1:12" x14ac:dyDescent="0.2">
      <c r="A78" s="19">
        <v>69</v>
      </c>
      <c r="B78" s="57">
        <v>13</v>
      </c>
      <c r="C78" s="11">
        <v>1115</v>
      </c>
      <c r="D78" s="60">
        <v>995</v>
      </c>
      <c r="E78" s="65" t="s">
        <v>138</v>
      </c>
      <c r="F78" s="21">
        <f t="shared" si="9"/>
        <v>1.2322274881516588E-2</v>
      </c>
      <c r="G78" s="21">
        <f t="shared" si="7"/>
        <v>1.2251006537985235E-2</v>
      </c>
      <c r="H78" s="16">
        <f t="shared" si="13"/>
        <v>84613.472997627701</v>
      </c>
      <c r="I78" s="16">
        <f t="shared" si="10"/>
        <v>1036.600210895574</v>
      </c>
      <c r="J78" s="16">
        <f t="shared" si="8"/>
        <v>84124.094038063908</v>
      </c>
      <c r="K78" s="16">
        <f t="shared" si="11"/>
        <v>1411755.2824104498</v>
      </c>
      <c r="L78" s="23">
        <f t="shared" si="12"/>
        <v>16.684757549782066</v>
      </c>
    </row>
    <row r="79" spans="1:12" x14ac:dyDescent="0.2">
      <c r="A79" s="19">
        <v>70</v>
      </c>
      <c r="B79" s="57">
        <v>18</v>
      </c>
      <c r="C79" s="11">
        <v>1014</v>
      </c>
      <c r="D79" s="60">
        <v>1096</v>
      </c>
      <c r="E79" s="65" t="s">
        <v>139</v>
      </c>
      <c r="F79" s="21">
        <f t="shared" si="9"/>
        <v>1.7061611374407582E-2</v>
      </c>
      <c r="G79" s="21">
        <f t="shared" si="7"/>
        <v>1.6919812122406192E-2</v>
      </c>
      <c r="H79" s="16">
        <f t="shared" si="13"/>
        <v>83576.872786732129</v>
      </c>
      <c r="I79" s="16">
        <f t="shared" si="10"/>
        <v>1414.1049853297504</v>
      </c>
      <c r="J79" s="16">
        <f t="shared" si="8"/>
        <v>82882.26441793816</v>
      </c>
      <c r="K79" s="16">
        <f t="shared" si="11"/>
        <v>1327631.1883723859</v>
      </c>
      <c r="L79" s="23">
        <f t="shared" si="12"/>
        <v>15.885150330524787</v>
      </c>
    </row>
    <row r="80" spans="1:12" x14ac:dyDescent="0.2">
      <c r="A80" s="19">
        <v>71</v>
      </c>
      <c r="B80" s="57">
        <v>21</v>
      </c>
      <c r="C80" s="11">
        <v>1044</v>
      </c>
      <c r="D80" s="60">
        <v>994</v>
      </c>
      <c r="E80" s="65" t="s">
        <v>140</v>
      </c>
      <c r="F80" s="21">
        <f t="shared" si="9"/>
        <v>2.0608439646712464E-2</v>
      </c>
      <c r="G80" s="21">
        <f t="shared" si="7"/>
        <v>2.0402246812003207E-2</v>
      </c>
      <c r="H80" s="16">
        <f t="shared" si="13"/>
        <v>82162.767801402384</v>
      </c>
      <c r="I80" s="16">
        <f t="shared" si="10"/>
        <v>1676.3050674415215</v>
      </c>
      <c r="J80" s="16">
        <f t="shared" si="8"/>
        <v>81340.70779632905</v>
      </c>
      <c r="K80" s="16">
        <f t="shared" si="11"/>
        <v>1244748.9239544477</v>
      </c>
      <c r="L80" s="23">
        <f t="shared" si="12"/>
        <v>15.149792993380657</v>
      </c>
    </row>
    <row r="81" spans="1:12" x14ac:dyDescent="0.2">
      <c r="A81" s="19">
        <v>72</v>
      </c>
      <c r="B81" s="57">
        <v>16</v>
      </c>
      <c r="C81" s="11">
        <v>829</v>
      </c>
      <c r="D81" s="60">
        <v>1030</v>
      </c>
      <c r="E81" s="65" t="s">
        <v>141</v>
      </c>
      <c r="F81" s="21">
        <f t="shared" si="9"/>
        <v>1.7213555675094135E-2</v>
      </c>
      <c r="G81" s="21">
        <f t="shared" si="7"/>
        <v>1.7054907421698788E-2</v>
      </c>
      <c r="H81" s="16">
        <f t="shared" si="13"/>
        <v>80486.462733960856</v>
      </c>
      <c r="I81" s="16">
        <f t="shared" si="10"/>
        <v>1372.689170627712</v>
      </c>
      <c r="J81" s="16">
        <f t="shared" si="8"/>
        <v>79744.661506153643</v>
      </c>
      <c r="K81" s="16">
        <f t="shared" si="11"/>
        <v>1163408.2161581188</v>
      </c>
      <c r="L81" s="23">
        <f t="shared" si="12"/>
        <v>14.454706749924352</v>
      </c>
    </row>
    <row r="82" spans="1:12" x14ac:dyDescent="0.2">
      <c r="A82" s="19">
        <v>73</v>
      </c>
      <c r="B82" s="57">
        <v>15</v>
      </c>
      <c r="C82" s="11">
        <v>656</v>
      </c>
      <c r="D82" s="60">
        <v>815</v>
      </c>
      <c r="E82" s="65" t="s">
        <v>142</v>
      </c>
      <c r="F82" s="21">
        <f t="shared" si="9"/>
        <v>2.0394289598912305E-2</v>
      </c>
      <c r="G82" s="21">
        <f t="shared" si="7"/>
        <v>2.015814738562267E-2</v>
      </c>
      <c r="H82" s="16">
        <f t="shared" si="13"/>
        <v>79113.773563333147</v>
      </c>
      <c r="I82" s="16">
        <f t="shared" si="10"/>
        <v>1594.7871077224481</v>
      </c>
      <c r="J82" s="16">
        <f t="shared" si="8"/>
        <v>78197.727848657363</v>
      </c>
      <c r="K82" s="16">
        <f t="shared" si="11"/>
        <v>1083663.5546519652</v>
      </c>
      <c r="L82" s="23">
        <f t="shared" si="12"/>
        <v>13.697533385693671</v>
      </c>
    </row>
    <row r="83" spans="1:12" x14ac:dyDescent="0.2">
      <c r="A83" s="19">
        <v>74</v>
      </c>
      <c r="B83" s="57">
        <v>16</v>
      </c>
      <c r="C83" s="11">
        <v>773</v>
      </c>
      <c r="D83" s="60">
        <v>642</v>
      </c>
      <c r="E83" s="65" t="s">
        <v>143</v>
      </c>
      <c r="F83" s="21">
        <f t="shared" si="9"/>
        <v>2.2614840989399292E-2</v>
      </c>
      <c r="G83" s="21">
        <f t="shared" si="7"/>
        <v>2.237579476026014E-2</v>
      </c>
      <c r="H83" s="16">
        <f t="shared" si="13"/>
        <v>77518.986455610691</v>
      </c>
      <c r="I83" s="16">
        <f t="shared" si="10"/>
        <v>1734.5489309541306</v>
      </c>
      <c r="J83" s="16">
        <f t="shared" si="8"/>
        <v>76699.585540627959</v>
      </c>
      <c r="K83" s="16">
        <f t="shared" si="11"/>
        <v>1005465.8268033077</v>
      </c>
      <c r="L83" s="23">
        <f t="shared" si="12"/>
        <v>12.970574987832983</v>
      </c>
    </row>
    <row r="84" spans="1:12" x14ac:dyDescent="0.2">
      <c r="A84" s="19">
        <v>75</v>
      </c>
      <c r="B84" s="57">
        <v>8</v>
      </c>
      <c r="C84" s="11">
        <v>467</v>
      </c>
      <c r="D84" s="60">
        <v>762</v>
      </c>
      <c r="E84" s="65" t="s">
        <v>144</v>
      </c>
      <c r="F84" s="21">
        <f t="shared" si="9"/>
        <v>1.3018714401952807E-2</v>
      </c>
      <c r="G84" s="21">
        <f t="shared" si="7"/>
        <v>1.2944213030680373E-2</v>
      </c>
      <c r="H84" s="16">
        <f t="shared" si="13"/>
        <v>75784.437524656561</v>
      </c>
      <c r="I84" s="16">
        <f t="shared" si="10"/>
        <v>980.96990372944208</v>
      </c>
      <c r="J84" s="16">
        <f t="shared" si="8"/>
        <v>75350.750730217769</v>
      </c>
      <c r="K84" s="16">
        <f t="shared" si="11"/>
        <v>928766.2412626798</v>
      </c>
      <c r="L84" s="23">
        <f t="shared" si="12"/>
        <v>12.255368933239156</v>
      </c>
    </row>
    <row r="85" spans="1:12" x14ac:dyDescent="0.2">
      <c r="A85" s="19">
        <v>76</v>
      </c>
      <c r="B85" s="57">
        <v>13</v>
      </c>
      <c r="C85" s="11">
        <v>445</v>
      </c>
      <c r="D85" s="60">
        <v>449</v>
      </c>
      <c r="E85" s="65" t="s">
        <v>145</v>
      </c>
      <c r="F85" s="21">
        <f t="shared" si="9"/>
        <v>2.9082774049217001E-2</v>
      </c>
      <c r="G85" s="21">
        <f t="shared" si="7"/>
        <v>2.8716640100092953E-2</v>
      </c>
      <c r="H85" s="16">
        <f t="shared" si="13"/>
        <v>74803.467620927113</v>
      </c>
      <c r="I85" s="16">
        <f t="shared" si="10"/>
        <v>2148.1042579091204</v>
      </c>
      <c r="J85" s="16">
        <f t="shared" si="8"/>
        <v>73861.738714259758</v>
      </c>
      <c r="K85" s="16">
        <f t="shared" si="11"/>
        <v>853415.49053246202</v>
      </c>
      <c r="L85" s="23">
        <f t="shared" si="12"/>
        <v>11.408769107566204</v>
      </c>
    </row>
    <row r="86" spans="1:12" x14ac:dyDescent="0.2">
      <c r="A86" s="19">
        <v>77</v>
      </c>
      <c r="B86" s="57">
        <v>16</v>
      </c>
      <c r="C86" s="11">
        <v>488</v>
      </c>
      <c r="D86" s="60">
        <v>432</v>
      </c>
      <c r="E86" s="65" t="s">
        <v>146</v>
      </c>
      <c r="F86" s="21">
        <f t="shared" si="9"/>
        <v>3.4782608695652174E-2</v>
      </c>
      <c r="G86" s="21">
        <f t="shared" si="7"/>
        <v>3.4288378982595222E-2</v>
      </c>
      <c r="H86" s="16">
        <f t="shared" si="13"/>
        <v>72655.363363017997</v>
      </c>
      <c r="I86" s="16">
        <f t="shared" si="10"/>
        <v>2491.2346341093253</v>
      </c>
      <c r="J86" s="16">
        <f t="shared" si="8"/>
        <v>71622.995730643102</v>
      </c>
      <c r="K86" s="16">
        <f t="shared" si="11"/>
        <v>779553.7518182022</v>
      </c>
      <c r="L86" s="23">
        <f t="shared" si="12"/>
        <v>10.729472894151124</v>
      </c>
    </row>
    <row r="87" spans="1:12" x14ac:dyDescent="0.2">
      <c r="A87" s="19">
        <v>78</v>
      </c>
      <c r="B87" s="57">
        <v>18</v>
      </c>
      <c r="C87" s="11">
        <v>449</v>
      </c>
      <c r="D87" s="60">
        <v>473</v>
      </c>
      <c r="E87" s="65" t="s">
        <v>147</v>
      </c>
      <c r="F87" s="21">
        <f t="shared" si="9"/>
        <v>3.9045553145336226E-2</v>
      </c>
      <c r="G87" s="21">
        <f t="shared" si="7"/>
        <v>3.8389910107892708E-2</v>
      </c>
      <c r="H87" s="16">
        <f t="shared" si="13"/>
        <v>70164.128728908676</v>
      </c>
      <c r="I87" s="16">
        <f t="shared" si="10"/>
        <v>2693.5945947014161</v>
      </c>
      <c r="J87" s="16">
        <f t="shared" si="8"/>
        <v>68985.950453186277</v>
      </c>
      <c r="K87" s="16">
        <f t="shared" si="11"/>
        <v>707930.75608755916</v>
      </c>
      <c r="L87" s="23">
        <f t="shared" si="12"/>
        <v>10.089639377163406</v>
      </c>
    </row>
    <row r="88" spans="1:12" x14ac:dyDescent="0.2">
      <c r="A88" s="19">
        <v>79</v>
      </c>
      <c r="B88" s="57">
        <v>20</v>
      </c>
      <c r="C88" s="11">
        <v>398</v>
      </c>
      <c r="D88" s="60">
        <v>435</v>
      </c>
      <c r="E88" s="65" t="s">
        <v>148</v>
      </c>
      <c r="F88" s="21">
        <f t="shared" si="9"/>
        <v>4.8019207683073231E-2</v>
      </c>
      <c r="G88" s="21">
        <f t="shared" si="7"/>
        <v>4.7051073940762703E-2</v>
      </c>
      <c r="H88" s="16">
        <f t="shared" si="13"/>
        <v>67470.534134207264</v>
      </c>
      <c r="I88" s="16">
        <f t="shared" si="10"/>
        <v>3174.56109037134</v>
      </c>
      <c r="J88" s="16">
        <f t="shared" si="8"/>
        <v>66110.234706983145</v>
      </c>
      <c r="K88" s="16">
        <f t="shared" si="11"/>
        <v>638944.80563437287</v>
      </c>
      <c r="L88" s="23">
        <f t="shared" si="12"/>
        <v>9.4699829167415857</v>
      </c>
    </row>
    <row r="89" spans="1:12" x14ac:dyDescent="0.2">
      <c r="A89" s="19">
        <v>80</v>
      </c>
      <c r="B89" s="57">
        <v>19</v>
      </c>
      <c r="C89" s="11">
        <v>357</v>
      </c>
      <c r="D89" s="60">
        <v>379</v>
      </c>
      <c r="E89" s="65" t="s">
        <v>149</v>
      </c>
      <c r="F89" s="21">
        <f t="shared" si="9"/>
        <v>5.1630434782608696E-2</v>
      </c>
      <c r="G89" s="21">
        <f t="shared" si="7"/>
        <v>5.0434948340013309E-2</v>
      </c>
      <c r="H89" s="16">
        <f t="shared" si="13"/>
        <v>64295.973043835926</v>
      </c>
      <c r="I89" s="16">
        <f t="shared" si="10"/>
        <v>3242.7640789367533</v>
      </c>
      <c r="J89" s="16">
        <f t="shared" si="8"/>
        <v>62807.220055196063</v>
      </c>
      <c r="K89" s="16">
        <f t="shared" si="11"/>
        <v>572834.57092738966</v>
      </c>
      <c r="L89" s="23">
        <f t="shared" si="12"/>
        <v>8.9093382339332603</v>
      </c>
    </row>
    <row r="90" spans="1:12" x14ac:dyDescent="0.2">
      <c r="A90" s="19">
        <v>81</v>
      </c>
      <c r="B90" s="57">
        <v>14</v>
      </c>
      <c r="C90" s="11">
        <v>327</v>
      </c>
      <c r="D90" s="60">
        <v>334</v>
      </c>
      <c r="E90" s="65" t="s">
        <v>150</v>
      </c>
      <c r="F90" s="21">
        <f t="shared" si="9"/>
        <v>4.2360060514372161E-2</v>
      </c>
      <c r="G90" s="21">
        <f t="shared" si="7"/>
        <v>4.1139831937909412E-2</v>
      </c>
      <c r="H90" s="16">
        <f t="shared" si="13"/>
        <v>61053.208964899175</v>
      </c>
      <c r="I90" s="16">
        <f t="shared" si="10"/>
        <v>2511.7187560860161</v>
      </c>
      <c r="J90" s="16">
        <f t="shared" si="8"/>
        <v>59294.503491887743</v>
      </c>
      <c r="K90" s="16">
        <f t="shared" si="11"/>
        <v>510027.35087219358</v>
      </c>
      <c r="L90" s="23">
        <f t="shared" si="12"/>
        <v>8.3538172607015539</v>
      </c>
    </row>
    <row r="91" spans="1:12" x14ac:dyDescent="0.2">
      <c r="A91" s="19">
        <v>82</v>
      </c>
      <c r="B91" s="57">
        <v>22</v>
      </c>
      <c r="C91" s="11">
        <v>292</v>
      </c>
      <c r="D91" s="60">
        <v>312</v>
      </c>
      <c r="E91" s="65" t="s">
        <v>151</v>
      </c>
      <c r="F91" s="21">
        <f t="shared" si="9"/>
        <v>7.2847682119205295E-2</v>
      </c>
      <c r="G91" s="21">
        <f t="shared" si="7"/>
        <v>7.0122919102375628E-2</v>
      </c>
      <c r="H91" s="16">
        <f t="shared" si="13"/>
        <v>58541.490208813157</v>
      </c>
      <c r="I91" s="16">
        <f t="shared" si="10"/>
        <v>4105.1001820451202</v>
      </c>
      <c r="J91" s="16">
        <f t="shared" si="8"/>
        <v>56351.829771710291</v>
      </c>
      <c r="K91" s="16">
        <f t="shared" si="11"/>
        <v>450732.84738030582</v>
      </c>
      <c r="L91" s="23">
        <f t="shared" si="12"/>
        <v>7.6993743372875398</v>
      </c>
    </row>
    <row r="92" spans="1:12" x14ac:dyDescent="0.2">
      <c r="A92" s="19">
        <v>83</v>
      </c>
      <c r="B92" s="57">
        <v>12</v>
      </c>
      <c r="C92" s="11">
        <v>247</v>
      </c>
      <c r="D92" s="60">
        <v>280</v>
      </c>
      <c r="E92" s="65" t="s">
        <v>152</v>
      </c>
      <c r="F92" s="21">
        <f t="shared" si="9"/>
        <v>4.5540796963946868E-2</v>
      </c>
      <c r="G92" s="21">
        <f t="shared" si="7"/>
        <v>4.4421674223287022E-2</v>
      </c>
      <c r="H92" s="16">
        <f t="shared" si="13"/>
        <v>54436.390026768036</v>
      </c>
      <c r="I92" s="16">
        <f t="shared" si="10"/>
        <v>2418.1555836608804</v>
      </c>
      <c r="J92" s="16">
        <f t="shared" si="8"/>
        <v>53098.666357886832</v>
      </c>
      <c r="K92" s="16">
        <f t="shared" si="11"/>
        <v>394381.01760859555</v>
      </c>
      <c r="L92" s="23">
        <f t="shared" si="12"/>
        <v>7.2448047604675168</v>
      </c>
    </row>
    <row r="93" spans="1:12" x14ac:dyDescent="0.2">
      <c r="A93" s="19">
        <v>84</v>
      </c>
      <c r="B93" s="57">
        <v>19</v>
      </c>
      <c r="C93" s="11">
        <v>208</v>
      </c>
      <c r="D93" s="60">
        <v>230</v>
      </c>
      <c r="E93" s="65" t="s">
        <v>153</v>
      </c>
      <c r="F93" s="21">
        <f t="shared" si="9"/>
        <v>8.6757990867579904E-2</v>
      </c>
      <c r="G93" s="21">
        <f t="shared" si="7"/>
        <v>8.2774496567690134E-2</v>
      </c>
      <c r="H93" s="16">
        <f t="shared" si="13"/>
        <v>52018.234443107154</v>
      </c>
      <c r="I93" s="16">
        <f t="shared" si="10"/>
        <v>4305.7831683682734</v>
      </c>
      <c r="J93" s="16">
        <f t="shared" si="8"/>
        <v>49629.816519613269</v>
      </c>
      <c r="K93" s="16">
        <f t="shared" si="11"/>
        <v>341282.35125070869</v>
      </c>
      <c r="L93" s="23">
        <f t="shared" si="12"/>
        <v>6.5608215062349435</v>
      </c>
    </row>
    <row r="94" spans="1:12" x14ac:dyDescent="0.2">
      <c r="A94" s="19">
        <v>85</v>
      </c>
      <c r="B94" s="57">
        <v>20</v>
      </c>
      <c r="C94" s="11">
        <v>199</v>
      </c>
      <c r="D94" s="60">
        <v>187</v>
      </c>
      <c r="E94" s="65" t="s">
        <v>154</v>
      </c>
      <c r="F94" s="21">
        <f t="shared" si="9"/>
        <v>0.10362694300518134</v>
      </c>
      <c r="G94" s="21">
        <f t="shared" si="7"/>
        <v>9.8800561187187538E-2</v>
      </c>
      <c r="H94" s="16">
        <f t="shared" si="13"/>
        <v>47712.45127473888</v>
      </c>
      <c r="I94" s="16">
        <f t="shared" si="10"/>
        <v>4714.0169615605428</v>
      </c>
      <c r="J94" s="16">
        <f t="shared" si="8"/>
        <v>45490.263679059244</v>
      </c>
      <c r="K94" s="16">
        <f t="shared" si="11"/>
        <v>291652.53473109542</v>
      </c>
      <c r="L94" s="23">
        <f t="shared" si="12"/>
        <v>6.1127132842472385</v>
      </c>
    </row>
    <row r="95" spans="1:12" x14ac:dyDescent="0.2">
      <c r="A95" s="19">
        <v>86</v>
      </c>
      <c r="B95" s="57">
        <v>10</v>
      </c>
      <c r="C95" s="11">
        <v>149</v>
      </c>
      <c r="D95" s="60">
        <v>185</v>
      </c>
      <c r="E95" s="65" t="s">
        <v>155</v>
      </c>
      <c r="F95" s="21">
        <f t="shared" si="9"/>
        <v>5.9880239520958084E-2</v>
      </c>
      <c r="G95" s="21">
        <f t="shared" si="7"/>
        <v>5.7554619333747732E-2</v>
      </c>
      <c r="H95" s="16">
        <f t="shared" si="13"/>
        <v>42998.434313178339</v>
      </c>
      <c r="I95" s="16">
        <f t="shared" si="10"/>
        <v>2474.7585188421358</v>
      </c>
      <c r="J95" s="16">
        <f t="shared" si="8"/>
        <v>41328.467264663668</v>
      </c>
      <c r="K95" s="16">
        <f t="shared" si="11"/>
        <v>246162.2710520362</v>
      </c>
      <c r="L95" s="23">
        <f t="shared" si="12"/>
        <v>5.7249124295809848</v>
      </c>
    </row>
    <row r="96" spans="1:12" x14ac:dyDescent="0.2">
      <c r="A96" s="19">
        <v>87</v>
      </c>
      <c r="B96" s="57">
        <v>17</v>
      </c>
      <c r="C96" s="11">
        <v>128</v>
      </c>
      <c r="D96" s="60">
        <v>141</v>
      </c>
      <c r="E96" s="65" t="s">
        <v>156</v>
      </c>
      <c r="F96" s="21">
        <f t="shared" si="9"/>
        <v>0.12639405204460966</v>
      </c>
      <c r="G96" s="21">
        <f t="shared" si="7"/>
        <v>0.11800990866727243</v>
      </c>
      <c r="H96" s="16">
        <f t="shared" si="13"/>
        <v>40523.675794336203</v>
      </c>
      <c r="I96" s="16">
        <f t="shared" si="10"/>
        <v>4782.1952793517739</v>
      </c>
      <c r="J96" s="16">
        <f t="shared" si="8"/>
        <v>37835.603827812578</v>
      </c>
      <c r="K96" s="16">
        <f t="shared" si="11"/>
        <v>204833.80378737254</v>
      </c>
      <c r="L96" s="23">
        <f t="shared" si="12"/>
        <v>5.0546698879671021</v>
      </c>
    </row>
    <row r="97" spans="1:12" x14ac:dyDescent="0.2">
      <c r="A97" s="19">
        <v>88</v>
      </c>
      <c r="B97" s="57">
        <v>18</v>
      </c>
      <c r="C97" s="11">
        <v>106</v>
      </c>
      <c r="D97" s="60">
        <v>109</v>
      </c>
      <c r="E97" s="65" t="s">
        <v>157</v>
      </c>
      <c r="F97" s="21">
        <f t="shared" si="9"/>
        <v>0.16744186046511628</v>
      </c>
      <c r="G97" s="21">
        <f t="shared" si="7"/>
        <v>0.15327262601990158</v>
      </c>
      <c r="H97" s="16">
        <f t="shared" si="13"/>
        <v>35741.480514984432</v>
      </c>
      <c r="I97" s="16">
        <f t="shared" si="10"/>
        <v>5478.1905763708082</v>
      </c>
      <c r="J97" s="16">
        <f t="shared" si="8"/>
        <v>32716.971497770108</v>
      </c>
      <c r="K97" s="16">
        <f t="shared" si="11"/>
        <v>166998.19995955995</v>
      </c>
      <c r="L97" s="23">
        <f t="shared" si="12"/>
        <v>4.67239178549268</v>
      </c>
    </row>
    <row r="98" spans="1:12" x14ac:dyDescent="0.2">
      <c r="A98" s="19">
        <v>89</v>
      </c>
      <c r="B98" s="57">
        <v>18</v>
      </c>
      <c r="C98" s="11">
        <v>95</v>
      </c>
      <c r="D98" s="60">
        <v>88</v>
      </c>
      <c r="E98" s="65" t="s">
        <v>158</v>
      </c>
      <c r="F98" s="21">
        <f t="shared" si="9"/>
        <v>0.19672131147540983</v>
      </c>
      <c r="G98" s="21">
        <f t="shared" si="7"/>
        <v>0.17855442338824873</v>
      </c>
      <c r="H98" s="16">
        <f t="shared" si="13"/>
        <v>30263.289938613623</v>
      </c>
      <c r="I98" s="16">
        <f t="shared" si="10"/>
        <v>5403.6442848205452</v>
      </c>
      <c r="J98" s="16">
        <f t="shared" si="8"/>
        <v>27468.525114504439</v>
      </c>
      <c r="K98" s="16">
        <f>K99+J98</f>
        <v>134281.22846178984</v>
      </c>
      <c r="L98" s="23">
        <f t="shared" si="12"/>
        <v>4.4370994936164347</v>
      </c>
    </row>
    <row r="99" spans="1:12" x14ac:dyDescent="0.2">
      <c r="A99" s="19">
        <v>90</v>
      </c>
      <c r="B99" s="57">
        <v>9</v>
      </c>
      <c r="C99" s="11">
        <v>66</v>
      </c>
      <c r="D99" s="60">
        <v>84</v>
      </c>
      <c r="E99" s="66" t="s">
        <v>159</v>
      </c>
      <c r="F99" s="25">
        <f t="shared" si="9"/>
        <v>0.12</v>
      </c>
      <c r="G99" s="25">
        <f t="shared" si="7"/>
        <v>0.11475610502478732</v>
      </c>
      <c r="H99" s="26">
        <f t="shared" si="13"/>
        <v>24859.645653793079</v>
      </c>
      <c r="I99" s="26">
        <f t="shared" si="10"/>
        <v>2852.7961075256762</v>
      </c>
      <c r="J99" s="26">
        <f t="shared" si="8"/>
        <v>23773.300896047302</v>
      </c>
      <c r="K99" s="26">
        <f t="shared" ref="K99:K108" si="14">K100+J99</f>
        <v>106812.70334728539</v>
      </c>
      <c r="L99" s="27">
        <f t="shared" si="12"/>
        <v>4.2966301625859229</v>
      </c>
    </row>
    <row r="100" spans="1:12" x14ac:dyDescent="0.2">
      <c r="A100" s="19">
        <v>91</v>
      </c>
      <c r="B100" s="57">
        <v>11</v>
      </c>
      <c r="C100" s="11">
        <v>61</v>
      </c>
      <c r="D100" s="60">
        <v>59</v>
      </c>
      <c r="E100" s="66" t="s">
        <v>160</v>
      </c>
      <c r="F100" s="25">
        <f t="shared" si="9"/>
        <v>0.18333333333333332</v>
      </c>
      <c r="G100" s="25">
        <f t="shared" si="7"/>
        <v>0.16951607782945449</v>
      </c>
      <c r="H100" s="26">
        <f t="shared" si="13"/>
        <v>22006.849546267404</v>
      </c>
      <c r="I100" s="26">
        <f t="shared" si="10"/>
        <v>3730.5148204661605</v>
      </c>
      <c r="J100" s="26">
        <f t="shared" si="8"/>
        <v>20348.262657088148</v>
      </c>
      <c r="K100" s="26">
        <f t="shared" si="14"/>
        <v>83039.4024512381</v>
      </c>
      <c r="L100" s="27">
        <f t="shared" si="12"/>
        <v>3.7733434891103017</v>
      </c>
    </row>
    <row r="101" spans="1:12" x14ac:dyDescent="0.2">
      <c r="A101" s="19">
        <v>92</v>
      </c>
      <c r="B101" s="57">
        <v>7</v>
      </c>
      <c r="C101" s="11">
        <v>41</v>
      </c>
      <c r="D101" s="60">
        <v>51</v>
      </c>
      <c r="E101" s="66" t="s">
        <v>161</v>
      </c>
      <c r="F101" s="25">
        <f t="shared" si="9"/>
        <v>0.15217391304347827</v>
      </c>
      <c r="G101" s="25">
        <f t="shared" si="7"/>
        <v>0.14366931428688712</v>
      </c>
      <c r="H101" s="26">
        <f t="shared" si="13"/>
        <v>18276.334725801244</v>
      </c>
      <c r="I101" s="26">
        <f t="shared" si="10"/>
        <v>2625.7484777334876</v>
      </c>
      <c r="J101" s="26">
        <f t="shared" si="8"/>
        <v>17254.918567962919</v>
      </c>
      <c r="K101" s="26">
        <f t="shared" si="14"/>
        <v>62691.13979414996</v>
      </c>
      <c r="L101" s="27">
        <f t="shared" si="12"/>
        <v>3.4301812007003254</v>
      </c>
    </row>
    <row r="102" spans="1:12" x14ac:dyDescent="0.2">
      <c r="A102" s="19">
        <v>93</v>
      </c>
      <c r="B102" s="57">
        <v>8</v>
      </c>
      <c r="C102" s="11">
        <v>29</v>
      </c>
      <c r="D102" s="60">
        <v>34</v>
      </c>
      <c r="E102" s="66" t="s">
        <v>162</v>
      </c>
      <c r="F102" s="25">
        <f t="shared" si="9"/>
        <v>0.25396825396825395</v>
      </c>
      <c r="G102" s="25">
        <f t="shared" si="7"/>
        <v>0.22287599179816348</v>
      </c>
      <c r="H102" s="26">
        <f t="shared" si="13"/>
        <v>15650.586248067757</v>
      </c>
      <c r="I102" s="26">
        <f t="shared" si="10"/>
        <v>3488.1399322607995</v>
      </c>
      <c r="J102" s="26">
        <f t="shared" si="8"/>
        <v>13734.5509832769</v>
      </c>
      <c r="K102" s="26">
        <f t="shared" si="14"/>
        <v>45436.221226187045</v>
      </c>
      <c r="L102" s="27">
        <f t="shared" si="12"/>
        <v>2.9031641694442381</v>
      </c>
    </row>
    <row r="103" spans="1:12" x14ac:dyDescent="0.2">
      <c r="A103" s="19">
        <v>94</v>
      </c>
      <c r="B103" s="57">
        <v>6</v>
      </c>
      <c r="C103" s="11">
        <v>21</v>
      </c>
      <c r="D103" s="60">
        <v>21</v>
      </c>
      <c r="E103" s="66" t="s">
        <v>163</v>
      </c>
      <c r="F103" s="25">
        <f t="shared" si="9"/>
        <v>0.2857142857142857</v>
      </c>
      <c r="G103" s="25">
        <f t="shared" si="7"/>
        <v>0.23419752219021522</v>
      </c>
      <c r="H103" s="26">
        <f t="shared" si="13"/>
        <v>12162.446315806958</v>
      </c>
      <c r="I103" s="26">
        <f t="shared" si="10"/>
        <v>2848.4147909335015</v>
      </c>
      <c r="J103" s="26">
        <f t="shared" si="8"/>
        <v>9969.451768267254</v>
      </c>
      <c r="K103" s="26">
        <f t="shared" si="14"/>
        <v>31701.670242910142</v>
      </c>
      <c r="L103" s="27">
        <f t="shared" si="12"/>
        <v>2.6065208774413233</v>
      </c>
    </row>
    <row r="104" spans="1:12" x14ac:dyDescent="0.2">
      <c r="A104" s="19">
        <v>95</v>
      </c>
      <c r="B104" s="57">
        <v>6</v>
      </c>
      <c r="C104" s="11">
        <v>17</v>
      </c>
      <c r="D104" s="60">
        <v>16</v>
      </c>
      <c r="E104" s="66" t="s">
        <v>164</v>
      </c>
      <c r="F104" s="25">
        <f t="shared" si="9"/>
        <v>0.36363636363636365</v>
      </c>
      <c r="G104" s="25">
        <f t="shared" si="7"/>
        <v>0.29051188193597122</v>
      </c>
      <c r="H104" s="26">
        <f t="shared" si="13"/>
        <v>9314.0315248734551</v>
      </c>
      <c r="I104" s="26">
        <f t="shared" si="10"/>
        <v>2705.8368267019509</v>
      </c>
      <c r="J104" s="26">
        <f t="shared" si="8"/>
        <v>7441.0512734303647</v>
      </c>
      <c r="K104" s="26">
        <f t="shared" si="14"/>
        <v>21732.21847464289</v>
      </c>
      <c r="L104" s="27">
        <f t="shared" si="12"/>
        <v>2.333277315693663</v>
      </c>
    </row>
    <row r="105" spans="1:12" x14ac:dyDescent="0.2">
      <c r="A105" s="19">
        <v>96</v>
      </c>
      <c r="B105" s="57">
        <v>4</v>
      </c>
      <c r="C105" s="11">
        <v>16</v>
      </c>
      <c r="D105" s="60">
        <v>15</v>
      </c>
      <c r="E105" s="66" t="s">
        <v>165</v>
      </c>
      <c r="F105" s="25">
        <f t="shared" si="9"/>
        <v>0.25806451612903225</v>
      </c>
      <c r="G105" s="25">
        <f t="shared" si="7"/>
        <v>0.22778524407188902</v>
      </c>
      <c r="H105" s="26">
        <f t="shared" si="13"/>
        <v>6608.1946981715046</v>
      </c>
      <c r="I105" s="26">
        <f t="shared" si="10"/>
        <v>1505.2492421975592</v>
      </c>
      <c r="J105" s="26">
        <f t="shared" si="8"/>
        <v>5832.8408135155414</v>
      </c>
      <c r="K105" s="26">
        <f t="shared" si="14"/>
        <v>14291.167201212524</v>
      </c>
      <c r="L105" s="27">
        <f t="shared" si="12"/>
        <v>2.1626431807717328</v>
      </c>
    </row>
    <row r="106" spans="1:12" x14ac:dyDescent="0.2">
      <c r="A106" s="19">
        <v>97</v>
      </c>
      <c r="B106" s="57">
        <v>4</v>
      </c>
      <c r="C106" s="11">
        <v>7</v>
      </c>
      <c r="D106" s="60">
        <v>9</v>
      </c>
      <c r="E106" s="66" t="s">
        <v>166</v>
      </c>
      <c r="F106" s="25">
        <f t="shared" si="9"/>
        <v>0.5</v>
      </c>
      <c r="G106" s="25">
        <f t="shared" si="7"/>
        <v>0.40286842317299176</v>
      </c>
      <c r="H106" s="26">
        <f t="shared" si="13"/>
        <v>5102.9454559739452</v>
      </c>
      <c r="I106" s="26">
        <f t="shared" si="10"/>
        <v>2055.8155893860066</v>
      </c>
      <c r="J106" s="26">
        <f t="shared" si="8"/>
        <v>4111.6311787720133</v>
      </c>
      <c r="K106" s="26">
        <f t="shared" si="14"/>
        <v>8458.3263876969831</v>
      </c>
      <c r="L106" s="27">
        <f t="shared" si="12"/>
        <v>1.6575380749553068</v>
      </c>
    </row>
    <row r="107" spans="1:12" x14ac:dyDescent="0.2">
      <c r="A107" s="19">
        <v>98</v>
      </c>
      <c r="B107" s="57">
        <v>5</v>
      </c>
      <c r="C107" s="11">
        <v>10</v>
      </c>
      <c r="D107" s="60">
        <v>5</v>
      </c>
      <c r="E107" s="66" t="s">
        <v>167</v>
      </c>
      <c r="F107" s="25">
        <f t="shared" si="9"/>
        <v>0.66666666666666663</v>
      </c>
      <c r="G107" s="25">
        <f t="shared" si="7"/>
        <v>0.46091445427728611</v>
      </c>
      <c r="H107" s="26">
        <f t="shared" si="13"/>
        <v>3047.1298665879385</v>
      </c>
      <c r="I107" s="26">
        <f t="shared" si="10"/>
        <v>1404.4661995703993</v>
      </c>
      <c r="J107" s="26">
        <f t="shared" si="8"/>
        <v>2106.6992993555991</v>
      </c>
      <c r="K107" s="26">
        <f t="shared" si="14"/>
        <v>4346.6952089249708</v>
      </c>
      <c r="L107" s="27">
        <f t="shared" si="12"/>
        <v>1.4264883346741755</v>
      </c>
    </row>
    <row r="108" spans="1:12" x14ac:dyDescent="0.2">
      <c r="A108" s="19">
        <v>99</v>
      </c>
      <c r="B108" s="57">
        <v>0</v>
      </c>
      <c r="C108" s="11">
        <v>3</v>
      </c>
      <c r="D108" s="60">
        <v>6</v>
      </c>
      <c r="E108" s="66" t="s">
        <v>36</v>
      </c>
      <c r="F108" s="25">
        <f t="shared" si="9"/>
        <v>0</v>
      </c>
      <c r="G108" s="25">
        <f t="shared" si="7"/>
        <v>0</v>
      </c>
      <c r="H108" s="26">
        <f t="shared" si="13"/>
        <v>1642.6636670175392</v>
      </c>
      <c r="I108" s="26">
        <f t="shared" si="10"/>
        <v>0</v>
      </c>
      <c r="J108" s="26">
        <f t="shared" si="8"/>
        <v>1642.6636670175392</v>
      </c>
      <c r="K108" s="26">
        <f t="shared" si="14"/>
        <v>2239.9959095693716</v>
      </c>
      <c r="L108" s="27">
        <f t="shared" si="12"/>
        <v>1.3636363636363638</v>
      </c>
    </row>
    <row r="109" spans="1:12" x14ac:dyDescent="0.2">
      <c r="A109" s="19" t="s">
        <v>24</v>
      </c>
      <c r="B109" s="26">
        <v>2</v>
      </c>
      <c r="C109" s="14">
        <v>5</v>
      </c>
      <c r="D109" s="60">
        <v>6</v>
      </c>
      <c r="E109" s="24"/>
      <c r="F109" s="25">
        <f>B109/((C109+D109)/2)</f>
        <v>0.36363636363636365</v>
      </c>
      <c r="G109" s="25">
        <v>1</v>
      </c>
      <c r="H109" s="26">
        <f>H108-I108</f>
        <v>1642.6636670175392</v>
      </c>
      <c r="I109" s="26">
        <f>H109*G109</f>
        <v>1642.6636670175392</v>
      </c>
      <c r="J109" s="26">
        <f>H109*F109</f>
        <v>597.33224255183245</v>
      </c>
      <c r="K109" s="26">
        <f>J109</f>
        <v>597.33224255183245</v>
      </c>
      <c r="L109" s="27">
        <f>K109/H109</f>
        <v>0.36363636363636365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11</v>
      </c>
      <c r="B112" s="16"/>
      <c r="C112" s="16"/>
      <c r="D112" s="16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8"/>
      <c r="C114" s="58"/>
      <c r="D114" s="58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8"/>
      <c r="C115" s="58"/>
      <c r="D115" s="58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8"/>
      <c r="C116" s="58"/>
      <c r="D116" s="58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8"/>
      <c r="C117" s="58"/>
      <c r="D117" s="58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8"/>
      <c r="C118" s="58"/>
      <c r="D118" s="58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8"/>
      <c r="C119" s="58"/>
      <c r="D119" s="58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8"/>
      <c r="C120" s="58"/>
      <c r="D120" s="58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8"/>
      <c r="C121" s="58"/>
      <c r="D121" s="58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8"/>
      <c r="C122" s="58"/>
      <c r="D122" s="58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8"/>
      <c r="C123" s="58"/>
      <c r="D123" s="58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8"/>
      <c r="C124" s="58"/>
      <c r="D124" s="58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304</v>
      </c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0" t="s">
        <v>2</v>
      </c>
      <c r="D6" s="80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886</v>
      </c>
      <c r="D9" s="11">
        <v>959</v>
      </c>
      <c r="E9" s="65" t="s">
        <v>34</v>
      </c>
      <c r="F9" s="21">
        <f>B9/((C9+D9)/2)</f>
        <v>1.0840108401084011E-3</v>
      </c>
      <c r="G9" s="21">
        <f t="shared" ref="G9:G72" si="0">F9/((1+(1-E9)*F9))</f>
        <v>1.0828466479074314E-3</v>
      </c>
      <c r="H9" s="16">
        <v>100000</v>
      </c>
      <c r="I9" s="16">
        <f>H9*G9</f>
        <v>108.28466479074314</v>
      </c>
      <c r="J9" s="16">
        <f t="shared" ref="J9:J72" si="1">H10+I9*E9</f>
        <v>99892.603269460538</v>
      </c>
      <c r="K9" s="16">
        <f>K10+J9</f>
        <v>8228915.6272836952</v>
      </c>
      <c r="L9" s="22">
        <f>K9/H9</f>
        <v>82.289156272836948</v>
      </c>
    </row>
    <row r="10" spans="1:13" x14ac:dyDescent="0.2">
      <c r="A10" s="19">
        <v>1</v>
      </c>
      <c r="B10" s="11">
        <v>1</v>
      </c>
      <c r="C10" s="11">
        <v>951</v>
      </c>
      <c r="D10" s="11">
        <v>941</v>
      </c>
      <c r="E10" s="65" t="s">
        <v>35</v>
      </c>
      <c r="F10" s="21">
        <f t="shared" ref="F10:F73" si="2">B10/((C10+D10)/2)</f>
        <v>1.0570824524312897E-3</v>
      </c>
      <c r="G10" s="21">
        <f t="shared" si="0"/>
        <v>1.0560243071450924E-3</v>
      </c>
      <c r="H10" s="16">
        <f>H9-I9</f>
        <v>99891.715335209257</v>
      </c>
      <c r="I10" s="16">
        <f t="shared" ref="I10:I73" si="3">H10*G10</f>
        <v>105.48807947639915</v>
      </c>
      <c r="J10" s="16">
        <f t="shared" si="1"/>
        <v>99791.723184673581</v>
      </c>
      <c r="K10" s="16">
        <f t="shared" ref="K10:K73" si="4">K11+J10</f>
        <v>8129023.0240142345</v>
      </c>
      <c r="L10" s="23">
        <f t="shared" ref="L10:L73" si="5">K10/H10</f>
        <v>81.37835051420889</v>
      </c>
    </row>
    <row r="11" spans="1:13" x14ac:dyDescent="0.2">
      <c r="A11" s="19">
        <v>2</v>
      </c>
      <c r="B11" s="61">
        <v>0</v>
      </c>
      <c r="C11" s="11">
        <v>957</v>
      </c>
      <c r="D11" s="11">
        <v>972</v>
      </c>
      <c r="E11" s="65" t="s">
        <v>36</v>
      </c>
      <c r="F11" s="21">
        <f t="shared" si="2"/>
        <v>0</v>
      </c>
      <c r="G11" s="21">
        <f t="shared" si="0"/>
        <v>0</v>
      </c>
      <c r="H11" s="16">
        <f t="shared" ref="H11:H74" si="6">H10-I10</f>
        <v>99786.227255732854</v>
      </c>
      <c r="I11" s="16">
        <f t="shared" si="3"/>
        <v>0</v>
      </c>
      <c r="J11" s="16">
        <f t="shared" si="1"/>
        <v>99786.227255732854</v>
      </c>
      <c r="K11" s="16">
        <f t="shared" si="4"/>
        <v>8029231.3008295605</v>
      </c>
      <c r="L11" s="23">
        <f t="shared" si="5"/>
        <v>80.46432380144195</v>
      </c>
    </row>
    <row r="12" spans="1:13" x14ac:dyDescent="0.2">
      <c r="A12" s="19">
        <v>3</v>
      </c>
      <c r="B12" s="61">
        <v>0</v>
      </c>
      <c r="C12" s="11">
        <v>980</v>
      </c>
      <c r="D12" s="11">
        <v>967</v>
      </c>
      <c r="E12" s="65" t="s">
        <v>36</v>
      </c>
      <c r="F12" s="21">
        <f t="shared" si="2"/>
        <v>0</v>
      </c>
      <c r="G12" s="21">
        <f t="shared" si="0"/>
        <v>0</v>
      </c>
      <c r="H12" s="16">
        <f t="shared" si="6"/>
        <v>99786.227255732854</v>
      </c>
      <c r="I12" s="16">
        <f t="shared" si="3"/>
        <v>0</v>
      </c>
      <c r="J12" s="16">
        <f t="shared" si="1"/>
        <v>99786.227255732854</v>
      </c>
      <c r="K12" s="16">
        <f t="shared" si="4"/>
        <v>7929445.0735738277</v>
      </c>
      <c r="L12" s="23">
        <f t="shared" si="5"/>
        <v>79.46432380144195</v>
      </c>
    </row>
    <row r="13" spans="1:13" x14ac:dyDescent="0.2">
      <c r="A13" s="19">
        <v>4</v>
      </c>
      <c r="B13" s="61">
        <v>0</v>
      </c>
      <c r="C13" s="11">
        <v>1063</v>
      </c>
      <c r="D13" s="11">
        <v>999</v>
      </c>
      <c r="E13" s="65" t="s">
        <v>36</v>
      </c>
      <c r="F13" s="21">
        <f t="shared" si="2"/>
        <v>0</v>
      </c>
      <c r="G13" s="21">
        <f t="shared" si="0"/>
        <v>0</v>
      </c>
      <c r="H13" s="16">
        <f t="shared" si="6"/>
        <v>99786.227255732854</v>
      </c>
      <c r="I13" s="16">
        <f t="shared" si="3"/>
        <v>0</v>
      </c>
      <c r="J13" s="16">
        <f t="shared" si="1"/>
        <v>99786.227255732854</v>
      </c>
      <c r="K13" s="16">
        <f t="shared" si="4"/>
        <v>7829658.846318095</v>
      </c>
      <c r="L13" s="23">
        <f t="shared" si="5"/>
        <v>78.46432380144195</v>
      </c>
    </row>
    <row r="14" spans="1:13" x14ac:dyDescent="0.2">
      <c r="A14" s="19">
        <v>5</v>
      </c>
      <c r="B14" s="61">
        <v>0</v>
      </c>
      <c r="C14" s="11">
        <v>1033</v>
      </c>
      <c r="D14" s="11">
        <v>1068</v>
      </c>
      <c r="E14" s="65" t="s">
        <v>36</v>
      </c>
      <c r="F14" s="21">
        <f t="shared" si="2"/>
        <v>0</v>
      </c>
      <c r="G14" s="21">
        <f t="shared" si="0"/>
        <v>0</v>
      </c>
      <c r="H14" s="16">
        <f t="shared" si="6"/>
        <v>99786.227255732854</v>
      </c>
      <c r="I14" s="16">
        <f t="shared" si="3"/>
        <v>0</v>
      </c>
      <c r="J14" s="16">
        <f t="shared" si="1"/>
        <v>99786.227255732854</v>
      </c>
      <c r="K14" s="16">
        <f t="shared" si="4"/>
        <v>7729872.6190623622</v>
      </c>
      <c r="L14" s="23">
        <f t="shared" si="5"/>
        <v>77.46432380144195</v>
      </c>
    </row>
    <row r="15" spans="1:13" x14ac:dyDescent="0.2">
      <c r="A15" s="19">
        <v>6</v>
      </c>
      <c r="B15" s="61">
        <v>0</v>
      </c>
      <c r="C15" s="11">
        <v>926</v>
      </c>
      <c r="D15" s="11">
        <v>1037</v>
      </c>
      <c r="E15" s="65" t="s">
        <v>36</v>
      </c>
      <c r="F15" s="21">
        <f t="shared" si="2"/>
        <v>0</v>
      </c>
      <c r="G15" s="21">
        <f t="shared" si="0"/>
        <v>0</v>
      </c>
      <c r="H15" s="16">
        <f t="shared" si="6"/>
        <v>99786.227255732854</v>
      </c>
      <c r="I15" s="16">
        <f t="shared" si="3"/>
        <v>0</v>
      </c>
      <c r="J15" s="16">
        <f t="shared" si="1"/>
        <v>99786.227255732854</v>
      </c>
      <c r="K15" s="16">
        <f t="shared" si="4"/>
        <v>7630086.3918066295</v>
      </c>
      <c r="L15" s="23">
        <f t="shared" si="5"/>
        <v>76.46432380144195</v>
      </c>
    </row>
    <row r="16" spans="1:13" x14ac:dyDescent="0.2">
      <c r="A16" s="19">
        <v>7</v>
      </c>
      <c r="B16" s="61">
        <v>0</v>
      </c>
      <c r="C16" s="11">
        <v>991</v>
      </c>
      <c r="D16" s="11">
        <v>940</v>
      </c>
      <c r="E16" s="65" t="s">
        <v>36</v>
      </c>
      <c r="F16" s="21">
        <f t="shared" si="2"/>
        <v>0</v>
      </c>
      <c r="G16" s="21">
        <f t="shared" si="0"/>
        <v>0</v>
      </c>
      <c r="H16" s="16">
        <f t="shared" si="6"/>
        <v>99786.227255732854</v>
      </c>
      <c r="I16" s="16">
        <f t="shared" si="3"/>
        <v>0</v>
      </c>
      <c r="J16" s="16">
        <f t="shared" si="1"/>
        <v>99786.227255732854</v>
      </c>
      <c r="K16" s="16">
        <f t="shared" si="4"/>
        <v>7530300.1645508967</v>
      </c>
      <c r="L16" s="23">
        <f t="shared" si="5"/>
        <v>75.46432380144195</v>
      </c>
    </row>
    <row r="17" spans="1:12" x14ac:dyDescent="0.2">
      <c r="A17" s="19">
        <v>8</v>
      </c>
      <c r="B17" s="61">
        <v>0</v>
      </c>
      <c r="C17" s="11">
        <v>885</v>
      </c>
      <c r="D17" s="11">
        <v>1001</v>
      </c>
      <c r="E17" s="65" t="s">
        <v>36</v>
      </c>
      <c r="F17" s="21">
        <f t="shared" si="2"/>
        <v>0</v>
      </c>
      <c r="G17" s="21">
        <f t="shared" si="0"/>
        <v>0</v>
      </c>
      <c r="H17" s="16">
        <f t="shared" si="6"/>
        <v>99786.227255732854</v>
      </c>
      <c r="I17" s="16">
        <f t="shared" si="3"/>
        <v>0</v>
      </c>
      <c r="J17" s="16">
        <f t="shared" si="1"/>
        <v>99786.227255732854</v>
      </c>
      <c r="K17" s="16">
        <f t="shared" si="4"/>
        <v>7430513.937295164</v>
      </c>
      <c r="L17" s="23">
        <f t="shared" si="5"/>
        <v>74.46432380144195</v>
      </c>
    </row>
    <row r="18" spans="1:12" x14ac:dyDescent="0.2">
      <c r="A18" s="19">
        <v>9</v>
      </c>
      <c r="B18" s="61">
        <v>0</v>
      </c>
      <c r="C18" s="11">
        <v>927</v>
      </c>
      <c r="D18" s="11">
        <v>903</v>
      </c>
      <c r="E18" s="65" t="s">
        <v>36</v>
      </c>
      <c r="F18" s="21">
        <f t="shared" si="2"/>
        <v>0</v>
      </c>
      <c r="G18" s="21">
        <f t="shared" si="0"/>
        <v>0</v>
      </c>
      <c r="H18" s="16">
        <f t="shared" si="6"/>
        <v>99786.227255732854</v>
      </c>
      <c r="I18" s="16">
        <f t="shared" si="3"/>
        <v>0</v>
      </c>
      <c r="J18" s="16">
        <f t="shared" si="1"/>
        <v>99786.227255732854</v>
      </c>
      <c r="K18" s="16">
        <f t="shared" si="4"/>
        <v>7330727.7100394312</v>
      </c>
      <c r="L18" s="23">
        <f t="shared" si="5"/>
        <v>73.464323801441964</v>
      </c>
    </row>
    <row r="19" spans="1:12" x14ac:dyDescent="0.2">
      <c r="A19" s="19">
        <v>10</v>
      </c>
      <c r="B19" s="61">
        <v>0</v>
      </c>
      <c r="C19" s="11">
        <v>903</v>
      </c>
      <c r="D19" s="11">
        <v>948</v>
      </c>
      <c r="E19" s="65" t="s">
        <v>36</v>
      </c>
      <c r="F19" s="21">
        <f t="shared" si="2"/>
        <v>0</v>
      </c>
      <c r="G19" s="21">
        <f t="shared" si="0"/>
        <v>0</v>
      </c>
      <c r="H19" s="16">
        <f t="shared" si="6"/>
        <v>99786.227255732854</v>
      </c>
      <c r="I19" s="16">
        <f t="shared" si="3"/>
        <v>0</v>
      </c>
      <c r="J19" s="16">
        <f t="shared" si="1"/>
        <v>99786.227255732854</v>
      </c>
      <c r="K19" s="16">
        <f t="shared" si="4"/>
        <v>7230941.4827836985</v>
      </c>
      <c r="L19" s="23">
        <f t="shared" si="5"/>
        <v>72.464323801441964</v>
      </c>
    </row>
    <row r="20" spans="1:12" x14ac:dyDescent="0.2">
      <c r="A20" s="19">
        <v>11</v>
      </c>
      <c r="B20" s="61">
        <v>0</v>
      </c>
      <c r="C20" s="11">
        <v>866</v>
      </c>
      <c r="D20" s="11">
        <v>915</v>
      </c>
      <c r="E20" s="65" t="s">
        <v>36</v>
      </c>
      <c r="F20" s="21">
        <f t="shared" si="2"/>
        <v>0</v>
      </c>
      <c r="G20" s="21">
        <f t="shared" si="0"/>
        <v>0</v>
      </c>
      <c r="H20" s="16">
        <f t="shared" si="6"/>
        <v>99786.227255732854</v>
      </c>
      <c r="I20" s="16">
        <f t="shared" si="3"/>
        <v>0</v>
      </c>
      <c r="J20" s="16">
        <f t="shared" si="1"/>
        <v>99786.227255732854</v>
      </c>
      <c r="K20" s="16">
        <f t="shared" si="4"/>
        <v>7131155.2555279657</v>
      </c>
      <c r="L20" s="23">
        <f t="shared" si="5"/>
        <v>71.464323801441964</v>
      </c>
    </row>
    <row r="21" spans="1:12" x14ac:dyDescent="0.2">
      <c r="A21" s="19">
        <v>12</v>
      </c>
      <c r="B21" s="11">
        <v>1</v>
      </c>
      <c r="C21" s="11">
        <v>820</v>
      </c>
      <c r="D21" s="11">
        <v>873</v>
      </c>
      <c r="E21" s="65" t="s">
        <v>37</v>
      </c>
      <c r="F21" s="21">
        <f t="shared" si="2"/>
        <v>1.1813349084465446E-3</v>
      </c>
      <c r="G21" s="21">
        <f t="shared" si="0"/>
        <v>1.1805554489776331E-3</v>
      </c>
      <c r="H21" s="16">
        <f t="shared" si="6"/>
        <v>99786.227255732854</v>
      </c>
      <c r="I21" s="16">
        <f t="shared" si="3"/>
        <v>117.80317431967583</v>
      </c>
      <c r="J21" s="16">
        <f t="shared" si="1"/>
        <v>99720.387061605579</v>
      </c>
      <c r="K21" s="16">
        <f t="shared" si="4"/>
        <v>7031369.028272233</v>
      </c>
      <c r="L21" s="23">
        <f t="shared" si="5"/>
        <v>70.464323801441964</v>
      </c>
    </row>
    <row r="22" spans="1:12" x14ac:dyDescent="0.2">
      <c r="A22" s="19">
        <v>13</v>
      </c>
      <c r="B22" s="61">
        <v>0</v>
      </c>
      <c r="C22" s="11">
        <v>808</v>
      </c>
      <c r="D22" s="11">
        <v>838</v>
      </c>
      <c r="E22" s="65" t="s">
        <v>36</v>
      </c>
      <c r="F22" s="21">
        <f t="shared" si="2"/>
        <v>0</v>
      </c>
      <c r="G22" s="21">
        <f t="shared" si="0"/>
        <v>0</v>
      </c>
      <c r="H22" s="16">
        <f t="shared" si="6"/>
        <v>99668.424081413177</v>
      </c>
      <c r="I22" s="16">
        <f t="shared" si="3"/>
        <v>0</v>
      </c>
      <c r="J22" s="16">
        <f t="shared" si="1"/>
        <v>99668.424081413177</v>
      </c>
      <c r="K22" s="16">
        <f t="shared" si="4"/>
        <v>6931648.6412106277</v>
      </c>
      <c r="L22" s="23">
        <f t="shared" si="5"/>
        <v>69.54708780735389</v>
      </c>
    </row>
    <row r="23" spans="1:12" x14ac:dyDescent="0.2">
      <c r="A23" s="19">
        <v>14</v>
      </c>
      <c r="B23" s="61">
        <v>0</v>
      </c>
      <c r="C23" s="11">
        <v>816</v>
      </c>
      <c r="D23" s="11">
        <v>825</v>
      </c>
      <c r="E23" s="65" t="s">
        <v>36</v>
      </c>
      <c r="F23" s="21">
        <f t="shared" si="2"/>
        <v>0</v>
      </c>
      <c r="G23" s="21">
        <f t="shared" si="0"/>
        <v>0</v>
      </c>
      <c r="H23" s="16">
        <f t="shared" si="6"/>
        <v>99668.424081413177</v>
      </c>
      <c r="I23" s="16">
        <f t="shared" si="3"/>
        <v>0</v>
      </c>
      <c r="J23" s="16">
        <f t="shared" si="1"/>
        <v>99668.424081413177</v>
      </c>
      <c r="K23" s="16">
        <f t="shared" si="4"/>
        <v>6831980.2171292147</v>
      </c>
      <c r="L23" s="23">
        <f t="shared" si="5"/>
        <v>68.54708780735389</v>
      </c>
    </row>
    <row r="24" spans="1:12" x14ac:dyDescent="0.2">
      <c r="A24" s="19">
        <v>15</v>
      </c>
      <c r="B24" s="61">
        <v>0</v>
      </c>
      <c r="C24" s="11">
        <v>690</v>
      </c>
      <c r="D24" s="11">
        <v>830</v>
      </c>
      <c r="E24" s="65" t="s">
        <v>36</v>
      </c>
      <c r="F24" s="21">
        <f t="shared" si="2"/>
        <v>0</v>
      </c>
      <c r="G24" s="21">
        <f t="shared" si="0"/>
        <v>0</v>
      </c>
      <c r="H24" s="16">
        <f t="shared" si="6"/>
        <v>99668.424081413177</v>
      </c>
      <c r="I24" s="16">
        <f t="shared" si="3"/>
        <v>0</v>
      </c>
      <c r="J24" s="16">
        <f t="shared" si="1"/>
        <v>99668.424081413177</v>
      </c>
      <c r="K24" s="16">
        <f t="shared" si="4"/>
        <v>6732311.7930478016</v>
      </c>
      <c r="L24" s="23">
        <f t="shared" si="5"/>
        <v>67.547087807353904</v>
      </c>
    </row>
    <row r="25" spans="1:12" x14ac:dyDescent="0.2">
      <c r="A25" s="19">
        <v>16</v>
      </c>
      <c r="B25" s="61">
        <v>0</v>
      </c>
      <c r="C25" s="11">
        <v>735</v>
      </c>
      <c r="D25" s="11">
        <v>706</v>
      </c>
      <c r="E25" s="65" t="s">
        <v>36</v>
      </c>
      <c r="F25" s="21">
        <f t="shared" si="2"/>
        <v>0</v>
      </c>
      <c r="G25" s="21">
        <f t="shared" si="0"/>
        <v>0</v>
      </c>
      <c r="H25" s="16">
        <f t="shared" si="6"/>
        <v>99668.424081413177</v>
      </c>
      <c r="I25" s="16">
        <f t="shared" si="3"/>
        <v>0</v>
      </c>
      <c r="J25" s="16">
        <f t="shared" si="1"/>
        <v>99668.424081413177</v>
      </c>
      <c r="K25" s="16">
        <f t="shared" si="4"/>
        <v>6632643.3689663885</v>
      </c>
      <c r="L25" s="23">
        <f t="shared" si="5"/>
        <v>66.547087807353904</v>
      </c>
    </row>
    <row r="26" spans="1:12" x14ac:dyDescent="0.2">
      <c r="A26" s="19">
        <v>17</v>
      </c>
      <c r="B26" s="61">
        <v>0</v>
      </c>
      <c r="C26" s="11">
        <v>707</v>
      </c>
      <c r="D26" s="11">
        <v>741</v>
      </c>
      <c r="E26" s="65" t="s">
        <v>36</v>
      </c>
      <c r="F26" s="21">
        <f t="shared" si="2"/>
        <v>0</v>
      </c>
      <c r="G26" s="21">
        <f t="shared" si="0"/>
        <v>0</v>
      </c>
      <c r="H26" s="16">
        <f t="shared" si="6"/>
        <v>99668.424081413177</v>
      </c>
      <c r="I26" s="16">
        <f t="shared" si="3"/>
        <v>0</v>
      </c>
      <c r="J26" s="16">
        <f t="shared" si="1"/>
        <v>99668.424081413177</v>
      </c>
      <c r="K26" s="16">
        <f t="shared" si="4"/>
        <v>6532974.9448849754</v>
      </c>
      <c r="L26" s="23">
        <f t="shared" si="5"/>
        <v>65.547087807353904</v>
      </c>
    </row>
    <row r="27" spans="1:12" x14ac:dyDescent="0.2">
      <c r="A27" s="19">
        <v>18</v>
      </c>
      <c r="B27" s="61">
        <v>0</v>
      </c>
      <c r="C27" s="11">
        <v>707</v>
      </c>
      <c r="D27" s="11">
        <v>725</v>
      </c>
      <c r="E27" s="65" t="s">
        <v>36</v>
      </c>
      <c r="F27" s="21">
        <f t="shared" si="2"/>
        <v>0</v>
      </c>
      <c r="G27" s="21">
        <f t="shared" si="0"/>
        <v>0</v>
      </c>
      <c r="H27" s="16">
        <f t="shared" si="6"/>
        <v>99668.424081413177</v>
      </c>
      <c r="I27" s="16">
        <f t="shared" si="3"/>
        <v>0</v>
      </c>
      <c r="J27" s="16">
        <f t="shared" si="1"/>
        <v>99668.424081413177</v>
      </c>
      <c r="K27" s="16">
        <f t="shared" si="4"/>
        <v>6433306.5208035624</v>
      </c>
      <c r="L27" s="23">
        <f t="shared" si="5"/>
        <v>64.547087807353904</v>
      </c>
    </row>
    <row r="28" spans="1:12" x14ac:dyDescent="0.2">
      <c r="A28" s="19">
        <v>19</v>
      </c>
      <c r="B28" s="61">
        <v>0</v>
      </c>
      <c r="C28" s="11">
        <v>730</v>
      </c>
      <c r="D28" s="11">
        <v>714</v>
      </c>
      <c r="E28" s="65" t="s">
        <v>36</v>
      </c>
      <c r="F28" s="21">
        <f t="shared" si="2"/>
        <v>0</v>
      </c>
      <c r="G28" s="21">
        <f t="shared" si="0"/>
        <v>0</v>
      </c>
      <c r="H28" s="16">
        <f t="shared" si="6"/>
        <v>99668.424081413177</v>
      </c>
      <c r="I28" s="16">
        <f t="shared" si="3"/>
        <v>0</v>
      </c>
      <c r="J28" s="16">
        <f t="shared" si="1"/>
        <v>99668.424081413177</v>
      </c>
      <c r="K28" s="16">
        <f t="shared" si="4"/>
        <v>6333638.0967221493</v>
      </c>
      <c r="L28" s="23">
        <f t="shared" si="5"/>
        <v>63.547087807353904</v>
      </c>
    </row>
    <row r="29" spans="1:12" x14ac:dyDescent="0.2">
      <c r="A29" s="19">
        <v>20</v>
      </c>
      <c r="B29" s="61">
        <v>0</v>
      </c>
      <c r="C29" s="11">
        <v>788</v>
      </c>
      <c r="D29" s="11">
        <v>741</v>
      </c>
      <c r="E29" s="65" t="s">
        <v>36</v>
      </c>
      <c r="F29" s="21">
        <f t="shared" si="2"/>
        <v>0</v>
      </c>
      <c r="G29" s="21">
        <f t="shared" si="0"/>
        <v>0</v>
      </c>
      <c r="H29" s="16">
        <f t="shared" si="6"/>
        <v>99668.424081413177</v>
      </c>
      <c r="I29" s="16">
        <f t="shared" si="3"/>
        <v>0</v>
      </c>
      <c r="J29" s="16">
        <f t="shared" si="1"/>
        <v>99668.424081413177</v>
      </c>
      <c r="K29" s="16">
        <f t="shared" si="4"/>
        <v>6233969.6726407362</v>
      </c>
      <c r="L29" s="23">
        <f t="shared" si="5"/>
        <v>62.547087807353904</v>
      </c>
    </row>
    <row r="30" spans="1:12" x14ac:dyDescent="0.2">
      <c r="A30" s="19">
        <v>21</v>
      </c>
      <c r="B30" s="61">
        <v>0</v>
      </c>
      <c r="C30" s="11">
        <v>812</v>
      </c>
      <c r="D30" s="11">
        <v>815</v>
      </c>
      <c r="E30" s="65" t="s">
        <v>36</v>
      </c>
      <c r="F30" s="21">
        <f t="shared" si="2"/>
        <v>0</v>
      </c>
      <c r="G30" s="21">
        <f t="shared" si="0"/>
        <v>0</v>
      </c>
      <c r="H30" s="16">
        <f t="shared" si="6"/>
        <v>99668.424081413177</v>
      </c>
      <c r="I30" s="16">
        <f t="shared" si="3"/>
        <v>0</v>
      </c>
      <c r="J30" s="16">
        <f t="shared" si="1"/>
        <v>99668.424081413177</v>
      </c>
      <c r="K30" s="16">
        <f t="shared" si="4"/>
        <v>6134301.2485593231</v>
      </c>
      <c r="L30" s="23">
        <f t="shared" si="5"/>
        <v>61.547087807353904</v>
      </c>
    </row>
    <row r="31" spans="1:12" x14ac:dyDescent="0.2">
      <c r="A31" s="19">
        <v>22</v>
      </c>
      <c r="B31" s="61">
        <v>0</v>
      </c>
      <c r="C31" s="11">
        <v>841</v>
      </c>
      <c r="D31" s="11">
        <v>840</v>
      </c>
      <c r="E31" s="65" t="s">
        <v>36</v>
      </c>
      <c r="F31" s="21">
        <f t="shared" si="2"/>
        <v>0</v>
      </c>
      <c r="G31" s="21">
        <f t="shared" si="0"/>
        <v>0</v>
      </c>
      <c r="H31" s="16">
        <f t="shared" si="6"/>
        <v>99668.424081413177</v>
      </c>
      <c r="I31" s="16">
        <f t="shared" si="3"/>
        <v>0</v>
      </c>
      <c r="J31" s="16">
        <f t="shared" si="1"/>
        <v>99668.424081413177</v>
      </c>
      <c r="K31" s="16">
        <f t="shared" si="4"/>
        <v>6034632.8244779101</v>
      </c>
      <c r="L31" s="23">
        <f t="shared" si="5"/>
        <v>60.547087807353904</v>
      </c>
    </row>
    <row r="32" spans="1:12" x14ac:dyDescent="0.2">
      <c r="A32" s="19">
        <v>23</v>
      </c>
      <c r="B32" s="61">
        <v>0</v>
      </c>
      <c r="C32" s="11">
        <v>836</v>
      </c>
      <c r="D32" s="11">
        <v>857</v>
      </c>
      <c r="E32" s="65" t="s">
        <v>36</v>
      </c>
      <c r="F32" s="21">
        <f t="shared" si="2"/>
        <v>0</v>
      </c>
      <c r="G32" s="21">
        <f t="shared" si="0"/>
        <v>0</v>
      </c>
      <c r="H32" s="16">
        <f t="shared" si="6"/>
        <v>99668.424081413177</v>
      </c>
      <c r="I32" s="16">
        <f t="shared" si="3"/>
        <v>0</v>
      </c>
      <c r="J32" s="16">
        <f t="shared" si="1"/>
        <v>99668.424081413177</v>
      </c>
      <c r="K32" s="16">
        <f t="shared" si="4"/>
        <v>5934964.400396497</v>
      </c>
      <c r="L32" s="23">
        <f t="shared" si="5"/>
        <v>59.547087807353904</v>
      </c>
    </row>
    <row r="33" spans="1:12" x14ac:dyDescent="0.2">
      <c r="A33" s="19">
        <v>24</v>
      </c>
      <c r="B33" s="61">
        <v>0</v>
      </c>
      <c r="C33" s="11">
        <v>907</v>
      </c>
      <c r="D33" s="11">
        <v>860</v>
      </c>
      <c r="E33" s="65" t="s">
        <v>36</v>
      </c>
      <c r="F33" s="21">
        <f t="shared" si="2"/>
        <v>0</v>
      </c>
      <c r="G33" s="21">
        <f t="shared" si="0"/>
        <v>0</v>
      </c>
      <c r="H33" s="16">
        <f t="shared" si="6"/>
        <v>99668.424081413177</v>
      </c>
      <c r="I33" s="16">
        <f t="shared" si="3"/>
        <v>0</v>
      </c>
      <c r="J33" s="16">
        <f t="shared" si="1"/>
        <v>99668.424081413177</v>
      </c>
      <c r="K33" s="16">
        <f t="shared" si="4"/>
        <v>5835295.9763150839</v>
      </c>
      <c r="L33" s="23">
        <f t="shared" si="5"/>
        <v>58.547087807353904</v>
      </c>
    </row>
    <row r="34" spans="1:12" x14ac:dyDescent="0.2">
      <c r="A34" s="19">
        <v>25</v>
      </c>
      <c r="B34" s="61">
        <v>0</v>
      </c>
      <c r="C34" s="11">
        <v>956</v>
      </c>
      <c r="D34" s="11">
        <v>923</v>
      </c>
      <c r="E34" s="65" t="s">
        <v>36</v>
      </c>
      <c r="F34" s="21">
        <f t="shared" si="2"/>
        <v>0</v>
      </c>
      <c r="G34" s="21">
        <f t="shared" si="0"/>
        <v>0</v>
      </c>
      <c r="H34" s="16">
        <f t="shared" si="6"/>
        <v>99668.424081413177</v>
      </c>
      <c r="I34" s="16">
        <f t="shared" si="3"/>
        <v>0</v>
      </c>
      <c r="J34" s="16">
        <f t="shared" si="1"/>
        <v>99668.424081413177</v>
      </c>
      <c r="K34" s="16">
        <f t="shared" si="4"/>
        <v>5735627.5522336708</v>
      </c>
      <c r="L34" s="23">
        <f t="shared" si="5"/>
        <v>57.547087807353911</v>
      </c>
    </row>
    <row r="35" spans="1:12" x14ac:dyDescent="0.2">
      <c r="A35" s="19">
        <v>26</v>
      </c>
      <c r="B35" s="11">
        <v>1</v>
      </c>
      <c r="C35" s="11">
        <v>1017</v>
      </c>
      <c r="D35" s="11">
        <v>990</v>
      </c>
      <c r="E35" s="65" t="s">
        <v>38</v>
      </c>
      <c r="F35" s="21">
        <f t="shared" si="2"/>
        <v>9.9651220727453907E-4</v>
      </c>
      <c r="G35" s="21">
        <f t="shared" si="0"/>
        <v>9.9648767987474559E-4</v>
      </c>
      <c r="H35" s="16">
        <f t="shared" si="6"/>
        <v>99668.424081413177</v>
      </c>
      <c r="I35" s="16">
        <f t="shared" si="3"/>
        <v>99.318356669659636</v>
      </c>
      <c r="J35" s="16">
        <f t="shared" si="1"/>
        <v>99665.970918003441</v>
      </c>
      <c r="K35" s="16">
        <f t="shared" si="4"/>
        <v>5635959.1281522578</v>
      </c>
      <c r="L35" s="23">
        <f t="shared" si="5"/>
        <v>56.547087807353911</v>
      </c>
    </row>
    <row r="36" spans="1:12" x14ac:dyDescent="0.2">
      <c r="A36" s="19">
        <v>27</v>
      </c>
      <c r="B36" s="61">
        <v>0</v>
      </c>
      <c r="C36" s="11">
        <v>1045</v>
      </c>
      <c r="D36" s="11">
        <v>1064</v>
      </c>
      <c r="E36" s="65" t="s">
        <v>36</v>
      </c>
      <c r="F36" s="21">
        <f t="shared" si="2"/>
        <v>0</v>
      </c>
      <c r="G36" s="21">
        <f t="shared" si="0"/>
        <v>0</v>
      </c>
      <c r="H36" s="16">
        <f t="shared" si="6"/>
        <v>99569.105724743524</v>
      </c>
      <c r="I36" s="16">
        <f t="shared" si="3"/>
        <v>0</v>
      </c>
      <c r="J36" s="16">
        <f t="shared" si="1"/>
        <v>99569.105724743524</v>
      </c>
      <c r="K36" s="16">
        <f t="shared" si="4"/>
        <v>5536293.1572342543</v>
      </c>
      <c r="L36" s="23">
        <f t="shared" si="5"/>
        <v>55.602519646397226</v>
      </c>
    </row>
    <row r="37" spans="1:12" x14ac:dyDescent="0.2">
      <c r="A37" s="19">
        <v>28</v>
      </c>
      <c r="B37" s="61">
        <v>0</v>
      </c>
      <c r="C37" s="11">
        <v>1165</v>
      </c>
      <c r="D37" s="11">
        <v>1065</v>
      </c>
      <c r="E37" s="65" t="s">
        <v>36</v>
      </c>
      <c r="F37" s="21">
        <f t="shared" si="2"/>
        <v>0</v>
      </c>
      <c r="G37" s="21">
        <f t="shared" si="0"/>
        <v>0</v>
      </c>
      <c r="H37" s="16">
        <f t="shared" si="6"/>
        <v>99569.105724743524</v>
      </c>
      <c r="I37" s="16">
        <f t="shared" si="3"/>
        <v>0</v>
      </c>
      <c r="J37" s="16">
        <f t="shared" si="1"/>
        <v>99569.105724743524</v>
      </c>
      <c r="K37" s="16">
        <f t="shared" si="4"/>
        <v>5436724.0515095107</v>
      </c>
      <c r="L37" s="23">
        <f t="shared" si="5"/>
        <v>54.602519646397226</v>
      </c>
    </row>
    <row r="38" spans="1:12" x14ac:dyDescent="0.2">
      <c r="A38" s="19">
        <v>29</v>
      </c>
      <c r="B38" s="61">
        <v>0</v>
      </c>
      <c r="C38" s="11">
        <v>1202</v>
      </c>
      <c r="D38" s="11">
        <v>1176</v>
      </c>
      <c r="E38" s="65" t="s">
        <v>36</v>
      </c>
      <c r="F38" s="21">
        <f t="shared" si="2"/>
        <v>0</v>
      </c>
      <c r="G38" s="21">
        <f t="shared" si="0"/>
        <v>0</v>
      </c>
      <c r="H38" s="16">
        <f t="shared" si="6"/>
        <v>99569.105724743524</v>
      </c>
      <c r="I38" s="16">
        <f t="shared" si="3"/>
        <v>0</v>
      </c>
      <c r="J38" s="16">
        <f t="shared" si="1"/>
        <v>99569.105724743524</v>
      </c>
      <c r="K38" s="16">
        <f t="shared" si="4"/>
        <v>5337154.9457847672</v>
      </c>
      <c r="L38" s="23">
        <f t="shared" si="5"/>
        <v>53.602519646397226</v>
      </c>
    </row>
    <row r="39" spans="1:12" x14ac:dyDescent="0.2">
      <c r="A39" s="19">
        <v>30</v>
      </c>
      <c r="B39" s="11">
        <v>2</v>
      </c>
      <c r="C39" s="11">
        <v>1298</v>
      </c>
      <c r="D39" s="11">
        <v>1241</v>
      </c>
      <c r="E39" s="65" t="s">
        <v>39</v>
      </c>
      <c r="F39" s="21">
        <f t="shared" si="2"/>
        <v>1.5754233950374162E-3</v>
      </c>
      <c r="G39" s="21">
        <f t="shared" si="0"/>
        <v>1.5743972774262759E-3</v>
      </c>
      <c r="H39" s="16">
        <f t="shared" si="6"/>
        <v>99569.105724743524</v>
      </c>
      <c r="I39" s="16">
        <f t="shared" si="3"/>
        <v>156.76132896880523</v>
      </c>
      <c r="J39" s="16">
        <f t="shared" si="1"/>
        <v>99504.253562949132</v>
      </c>
      <c r="K39" s="16">
        <f t="shared" si="4"/>
        <v>5237585.8400600236</v>
      </c>
      <c r="L39" s="23">
        <f t="shared" si="5"/>
        <v>52.602519646397226</v>
      </c>
    </row>
    <row r="40" spans="1:12" x14ac:dyDescent="0.2">
      <c r="A40" s="19">
        <v>31</v>
      </c>
      <c r="B40" s="11">
        <v>1</v>
      </c>
      <c r="C40" s="11">
        <v>1400</v>
      </c>
      <c r="D40" s="11">
        <v>1319</v>
      </c>
      <c r="E40" s="65" t="s">
        <v>40</v>
      </c>
      <c r="F40" s="21">
        <f t="shared" si="2"/>
        <v>7.35564545788893E-4</v>
      </c>
      <c r="G40" s="21">
        <f t="shared" si="0"/>
        <v>7.3529487456825326E-4</v>
      </c>
      <c r="H40" s="16">
        <f t="shared" si="6"/>
        <v>99412.344395774722</v>
      </c>
      <c r="I40" s="16">
        <f t="shared" si="3"/>
        <v>73.097387303027176</v>
      </c>
      <c r="J40" s="16">
        <f t="shared" si="1"/>
        <v>99375.898038465428</v>
      </c>
      <c r="K40" s="16">
        <f t="shared" si="4"/>
        <v>5138081.5864970749</v>
      </c>
      <c r="L40" s="23">
        <f t="shared" si="5"/>
        <v>51.684542978300954</v>
      </c>
    </row>
    <row r="41" spans="1:12" x14ac:dyDescent="0.2">
      <c r="A41" s="19">
        <v>32</v>
      </c>
      <c r="B41" s="61">
        <v>0</v>
      </c>
      <c r="C41" s="11">
        <v>1400</v>
      </c>
      <c r="D41" s="11">
        <v>1425</v>
      </c>
      <c r="E41" s="65" t="s">
        <v>36</v>
      </c>
      <c r="F41" s="21">
        <f t="shared" si="2"/>
        <v>0</v>
      </c>
      <c r="G41" s="21">
        <f t="shared" si="0"/>
        <v>0</v>
      </c>
      <c r="H41" s="16">
        <f t="shared" si="6"/>
        <v>99339.247008471692</v>
      </c>
      <c r="I41" s="16">
        <f t="shared" si="3"/>
        <v>0</v>
      </c>
      <c r="J41" s="16">
        <f t="shared" si="1"/>
        <v>99339.247008471692</v>
      </c>
      <c r="K41" s="16">
        <f t="shared" si="4"/>
        <v>5038705.6884586094</v>
      </c>
      <c r="L41" s="23">
        <f t="shared" si="5"/>
        <v>50.722205373963689</v>
      </c>
    </row>
    <row r="42" spans="1:12" x14ac:dyDescent="0.2">
      <c r="A42" s="19">
        <v>33</v>
      </c>
      <c r="B42" s="61">
        <v>0</v>
      </c>
      <c r="C42" s="11">
        <v>1460</v>
      </c>
      <c r="D42" s="11">
        <v>1421</v>
      </c>
      <c r="E42" s="65" t="s">
        <v>36</v>
      </c>
      <c r="F42" s="21">
        <f t="shared" si="2"/>
        <v>0</v>
      </c>
      <c r="G42" s="21">
        <f t="shared" si="0"/>
        <v>0</v>
      </c>
      <c r="H42" s="16">
        <f t="shared" si="6"/>
        <v>99339.247008471692</v>
      </c>
      <c r="I42" s="16">
        <f t="shared" si="3"/>
        <v>0</v>
      </c>
      <c r="J42" s="16">
        <f t="shared" si="1"/>
        <v>99339.247008471692</v>
      </c>
      <c r="K42" s="16">
        <f t="shared" si="4"/>
        <v>4939366.4414501376</v>
      </c>
      <c r="L42" s="23">
        <f t="shared" si="5"/>
        <v>49.722205373963689</v>
      </c>
    </row>
    <row r="43" spans="1:12" x14ac:dyDescent="0.2">
      <c r="A43" s="19">
        <v>34</v>
      </c>
      <c r="B43" s="61">
        <v>0</v>
      </c>
      <c r="C43" s="11">
        <v>1669</v>
      </c>
      <c r="D43" s="11">
        <v>1471</v>
      </c>
      <c r="E43" s="65" t="s">
        <v>36</v>
      </c>
      <c r="F43" s="21">
        <f t="shared" si="2"/>
        <v>0</v>
      </c>
      <c r="G43" s="21">
        <f t="shared" si="0"/>
        <v>0</v>
      </c>
      <c r="H43" s="16">
        <f t="shared" si="6"/>
        <v>99339.247008471692</v>
      </c>
      <c r="I43" s="16">
        <f t="shared" si="3"/>
        <v>0</v>
      </c>
      <c r="J43" s="16">
        <f t="shared" si="1"/>
        <v>99339.247008471692</v>
      </c>
      <c r="K43" s="16">
        <f t="shared" si="4"/>
        <v>4840027.1944416659</v>
      </c>
      <c r="L43" s="23">
        <f t="shared" si="5"/>
        <v>48.722205373963689</v>
      </c>
    </row>
    <row r="44" spans="1:12" x14ac:dyDescent="0.2">
      <c r="A44" s="19">
        <v>35</v>
      </c>
      <c r="B44" s="61">
        <v>0</v>
      </c>
      <c r="C44" s="11">
        <v>1733</v>
      </c>
      <c r="D44" s="11">
        <v>1666</v>
      </c>
      <c r="E44" s="65" t="s">
        <v>36</v>
      </c>
      <c r="F44" s="21">
        <f t="shared" si="2"/>
        <v>0</v>
      </c>
      <c r="G44" s="21">
        <f t="shared" si="0"/>
        <v>0</v>
      </c>
      <c r="H44" s="16">
        <f t="shared" si="6"/>
        <v>99339.247008471692</v>
      </c>
      <c r="I44" s="16">
        <f t="shared" si="3"/>
        <v>0</v>
      </c>
      <c r="J44" s="16">
        <f t="shared" si="1"/>
        <v>99339.247008471692</v>
      </c>
      <c r="K44" s="16">
        <f t="shared" si="4"/>
        <v>4740687.9474331941</v>
      </c>
      <c r="L44" s="23">
        <f t="shared" si="5"/>
        <v>47.722205373963689</v>
      </c>
    </row>
    <row r="45" spans="1:12" x14ac:dyDescent="0.2">
      <c r="A45" s="19">
        <v>36</v>
      </c>
      <c r="B45" s="61">
        <v>0</v>
      </c>
      <c r="C45" s="11">
        <v>1703</v>
      </c>
      <c r="D45" s="11">
        <v>1713</v>
      </c>
      <c r="E45" s="65" t="s">
        <v>36</v>
      </c>
      <c r="F45" s="21">
        <f t="shared" si="2"/>
        <v>0</v>
      </c>
      <c r="G45" s="21">
        <f t="shared" si="0"/>
        <v>0</v>
      </c>
      <c r="H45" s="16">
        <f t="shared" si="6"/>
        <v>99339.247008471692</v>
      </c>
      <c r="I45" s="16">
        <f t="shared" si="3"/>
        <v>0</v>
      </c>
      <c r="J45" s="16">
        <f t="shared" si="1"/>
        <v>99339.247008471692</v>
      </c>
      <c r="K45" s="16">
        <f t="shared" si="4"/>
        <v>4641348.7004247224</v>
      </c>
      <c r="L45" s="23">
        <f t="shared" si="5"/>
        <v>46.722205373963689</v>
      </c>
    </row>
    <row r="46" spans="1:12" x14ac:dyDescent="0.2">
      <c r="A46" s="19">
        <v>37</v>
      </c>
      <c r="B46" s="61">
        <v>0</v>
      </c>
      <c r="C46" s="11">
        <v>1692</v>
      </c>
      <c r="D46" s="11">
        <v>1678</v>
      </c>
      <c r="E46" s="65" t="s">
        <v>36</v>
      </c>
      <c r="F46" s="21">
        <f t="shared" si="2"/>
        <v>0</v>
      </c>
      <c r="G46" s="21">
        <f t="shared" si="0"/>
        <v>0</v>
      </c>
      <c r="H46" s="16">
        <f t="shared" si="6"/>
        <v>99339.247008471692</v>
      </c>
      <c r="I46" s="16">
        <f t="shared" si="3"/>
        <v>0</v>
      </c>
      <c r="J46" s="16">
        <f t="shared" si="1"/>
        <v>99339.247008471692</v>
      </c>
      <c r="K46" s="16">
        <f t="shared" si="4"/>
        <v>4542009.4534162506</v>
      </c>
      <c r="L46" s="23">
        <f t="shared" si="5"/>
        <v>45.722205373963689</v>
      </c>
    </row>
    <row r="47" spans="1:12" x14ac:dyDescent="0.2">
      <c r="A47" s="19">
        <v>38</v>
      </c>
      <c r="B47" s="11">
        <v>1</v>
      </c>
      <c r="C47" s="11">
        <v>1901</v>
      </c>
      <c r="D47" s="11">
        <v>1696</v>
      </c>
      <c r="E47" s="65" t="s">
        <v>41</v>
      </c>
      <c r="F47" s="21">
        <f t="shared" si="2"/>
        <v>5.5601890464275787E-4</v>
      </c>
      <c r="G47" s="21">
        <f t="shared" si="0"/>
        <v>5.55831773067227E-4</v>
      </c>
      <c r="H47" s="16">
        <f t="shared" si="6"/>
        <v>99339.247008471692</v>
      </c>
      <c r="I47" s="16">
        <f t="shared" si="3"/>
        <v>55.215909799882049</v>
      </c>
      <c r="J47" s="16">
        <f t="shared" si="1"/>
        <v>99305.813775087867</v>
      </c>
      <c r="K47" s="16">
        <f t="shared" si="4"/>
        <v>4442670.2064077789</v>
      </c>
      <c r="L47" s="23">
        <f t="shared" si="5"/>
        <v>44.722205373963689</v>
      </c>
    </row>
    <row r="48" spans="1:12" x14ac:dyDescent="0.2">
      <c r="A48" s="19">
        <v>39</v>
      </c>
      <c r="B48" s="11">
        <v>1</v>
      </c>
      <c r="C48" s="11">
        <v>1806</v>
      </c>
      <c r="D48" s="11">
        <v>1893</v>
      </c>
      <c r="E48" s="65" t="s">
        <v>42</v>
      </c>
      <c r="F48" s="21">
        <f t="shared" si="2"/>
        <v>5.406866720735334E-4</v>
      </c>
      <c r="G48" s="21">
        <f t="shared" si="0"/>
        <v>5.4052493836123866E-4</v>
      </c>
      <c r="H48" s="16">
        <f t="shared" si="6"/>
        <v>99284.03109867181</v>
      </c>
      <c r="I48" s="16">
        <f t="shared" si="3"/>
        <v>53.66549478986488</v>
      </c>
      <c r="J48" s="16">
        <f t="shared" si="1"/>
        <v>99254.332613855106</v>
      </c>
      <c r="K48" s="16">
        <f t="shared" si="4"/>
        <v>4343364.3926326912</v>
      </c>
      <c r="L48" s="23">
        <f t="shared" si="5"/>
        <v>43.746857823652519</v>
      </c>
    </row>
    <row r="49" spans="1:12" x14ac:dyDescent="0.2">
      <c r="A49" s="19">
        <v>40</v>
      </c>
      <c r="B49" s="11">
        <v>2</v>
      </c>
      <c r="C49" s="11">
        <v>1784</v>
      </c>
      <c r="D49" s="11">
        <v>1797</v>
      </c>
      <c r="E49" s="65" t="s">
        <v>43</v>
      </c>
      <c r="F49" s="21">
        <f t="shared" si="2"/>
        <v>1.1170064227869309E-3</v>
      </c>
      <c r="G49" s="21">
        <f t="shared" si="0"/>
        <v>1.1167278801054144E-3</v>
      </c>
      <c r="H49" s="16">
        <f t="shared" si="6"/>
        <v>99230.365603881946</v>
      </c>
      <c r="I49" s="16">
        <f t="shared" si="3"/>
        <v>110.81331582290832</v>
      </c>
      <c r="J49" s="16">
        <f t="shared" si="1"/>
        <v>99205.620990458701</v>
      </c>
      <c r="K49" s="16">
        <f t="shared" si="4"/>
        <v>4244110.0600188365</v>
      </c>
      <c r="L49" s="23">
        <f t="shared" si="5"/>
        <v>42.77027535060099</v>
      </c>
    </row>
    <row r="50" spans="1:12" x14ac:dyDescent="0.2">
      <c r="A50" s="19">
        <v>41</v>
      </c>
      <c r="B50" s="11">
        <v>1</v>
      </c>
      <c r="C50" s="11">
        <v>1608</v>
      </c>
      <c r="D50" s="11">
        <v>1778</v>
      </c>
      <c r="E50" s="65" t="s">
        <v>44</v>
      </c>
      <c r="F50" s="21">
        <f t="shared" si="2"/>
        <v>5.9066745422327229E-4</v>
      </c>
      <c r="G50" s="21">
        <f t="shared" si="0"/>
        <v>5.9048591381090452E-4</v>
      </c>
      <c r="H50" s="16">
        <f t="shared" si="6"/>
        <v>99119.552288059043</v>
      </c>
      <c r="I50" s="16">
        <f t="shared" si="3"/>
        <v>58.528699409342273</v>
      </c>
      <c r="J50" s="16">
        <f t="shared" si="1"/>
        <v>99089.088100016481</v>
      </c>
      <c r="K50" s="16">
        <f t="shared" si="4"/>
        <v>4144904.4390283781</v>
      </c>
      <c r="L50" s="23">
        <f t="shared" si="5"/>
        <v>41.817223174924649</v>
      </c>
    </row>
    <row r="51" spans="1:12" x14ac:dyDescent="0.2">
      <c r="A51" s="19">
        <v>42</v>
      </c>
      <c r="B51" s="61">
        <v>0</v>
      </c>
      <c r="C51" s="11">
        <v>1721</v>
      </c>
      <c r="D51" s="11">
        <v>1600</v>
      </c>
      <c r="E51" s="65" t="s">
        <v>36</v>
      </c>
      <c r="F51" s="21">
        <f t="shared" si="2"/>
        <v>0</v>
      </c>
      <c r="G51" s="21">
        <f t="shared" si="0"/>
        <v>0</v>
      </c>
      <c r="H51" s="16">
        <f t="shared" si="6"/>
        <v>99061.023588649696</v>
      </c>
      <c r="I51" s="16">
        <f t="shared" si="3"/>
        <v>0</v>
      </c>
      <c r="J51" s="16">
        <f t="shared" si="1"/>
        <v>99061.023588649696</v>
      </c>
      <c r="K51" s="16">
        <f t="shared" si="4"/>
        <v>4045815.3509283615</v>
      </c>
      <c r="L51" s="23">
        <f t="shared" si="5"/>
        <v>40.841646940057728</v>
      </c>
    </row>
    <row r="52" spans="1:12" x14ac:dyDescent="0.2">
      <c r="A52" s="19">
        <v>43</v>
      </c>
      <c r="B52" s="11">
        <v>3</v>
      </c>
      <c r="C52" s="11">
        <v>1558</v>
      </c>
      <c r="D52" s="11">
        <v>1722</v>
      </c>
      <c r="E52" s="65" t="s">
        <v>45</v>
      </c>
      <c r="F52" s="21">
        <f t="shared" si="2"/>
        <v>1.8292682926829269E-3</v>
      </c>
      <c r="G52" s="21">
        <f t="shared" si="0"/>
        <v>1.8280347036545522E-3</v>
      </c>
      <c r="H52" s="16">
        <f t="shared" si="6"/>
        <v>99061.023588649696</v>
      </c>
      <c r="I52" s="16">
        <f t="shared" si="3"/>
        <v>181.08698889959385</v>
      </c>
      <c r="J52" s="16">
        <f t="shared" si="1"/>
        <v>98994.220598444634</v>
      </c>
      <c r="K52" s="16">
        <f t="shared" si="4"/>
        <v>3946754.3273397121</v>
      </c>
      <c r="L52" s="23">
        <f t="shared" si="5"/>
        <v>39.841646940057736</v>
      </c>
    </row>
    <row r="53" spans="1:12" x14ac:dyDescent="0.2">
      <c r="A53" s="19">
        <v>44</v>
      </c>
      <c r="B53" s="11">
        <v>2</v>
      </c>
      <c r="C53" s="11">
        <v>1494</v>
      </c>
      <c r="D53" s="11">
        <v>1524</v>
      </c>
      <c r="E53" s="65" t="s">
        <v>46</v>
      </c>
      <c r="F53" s="21">
        <f t="shared" si="2"/>
        <v>1.3253810470510272E-3</v>
      </c>
      <c r="G53" s="21">
        <f t="shared" si="0"/>
        <v>1.324986448701096E-3</v>
      </c>
      <c r="H53" s="16">
        <f t="shared" si="6"/>
        <v>98879.936599750101</v>
      </c>
      <c r="I53" s="16">
        <f t="shared" si="3"/>
        <v>131.0145760430924</v>
      </c>
      <c r="J53" s="16">
        <f t="shared" si="1"/>
        <v>98850.497624513227</v>
      </c>
      <c r="K53" s="16">
        <f t="shared" si="4"/>
        <v>3847760.1067412673</v>
      </c>
      <c r="L53" s="23">
        <f t="shared" si="5"/>
        <v>38.913456450891289</v>
      </c>
    </row>
    <row r="54" spans="1:12" x14ac:dyDescent="0.2">
      <c r="A54" s="19">
        <v>45</v>
      </c>
      <c r="B54" s="61">
        <v>0</v>
      </c>
      <c r="C54" s="11">
        <v>1387</v>
      </c>
      <c r="D54" s="11">
        <v>1486</v>
      </c>
      <c r="E54" s="65" t="s">
        <v>36</v>
      </c>
      <c r="F54" s="21">
        <f t="shared" si="2"/>
        <v>0</v>
      </c>
      <c r="G54" s="21">
        <f t="shared" si="0"/>
        <v>0</v>
      </c>
      <c r="H54" s="16">
        <f t="shared" si="6"/>
        <v>98748.922023707011</v>
      </c>
      <c r="I54" s="16">
        <f t="shared" si="3"/>
        <v>0</v>
      </c>
      <c r="J54" s="16">
        <f t="shared" si="1"/>
        <v>98748.922023707011</v>
      </c>
      <c r="K54" s="16">
        <f t="shared" si="4"/>
        <v>3748909.609116754</v>
      </c>
      <c r="L54" s="23">
        <f t="shared" si="5"/>
        <v>37.964056035130589</v>
      </c>
    </row>
    <row r="55" spans="1:12" x14ac:dyDescent="0.2">
      <c r="A55" s="19">
        <v>46</v>
      </c>
      <c r="B55" s="11">
        <v>1</v>
      </c>
      <c r="C55" s="11">
        <v>1329</v>
      </c>
      <c r="D55" s="11">
        <v>1399</v>
      </c>
      <c r="E55" s="65" t="s">
        <v>47</v>
      </c>
      <c r="F55" s="21">
        <f t="shared" si="2"/>
        <v>7.3313782991202346E-4</v>
      </c>
      <c r="G55" s="21">
        <f t="shared" si="0"/>
        <v>7.327639806054961E-4</v>
      </c>
      <c r="H55" s="16">
        <f t="shared" si="6"/>
        <v>98748.922023707011</v>
      </c>
      <c r="I55" s="16">
        <f t="shared" si="3"/>
        <v>72.359653182593291</v>
      </c>
      <c r="J55" s="16">
        <f t="shared" si="1"/>
        <v>98698.566941057245</v>
      </c>
      <c r="K55" s="16">
        <f t="shared" si="4"/>
        <v>3650160.687093047</v>
      </c>
      <c r="L55" s="23">
        <f t="shared" si="5"/>
        <v>36.964056035130589</v>
      </c>
    </row>
    <row r="56" spans="1:12" x14ac:dyDescent="0.2">
      <c r="A56" s="19">
        <v>47</v>
      </c>
      <c r="B56" s="11">
        <v>6</v>
      </c>
      <c r="C56" s="11">
        <v>1231</v>
      </c>
      <c r="D56" s="11">
        <v>1316</v>
      </c>
      <c r="E56" s="65" t="s">
        <v>48</v>
      </c>
      <c r="F56" s="21">
        <f t="shared" si="2"/>
        <v>4.7114252061248524E-3</v>
      </c>
      <c r="G56" s="21">
        <f t="shared" si="0"/>
        <v>4.6996566900787892E-3</v>
      </c>
      <c r="H56" s="16">
        <f t="shared" si="6"/>
        <v>98676.562370524422</v>
      </c>
      <c r="I56" s="16">
        <f t="shared" si="3"/>
        <v>463.74596649861201</v>
      </c>
      <c r="J56" s="16">
        <f t="shared" si="1"/>
        <v>98430.081389330415</v>
      </c>
      <c r="K56" s="16">
        <f t="shared" si="4"/>
        <v>3551462.1201519896</v>
      </c>
      <c r="L56" s="23">
        <f t="shared" si="5"/>
        <v>35.990938829186895</v>
      </c>
    </row>
    <row r="57" spans="1:12" x14ac:dyDescent="0.2">
      <c r="A57" s="19">
        <v>48</v>
      </c>
      <c r="B57" s="11">
        <v>3</v>
      </c>
      <c r="C57" s="11">
        <v>1157</v>
      </c>
      <c r="D57" s="11">
        <v>1217</v>
      </c>
      <c r="E57" s="65" t="s">
        <v>49</v>
      </c>
      <c r="F57" s="21">
        <f t="shared" si="2"/>
        <v>2.527379949452401E-3</v>
      </c>
      <c r="G57" s="21">
        <f t="shared" si="0"/>
        <v>2.5266800569479996E-3</v>
      </c>
      <c r="H57" s="16">
        <f t="shared" si="6"/>
        <v>98212.816404025813</v>
      </c>
      <c r="I57" s="16">
        <f t="shared" si="3"/>
        <v>248.15236454474737</v>
      </c>
      <c r="J57" s="16">
        <f t="shared" si="1"/>
        <v>98185.618904871706</v>
      </c>
      <c r="K57" s="16">
        <f t="shared" si="4"/>
        <v>3453032.0387626593</v>
      </c>
      <c r="L57" s="23">
        <f t="shared" si="5"/>
        <v>35.158670377170012</v>
      </c>
    </row>
    <row r="58" spans="1:12" x14ac:dyDescent="0.2">
      <c r="A58" s="19">
        <v>49</v>
      </c>
      <c r="B58" s="11">
        <v>5</v>
      </c>
      <c r="C58" s="11">
        <v>1152</v>
      </c>
      <c r="D58" s="11">
        <v>1150</v>
      </c>
      <c r="E58" s="65" t="s">
        <v>50</v>
      </c>
      <c r="F58" s="21">
        <f t="shared" si="2"/>
        <v>4.3440486533449178E-3</v>
      </c>
      <c r="G58" s="21">
        <f t="shared" si="0"/>
        <v>4.3324158720654928E-3</v>
      </c>
      <c r="H58" s="16">
        <f t="shared" si="6"/>
        <v>97964.664039481067</v>
      </c>
      <c r="I58" s="16">
        <f t="shared" si="3"/>
        <v>424.42366538621138</v>
      </c>
      <c r="J58" s="16">
        <f t="shared" si="1"/>
        <v>97702.327771905839</v>
      </c>
      <c r="K58" s="16">
        <f t="shared" si="4"/>
        <v>3354846.4198577874</v>
      </c>
      <c r="L58" s="23">
        <f t="shared" si="5"/>
        <v>34.245474659166284</v>
      </c>
    </row>
    <row r="59" spans="1:12" x14ac:dyDescent="0.2">
      <c r="A59" s="19">
        <v>50</v>
      </c>
      <c r="B59" s="11">
        <v>1</v>
      </c>
      <c r="C59" s="11">
        <v>1141</v>
      </c>
      <c r="D59" s="11">
        <v>1147</v>
      </c>
      <c r="E59" s="65" t="s">
        <v>51</v>
      </c>
      <c r="F59" s="21">
        <f t="shared" si="2"/>
        <v>8.7412587412587413E-4</v>
      </c>
      <c r="G59" s="21">
        <f t="shared" si="0"/>
        <v>8.7367605315095639E-4</v>
      </c>
      <c r="H59" s="16">
        <f t="shared" si="6"/>
        <v>97540.24037409485</v>
      </c>
      <c r="I59" s="16">
        <f t="shared" si="3"/>
        <v>85.218572233434756</v>
      </c>
      <c r="J59" s="16">
        <f t="shared" si="1"/>
        <v>97490.046635049352</v>
      </c>
      <c r="K59" s="16">
        <f t="shared" si="4"/>
        <v>3257144.0920858816</v>
      </c>
      <c r="L59" s="23">
        <f t="shared" si="5"/>
        <v>33.392824126676317</v>
      </c>
    </row>
    <row r="60" spans="1:12" x14ac:dyDescent="0.2">
      <c r="A60" s="19">
        <v>51</v>
      </c>
      <c r="B60" s="11">
        <v>2</v>
      </c>
      <c r="C60" s="11">
        <v>1077</v>
      </c>
      <c r="D60" s="11">
        <v>1132</v>
      </c>
      <c r="E60" s="65" t="s">
        <v>52</v>
      </c>
      <c r="F60" s="21">
        <f t="shared" si="2"/>
        <v>1.8107741059302852E-3</v>
      </c>
      <c r="G60" s="21">
        <f t="shared" si="0"/>
        <v>1.8103341840697109E-3</v>
      </c>
      <c r="H60" s="16">
        <f t="shared" si="6"/>
        <v>97455.02180186141</v>
      </c>
      <c r="I60" s="16">
        <f t="shared" si="3"/>
        <v>176.42615737716866</v>
      </c>
      <c r="J60" s="16">
        <f t="shared" si="1"/>
        <v>97431.345411541392</v>
      </c>
      <c r="K60" s="16">
        <f t="shared" si="4"/>
        <v>3159654.0454508322</v>
      </c>
      <c r="L60" s="23">
        <f t="shared" si="5"/>
        <v>32.421664753970454</v>
      </c>
    </row>
    <row r="61" spans="1:12" x14ac:dyDescent="0.2">
      <c r="A61" s="19">
        <v>52</v>
      </c>
      <c r="B61" s="11">
        <v>9</v>
      </c>
      <c r="C61" s="11">
        <v>1090</v>
      </c>
      <c r="D61" s="11">
        <v>1064</v>
      </c>
      <c r="E61" s="65" t="s">
        <v>53</v>
      </c>
      <c r="F61" s="21">
        <f t="shared" si="2"/>
        <v>8.356545961002786E-3</v>
      </c>
      <c r="G61" s="21">
        <f t="shared" si="0"/>
        <v>8.3167714071616817E-3</v>
      </c>
      <c r="H61" s="16">
        <f t="shared" si="6"/>
        <v>97278.595644484245</v>
      </c>
      <c r="I61" s="16">
        <f t="shared" si="3"/>
        <v>809.04384278488942</v>
      </c>
      <c r="J61" s="16">
        <f t="shared" si="1"/>
        <v>96815.579853258459</v>
      </c>
      <c r="K61" s="16">
        <f t="shared" si="4"/>
        <v>3062222.7000392908</v>
      </c>
      <c r="L61" s="23">
        <f t="shared" si="5"/>
        <v>31.4788950205504</v>
      </c>
    </row>
    <row r="62" spans="1:12" x14ac:dyDescent="0.2">
      <c r="A62" s="19">
        <v>53</v>
      </c>
      <c r="B62" s="11">
        <v>2</v>
      </c>
      <c r="C62" s="11">
        <v>986</v>
      </c>
      <c r="D62" s="11">
        <v>1085</v>
      </c>
      <c r="E62" s="65" t="s">
        <v>54</v>
      </c>
      <c r="F62" s="21">
        <f t="shared" si="2"/>
        <v>1.9314340898116851E-3</v>
      </c>
      <c r="G62" s="21">
        <f t="shared" si="0"/>
        <v>1.9296931729964138E-3</v>
      </c>
      <c r="H62" s="16">
        <f t="shared" si="6"/>
        <v>96469.551801699359</v>
      </c>
      <c r="I62" s="16">
        <f t="shared" si="3"/>
        <v>186.15663551376315</v>
      </c>
      <c r="J62" s="16">
        <f t="shared" si="1"/>
        <v>96382.598037250878</v>
      </c>
      <c r="K62" s="16">
        <f t="shared" si="4"/>
        <v>2965407.1201860323</v>
      </c>
      <c r="L62" s="23">
        <f t="shared" si="5"/>
        <v>30.739306494153269</v>
      </c>
    </row>
    <row r="63" spans="1:12" x14ac:dyDescent="0.2">
      <c r="A63" s="19">
        <v>54</v>
      </c>
      <c r="B63" s="11">
        <v>3</v>
      </c>
      <c r="C63" s="11">
        <v>990</v>
      </c>
      <c r="D63" s="11">
        <v>978</v>
      </c>
      <c r="E63" s="65" t="s">
        <v>55</v>
      </c>
      <c r="F63" s="21">
        <f t="shared" si="2"/>
        <v>3.0487804878048782E-3</v>
      </c>
      <c r="G63" s="21">
        <f t="shared" si="0"/>
        <v>3.0427404624539518E-3</v>
      </c>
      <c r="H63" s="16">
        <f t="shared" si="6"/>
        <v>96283.395166185597</v>
      </c>
      <c r="I63" s="16">
        <f t="shared" si="3"/>
        <v>292.96538233459614</v>
      </c>
      <c r="J63" s="16">
        <f t="shared" si="1"/>
        <v>96092.645405747535</v>
      </c>
      <c r="K63" s="16">
        <f t="shared" si="4"/>
        <v>2869024.5221487815</v>
      </c>
      <c r="L63" s="23">
        <f t="shared" si="5"/>
        <v>29.797708288088838</v>
      </c>
    </row>
    <row r="64" spans="1:12" x14ac:dyDescent="0.2">
      <c r="A64" s="19">
        <v>55</v>
      </c>
      <c r="B64" s="11">
        <v>3</v>
      </c>
      <c r="C64" s="11">
        <v>905</v>
      </c>
      <c r="D64" s="11">
        <v>976</v>
      </c>
      <c r="E64" s="65" t="s">
        <v>56</v>
      </c>
      <c r="F64" s="21">
        <f t="shared" si="2"/>
        <v>3.189792663476874E-3</v>
      </c>
      <c r="G64" s="21">
        <f t="shared" si="0"/>
        <v>3.1852834806739292E-3</v>
      </c>
      <c r="H64" s="16">
        <f t="shared" si="6"/>
        <v>95990.429783850996</v>
      </c>
      <c r="I64" s="16">
        <f t="shared" si="3"/>
        <v>305.7567302932913</v>
      </c>
      <c r="J64" s="16">
        <f t="shared" si="1"/>
        <v>95854.734946946832</v>
      </c>
      <c r="K64" s="16">
        <f t="shared" si="4"/>
        <v>2772931.876743034</v>
      </c>
      <c r="L64" s="23">
        <f t="shared" si="5"/>
        <v>28.887586845762197</v>
      </c>
    </row>
    <row r="65" spans="1:12" x14ac:dyDescent="0.2">
      <c r="A65" s="19">
        <v>56</v>
      </c>
      <c r="B65" s="11">
        <v>3</v>
      </c>
      <c r="C65" s="11">
        <v>950</v>
      </c>
      <c r="D65" s="11">
        <v>893</v>
      </c>
      <c r="E65" s="65" t="s">
        <v>57</v>
      </c>
      <c r="F65" s="21">
        <f t="shared" si="2"/>
        <v>3.2555615843733042E-3</v>
      </c>
      <c r="G65" s="21">
        <f t="shared" si="0"/>
        <v>3.2515982689357904E-3</v>
      </c>
      <c r="H65" s="16">
        <f t="shared" si="6"/>
        <v>95684.673053557708</v>
      </c>
      <c r="I65" s="16">
        <f t="shared" si="3"/>
        <v>311.12811726463531</v>
      </c>
      <c r="J65" s="16">
        <f t="shared" si="1"/>
        <v>95568.186686453817</v>
      </c>
      <c r="K65" s="16">
        <f t="shared" si="4"/>
        <v>2677077.1417960874</v>
      </c>
      <c r="L65" s="23">
        <f t="shared" si="5"/>
        <v>27.978118713930741</v>
      </c>
    </row>
    <row r="66" spans="1:12" x14ac:dyDescent="0.2">
      <c r="A66" s="19">
        <v>57</v>
      </c>
      <c r="B66" s="11">
        <v>1</v>
      </c>
      <c r="C66" s="11">
        <v>859</v>
      </c>
      <c r="D66" s="11">
        <v>948</v>
      </c>
      <c r="E66" s="65" t="s">
        <v>58</v>
      </c>
      <c r="F66" s="21">
        <f t="shared" si="2"/>
        <v>1.1068068622025456E-3</v>
      </c>
      <c r="G66" s="21">
        <f t="shared" si="0"/>
        <v>1.1065451370273571E-3</v>
      </c>
      <c r="H66" s="16">
        <f t="shared" si="6"/>
        <v>95373.544936293067</v>
      </c>
      <c r="I66" s="16">
        <f t="shared" si="3"/>
        <v>105.53513235031521</v>
      </c>
      <c r="J66" s="16">
        <f t="shared" si="1"/>
        <v>95350.992078509807</v>
      </c>
      <c r="K66" s="16">
        <f t="shared" si="4"/>
        <v>2581508.9551096335</v>
      </c>
      <c r="L66" s="23">
        <f t="shared" si="5"/>
        <v>27.067348255053446</v>
      </c>
    </row>
    <row r="67" spans="1:12" x14ac:dyDescent="0.2">
      <c r="A67" s="19">
        <v>58</v>
      </c>
      <c r="B67" s="11">
        <v>2</v>
      </c>
      <c r="C67" s="11">
        <v>834</v>
      </c>
      <c r="D67" s="11">
        <v>849</v>
      </c>
      <c r="E67" s="65" t="s">
        <v>59</v>
      </c>
      <c r="F67" s="21">
        <f t="shared" si="2"/>
        <v>2.3767082590612004E-3</v>
      </c>
      <c r="G67" s="21">
        <f t="shared" si="0"/>
        <v>2.3750768931144147E-3</v>
      </c>
      <c r="H67" s="16">
        <f t="shared" si="6"/>
        <v>95268.009803942754</v>
      </c>
      <c r="I67" s="16">
        <f t="shared" si="3"/>
        <v>226.26884873834194</v>
      </c>
      <c r="J67" s="16">
        <f t="shared" si="1"/>
        <v>95202.618106657377</v>
      </c>
      <c r="K67" s="16">
        <f t="shared" si="4"/>
        <v>2486157.9630311239</v>
      </c>
      <c r="L67" s="23">
        <f t="shared" si="5"/>
        <v>26.096461636466682</v>
      </c>
    </row>
    <row r="68" spans="1:12" x14ac:dyDescent="0.2">
      <c r="A68" s="19">
        <v>59</v>
      </c>
      <c r="B68" s="11">
        <v>4</v>
      </c>
      <c r="C68" s="11">
        <v>758</v>
      </c>
      <c r="D68" s="11">
        <v>820</v>
      </c>
      <c r="E68" s="65" t="s">
        <v>60</v>
      </c>
      <c r="F68" s="21">
        <f t="shared" si="2"/>
        <v>5.0697084917617234E-3</v>
      </c>
      <c r="G68" s="21">
        <f t="shared" si="0"/>
        <v>5.0503647625949784E-3</v>
      </c>
      <c r="H68" s="16">
        <f t="shared" si="6"/>
        <v>95041.740955204412</v>
      </c>
      <c r="I68" s="16">
        <f t="shared" si="3"/>
        <v>479.99545949584439</v>
      </c>
      <c r="J68" s="16">
        <f t="shared" si="1"/>
        <v>94679.1043855553</v>
      </c>
      <c r="K68" s="16">
        <f t="shared" si="4"/>
        <v>2390955.3449244667</v>
      </c>
      <c r="L68" s="23">
        <f t="shared" si="5"/>
        <v>25.156897599880718</v>
      </c>
    </row>
    <row r="69" spans="1:12" x14ac:dyDescent="0.2">
      <c r="A69" s="19">
        <v>60</v>
      </c>
      <c r="B69" s="11">
        <v>4</v>
      </c>
      <c r="C69" s="11">
        <v>863</v>
      </c>
      <c r="D69" s="11">
        <v>751</v>
      </c>
      <c r="E69" s="65" t="s">
        <v>61</v>
      </c>
      <c r="F69" s="21">
        <f t="shared" si="2"/>
        <v>4.9566294919454771E-3</v>
      </c>
      <c r="G69" s="21">
        <f t="shared" si="0"/>
        <v>4.9470223377846637E-3</v>
      </c>
      <c r="H69" s="16">
        <f t="shared" si="6"/>
        <v>94561.745495708572</v>
      </c>
      <c r="I69" s="16">
        <f t="shared" si="3"/>
        <v>467.7990672671786</v>
      </c>
      <c r="J69" s="16">
        <f t="shared" si="1"/>
        <v>94378.461821153294</v>
      </c>
      <c r="K69" s="16">
        <f t="shared" si="4"/>
        <v>2296276.2405389114</v>
      </c>
      <c r="L69" s="23">
        <f t="shared" si="5"/>
        <v>24.283352940467047</v>
      </c>
    </row>
    <row r="70" spans="1:12" x14ac:dyDescent="0.2">
      <c r="A70" s="19">
        <v>61</v>
      </c>
      <c r="B70" s="11">
        <v>5</v>
      </c>
      <c r="C70" s="11">
        <v>842</v>
      </c>
      <c r="D70" s="11">
        <v>860</v>
      </c>
      <c r="E70" s="65" t="s">
        <v>62</v>
      </c>
      <c r="F70" s="21">
        <f t="shared" si="2"/>
        <v>5.8754406580493537E-3</v>
      </c>
      <c r="G70" s="21">
        <f t="shared" si="0"/>
        <v>5.8579597077815385E-3</v>
      </c>
      <c r="H70" s="16">
        <f t="shared" si="6"/>
        <v>94093.946428441399</v>
      </c>
      <c r="I70" s="16">
        <f t="shared" si="3"/>
        <v>551.19854692396427</v>
      </c>
      <c r="J70" s="16">
        <f t="shared" si="1"/>
        <v>93813.992686458718</v>
      </c>
      <c r="K70" s="16">
        <f t="shared" si="4"/>
        <v>2201897.7787177581</v>
      </c>
      <c r="L70" s="23">
        <f t="shared" si="5"/>
        <v>23.401056734210897</v>
      </c>
    </row>
    <row r="71" spans="1:12" x14ac:dyDescent="0.2">
      <c r="A71" s="19">
        <v>62</v>
      </c>
      <c r="B71" s="11">
        <v>3</v>
      </c>
      <c r="C71" s="11">
        <v>827</v>
      </c>
      <c r="D71" s="11">
        <v>831</v>
      </c>
      <c r="E71" s="65" t="s">
        <v>63</v>
      </c>
      <c r="F71" s="21">
        <f t="shared" si="2"/>
        <v>3.6188178528347406E-3</v>
      </c>
      <c r="G71" s="21">
        <f t="shared" si="0"/>
        <v>3.6129434421403369E-3</v>
      </c>
      <c r="H71" s="16">
        <f t="shared" si="6"/>
        <v>93542.74788151744</v>
      </c>
      <c r="I71" s="16">
        <f t="shared" si="3"/>
        <v>337.96465751831533</v>
      </c>
      <c r="J71" s="16">
        <f t="shared" si="1"/>
        <v>93390.900360894462</v>
      </c>
      <c r="K71" s="16">
        <f t="shared" si="4"/>
        <v>2108083.7860312993</v>
      </c>
      <c r="L71" s="23">
        <f t="shared" si="5"/>
        <v>22.536047248702037</v>
      </c>
    </row>
    <row r="72" spans="1:12" x14ac:dyDescent="0.2">
      <c r="A72" s="19">
        <v>63</v>
      </c>
      <c r="B72" s="11">
        <v>7</v>
      </c>
      <c r="C72" s="11">
        <v>843</v>
      </c>
      <c r="D72" s="11">
        <v>819</v>
      </c>
      <c r="E72" s="65" t="s">
        <v>64</v>
      </c>
      <c r="F72" s="21">
        <f t="shared" si="2"/>
        <v>8.4235860409145602E-3</v>
      </c>
      <c r="G72" s="21">
        <f t="shared" si="0"/>
        <v>8.3841984688297656E-3</v>
      </c>
      <c r="H72" s="16">
        <f t="shared" si="6"/>
        <v>93204.783223999126</v>
      </c>
      <c r="I72" s="16">
        <f t="shared" si="3"/>
        <v>781.44740079426367</v>
      </c>
      <c r="J72" s="16">
        <f t="shared" si="1"/>
        <v>92768.970008576172</v>
      </c>
      <c r="K72" s="16">
        <f t="shared" si="4"/>
        <v>2014692.8856704049</v>
      </c>
      <c r="L72" s="23">
        <f t="shared" si="5"/>
        <v>21.615767088138512</v>
      </c>
    </row>
    <row r="73" spans="1:12" x14ac:dyDescent="0.2">
      <c r="A73" s="19">
        <v>64</v>
      </c>
      <c r="B73" s="11">
        <v>5</v>
      </c>
      <c r="C73" s="11">
        <v>998</v>
      </c>
      <c r="D73" s="11">
        <v>826</v>
      </c>
      <c r="E73" s="65" t="s">
        <v>65</v>
      </c>
      <c r="F73" s="21">
        <f t="shared" si="2"/>
        <v>5.4824561403508769E-3</v>
      </c>
      <c r="G73" s="21">
        <f t="shared" ref="G73:G108" si="7">F73/((1+(1-E73)*F73))</f>
        <v>5.4700974388456778E-3</v>
      </c>
      <c r="H73" s="16">
        <f t="shared" si="6"/>
        <v>92423.335823204863</v>
      </c>
      <c r="I73" s="16">
        <f t="shared" si="3"/>
        <v>505.56465257608693</v>
      </c>
      <c r="J73" s="16">
        <f t="shared" ref="J73:J108" si="8">H74+I73*E73</f>
        <v>92214.992629878267</v>
      </c>
      <c r="K73" s="16">
        <f t="shared" si="4"/>
        <v>1921923.9156618286</v>
      </c>
      <c r="L73" s="23">
        <f t="shared" si="5"/>
        <v>20.79479060719304</v>
      </c>
    </row>
    <row r="74" spans="1:12" x14ac:dyDescent="0.2">
      <c r="A74" s="19">
        <v>65</v>
      </c>
      <c r="B74" s="11">
        <v>14</v>
      </c>
      <c r="C74" s="11">
        <v>1128</v>
      </c>
      <c r="D74" s="11">
        <v>980</v>
      </c>
      <c r="E74" s="65" t="s">
        <v>66</v>
      </c>
      <c r="F74" s="21">
        <f t="shared" ref="F74:F108" si="9">B74/((C74+D74)/2)</f>
        <v>1.3282732447817837E-2</v>
      </c>
      <c r="G74" s="21">
        <f t="shared" si="7"/>
        <v>1.3189512378074735E-2</v>
      </c>
      <c r="H74" s="16">
        <f t="shared" si="6"/>
        <v>91917.771170628781</v>
      </c>
      <c r="I74" s="16">
        <f t="shared" ref="I74:I108" si="10">H74*G74</f>
        <v>1212.3505806200494</v>
      </c>
      <c r="J74" s="16">
        <f t="shared" si="8"/>
        <v>91272.679426680843</v>
      </c>
      <c r="K74" s="16">
        <f t="shared" ref="K74:K97" si="11">K75+J74</f>
        <v>1829708.9230319504</v>
      </c>
      <c r="L74" s="23">
        <f t="shared" ref="L74:L108" si="12">K74/H74</f>
        <v>19.905932223219658</v>
      </c>
    </row>
    <row r="75" spans="1:12" x14ac:dyDescent="0.2">
      <c r="A75" s="19">
        <v>66</v>
      </c>
      <c r="B75" s="11">
        <v>8</v>
      </c>
      <c r="C75" s="11">
        <v>1039</v>
      </c>
      <c r="D75" s="11">
        <v>1119</v>
      </c>
      <c r="E75" s="65" t="s">
        <v>67</v>
      </c>
      <c r="F75" s="21">
        <f t="shared" si="9"/>
        <v>7.4142724745134385E-3</v>
      </c>
      <c r="G75" s="21">
        <f t="shared" si="7"/>
        <v>7.3851153001126234E-3</v>
      </c>
      <c r="H75" s="16">
        <f t="shared" ref="H75:H108" si="13">H74-I74</f>
        <v>90705.420590008725</v>
      </c>
      <c r="I75" s="16">
        <f t="shared" si="10"/>
        <v>669.86998940242404</v>
      </c>
      <c r="J75" s="16">
        <f t="shared" si="8"/>
        <v>90348.714820651934</v>
      </c>
      <c r="K75" s="16">
        <f t="shared" si="11"/>
        <v>1738436.2436052696</v>
      </c>
      <c r="L75" s="23">
        <f t="shared" si="12"/>
        <v>19.165737089330687</v>
      </c>
    </row>
    <row r="76" spans="1:12" x14ac:dyDescent="0.2">
      <c r="A76" s="19">
        <v>67</v>
      </c>
      <c r="B76" s="11">
        <v>11</v>
      </c>
      <c r="C76" s="11">
        <v>1026</v>
      </c>
      <c r="D76" s="11">
        <v>1021</v>
      </c>
      <c r="E76" s="65" t="s">
        <v>68</v>
      </c>
      <c r="F76" s="21">
        <f t="shared" si="9"/>
        <v>1.074743527112848E-2</v>
      </c>
      <c r="G76" s="21">
        <f t="shared" si="7"/>
        <v>1.070022776893928E-2</v>
      </c>
      <c r="H76" s="16">
        <f t="shared" si="13"/>
        <v>90035.550600606308</v>
      </c>
      <c r="I76" s="16">
        <f t="shared" si="10"/>
        <v>963.40089872834528</v>
      </c>
      <c r="J76" s="16">
        <f t="shared" si="8"/>
        <v>89640.074531678329</v>
      </c>
      <c r="K76" s="16">
        <f t="shared" si="11"/>
        <v>1648087.5287846175</v>
      </c>
      <c r="L76" s="23">
        <f t="shared" si="12"/>
        <v>18.304853114026706</v>
      </c>
    </row>
    <row r="77" spans="1:12" x14ac:dyDescent="0.2">
      <c r="A77" s="19">
        <v>68</v>
      </c>
      <c r="B77" s="11">
        <v>12</v>
      </c>
      <c r="C77" s="11">
        <v>1134</v>
      </c>
      <c r="D77" s="11">
        <v>1013</v>
      </c>
      <c r="E77" s="65" t="s">
        <v>69</v>
      </c>
      <c r="F77" s="21">
        <f t="shared" si="9"/>
        <v>1.1178388448998603E-2</v>
      </c>
      <c r="G77" s="21">
        <f t="shared" si="7"/>
        <v>1.1107824018003563E-2</v>
      </c>
      <c r="H77" s="16">
        <f t="shared" si="13"/>
        <v>89072.149701877963</v>
      </c>
      <c r="I77" s="16">
        <f t="shared" si="10"/>
        <v>989.39776379372893</v>
      </c>
      <c r="J77" s="16">
        <f t="shared" si="8"/>
        <v>88509.874952713973</v>
      </c>
      <c r="K77" s="16">
        <f t="shared" si="11"/>
        <v>1558447.4542529392</v>
      </c>
      <c r="L77" s="23">
        <f t="shared" si="12"/>
        <v>17.496461682681062</v>
      </c>
    </row>
    <row r="78" spans="1:12" x14ac:dyDescent="0.2">
      <c r="A78" s="19">
        <v>69</v>
      </c>
      <c r="B78" s="11">
        <v>13</v>
      </c>
      <c r="C78" s="11">
        <v>1038</v>
      </c>
      <c r="D78" s="11">
        <v>1115</v>
      </c>
      <c r="E78" s="65" t="s">
        <v>70</v>
      </c>
      <c r="F78" s="21">
        <f t="shared" si="9"/>
        <v>1.2076172782164421E-2</v>
      </c>
      <c r="G78" s="21">
        <f t="shared" si="7"/>
        <v>1.2001820583860876E-2</v>
      </c>
      <c r="H78" s="16">
        <f t="shared" si="13"/>
        <v>88082.751938084228</v>
      </c>
      <c r="I78" s="16">
        <f t="shared" si="10"/>
        <v>1057.1533852936107</v>
      </c>
      <c r="J78" s="16">
        <f t="shared" si="8"/>
        <v>87540.432251428603</v>
      </c>
      <c r="K78" s="16">
        <f t="shared" si="11"/>
        <v>1469937.5793002252</v>
      </c>
      <c r="L78" s="23">
        <f t="shared" si="12"/>
        <v>16.688143217113431</v>
      </c>
    </row>
    <row r="79" spans="1:12" x14ac:dyDescent="0.2">
      <c r="A79" s="19">
        <v>70</v>
      </c>
      <c r="B79" s="11">
        <v>24</v>
      </c>
      <c r="C79" s="11">
        <v>1064</v>
      </c>
      <c r="D79" s="11">
        <v>1014</v>
      </c>
      <c r="E79" s="65" t="s">
        <v>71</v>
      </c>
      <c r="F79" s="21">
        <f t="shared" si="9"/>
        <v>2.3099133782483156E-2</v>
      </c>
      <c r="G79" s="21">
        <f t="shared" si="7"/>
        <v>2.2848386485027072E-2</v>
      </c>
      <c r="H79" s="16">
        <f t="shared" si="13"/>
        <v>87025.598552790616</v>
      </c>
      <c r="I79" s="16">
        <f t="shared" si="10"/>
        <v>1988.3945098249726</v>
      </c>
      <c r="J79" s="16">
        <f t="shared" si="8"/>
        <v>86080.912321172771</v>
      </c>
      <c r="K79" s="16">
        <f t="shared" si="11"/>
        <v>1382397.1470487965</v>
      </c>
      <c r="L79" s="23">
        <f t="shared" si="12"/>
        <v>15.884948452382321</v>
      </c>
    </row>
    <row r="80" spans="1:12" x14ac:dyDescent="0.2">
      <c r="A80" s="19">
        <v>71</v>
      </c>
      <c r="B80" s="11">
        <v>11</v>
      </c>
      <c r="C80" s="11">
        <v>838</v>
      </c>
      <c r="D80" s="11">
        <v>1044</v>
      </c>
      <c r="E80" s="65" t="s">
        <v>72</v>
      </c>
      <c r="F80" s="21">
        <f t="shared" si="9"/>
        <v>1.1689691817215728E-2</v>
      </c>
      <c r="G80" s="21">
        <f t="shared" si="7"/>
        <v>1.1599117623488425E-2</v>
      </c>
      <c r="H80" s="16">
        <f t="shared" si="13"/>
        <v>85037.204042965648</v>
      </c>
      <c r="I80" s="16">
        <f t="shared" si="10"/>
        <v>986.35653206694394</v>
      </c>
      <c r="J80" s="16">
        <f t="shared" si="8"/>
        <v>84378.317879544935</v>
      </c>
      <c r="K80" s="16">
        <f t="shared" si="11"/>
        <v>1296316.2347276236</v>
      </c>
      <c r="L80" s="23">
        <f t="shared" si="12"/>
        <v>15.244106968435259</v>
      </c>
    </row>
    <row r="81" spans="1:12" x14ac:dyDescent="0.2">
      <c r="A81" s="19">
        <v>72</v>
      </c>
      <c r="B81" s="11">
        <v>10</v>
      </c>
      <c r="C81" s="11">
        <v>672</v>
      </c>
      <c r="D81" s="11">
        <v>829</v>
      </c>
      <c r="E81" s="65" t="s">
        <v>73</v>
      </c>
      <c r="F81" s="21">
        <f t="shared" si="9"/>
        <v>1.3324450366422385E-2</v>
      </c>
      <c r="G81" s="21">
        <f t="shared" si="7"/>
        <v>1.3215940538840329E-2</v>
      </c>
      <c r="H81" s="16">
        <f t="shared" si="13"/>
        <v>84050.847510898704</v>
      </c>
      <c r="I81" s="16">
        <f t="shared" si="10"/>
        <v>1110.811002943173</v>
      </c>
      <c r="J81" s="16">
        <f t="shared" si="8"/>
        <v>83366.365770885124</v>
      </c>
      <c r="K81" s="16">
        <f t="shared" si="11"/>
        <v>1211937.9168480786</v>
      </c>
      <c r="L81" s="23">
        <f t="shared" si="12"/>
        <v>14.419104063060507</v>
      </c>
    </row>
    <row r="82" spans="1:12" x14ac:dyDescent="0.2">
      <c r="A82" s="19">
        <v>73</v>
      </c>
      <c r="B82" s="11">
        <v>18</v>
      </c>
      <c r="C82" s="11">
        <v>789</v>
      </c>
      <c r="D82" s="11">
        <v>656</v>
      </c>
      <c r="E82" s="65" t="s">
        <v>74</v>
      </c>
      <c r="F82" s="21">
        <f t="shared" si="9"/>
        <v>2.4913494809688581E-2</v>
      </c>
      <c r="G82" s="21">
        <f t="shared" si="7"/>
        <v>2.4557119177063654E-2</v>
      </c>
      <c r="H82" s="16">
        <f t="shared" si="13"/>
        <v>82940.036507955534</v>
      </c>
      <c r="I82" s="16">
        <f t="shared" si="10"/>
        <v>2036.7683610758745</v>
      </c>
      <c r="J82" s="16">
        <f t="shared" si="8"/>
        <v>81753.618937628838</v>
      </c>
      <c r="K82" s="16">
        <f t="shared" si="11"/>
        <v>1128571.5510771936</v>
      </c>
      <c r="L82" s="23">
        <f t="shared" si="12"/>
        <v>13.607078060171121</v>
      </c>
    </row>
    <row r="83" spans="1:12" x14ac:dyDescent="0.2">
      <c r="A83" s="19">
        <v>74</v>
      </c>
      <c r="B83" s="11">
        <v>14</v>
      </c>
      <c r="C83" s="11">
        <v>476</v>
      </c>
      <c r="D83" s="11">
        <v>773</v>
      </c>
      <c r="E83" s="65" t="s">
        <v>75</v>
      </c>
      <c r="F83" s="21">
        <f t="shared" si="9"/>
        <v>2.2417934347477981E-2</v>
      </c>
      <c r="G83" s="21">
        <f t="shared" si="7"/>
        <v>2.2206804355198468E-2</v>
      </c>
      <c r="H83" s="16">
        <f t="shared" si="13"/>
        <v>80903.268146879665</v>
      </c>
      <c r="I83" s="16">
        <f t="shared" si="10"/>
        <v>1796.6030474339168</v>
      </c>
      <c r="J83" s="16">
        <f t="shared" si="8"/>
        <v>80141.328794462941</v>
      </c>
      <c r="K83" s="16">
        <f t="shared" si="11"/>
        <v>1046817.9321395648</v>
      </c>
      <c r="L83" s="23">
        <f t="shared" si="12"/>
        <v>12.939130348097553</v>
      </c>
    </row>
    <row r="84" spans="1:12" x14ac:dyDescent="0.2">
      <c r="A84" s="19">
        <v>75</v>
      </c>
      <c r="B84" s="11">
        <v>10</v>
      </c>
      <c r="C84" s="11">
        <v>457</v>
      </c>
      <c r="D84" s="11">
        <v>467</v>
      </c>
      <c r="E84" s="65" t="s">
        <v>76</v>
      </c>
      <c r="F84" s="21">
        <f t="shared" si="9"/>
        <v>2.1645021645021644E-2</v>
      </c>
      <c r="G84" s="21">
        <f t="shared" si="7"/>
        <v>2.1364645357569385E-2</v>
      </c>
      <c r="H84" s="16">
        <f t="shared" si="13"/>
        <v>79106.665099445745</v>
      </c>
      <c r="I84" s="16">
        <f t="shared" si="10"/>
        <v>1690.0858452696696</v>
      </c>
      <c r="J84" s="16">
        <f t="shared" si="8"/>
        <v>78081.966051458745</v>
      </c>
      <c r="K84" s="16">
        <f t="shared" si="11"/>
        <v>966676.60334510182</v>
      </c>
      <c r="L84" s="23">
        <f t="shared" si="12"/>
        <v>12.219913481751297</v>
      </c>
    </row>
    <row r="85" spans="1:12" x14ac:dyDescent="0.2">
      <c r="A85" s="19">
        <v>76</v>
      </c>
      <c r="B85" s="11">
        <v>18</v>
      </c>
      <c r="C85" s="11">
        <v>511</v>
      </c>
      <c r="D85" s="11">
        <v>445</v>
      </c>
      <c r="E85" s="65" t="s">
        <v>77</v>
      </c>
      <c r="F85" s="21">
        <f t="shared" si="9"/>
        <v>3.7656903765690378E-2</v>
      </c>
      <c r="G85" s="21">
        <f t="shared" si="7"/>
        <v>3.7030103416849931E-2</v>
      </c>
      <c r="H85" s="16">
        <f t="shared" si="13"/>
        <v>77416.579254176075</v>
      </c>
      <c r="I85" s="16">
        <f t="shared" si="10"/>
        <v>2866.7439359608989</v>
      </c>
      <c r="J85" s="16">
        <f t="shared" si="8"/>
        <v>76127.977854961646</v>
      </c>
      <c r="K85" s="16">
        <f t="shared" si="11"/>
        <v>888594.63729364309</v>
      </c>
      <c r="L85" s="23">
        <f t="shared" si="12"/>
        <v>11.478092236240336</v>
      </c>
    </row>
    <row r="86" spans="1:12" x14ac:dyDescent="0.2">
      <c r="A86" s="19">
        <v>77</v>
      </c>
      <c r="B86" s="11">
        <v>19</v>
      </c>
      <c r="C86" s="11">
        <v>468</v>
      </c>
      <c r="D86" s="11">
        <v>488</v>
      </c>
      <c r="E86" s="65" t="s">
        <v>78</v>
      </c>
      <c r="F86" s="21">
        <f t="shared" si="9"/>
        <v>3.9748953974895397E-2</v>
      </c>
      <c r="G86" s="21">
        <f t="shared" si="7"/>
        <v>3.8949918399920951E-2</v>
      </c>
      <c r="H86" s="16">
        <f t="shared" si="13"/>
        <v>74549.835318215177</v>
      </c>
      <c r="I86" s="16">
        <f t="shared" si="10"/>
        <v>2903.7100023720259</v>
      </c>
      <c r="J86" s="16">
        <f t="shared" si="8"/>
        <v>73051.230585990968</v>
      </c>
      <c r="K86" s="16">
        <f t="shared" si="11"/>
        <v>812466.65943868144</v>
      </c>
      <c r="L86" s="23">
        <f t="shared" si="12"/>
        <v>10.898302537767872</v>
      </c>
    </row>
    <row r="87" spans="1:12" x14ac:dyDescent="0.2">
      <c r="A87" s="19">
        <v>78</v>
      </c>
      <c r="B87" s="11">
        <v>13</v>
      </c>
      <c r="C87" s="11">
        <v>411</v>
      </c>
      <c r="D87" s="11">
        <v>449</v>
      </c>
      <c r="E87" s="65" t="s">
        <v>79</v>
      </c>
      <c r="F87" s="21">
        <f t="shared" si="9"/>
        <v>3.0232558139534883E-2</v>
      </c>
      <c r="G87" s="21">
        <f t="shared" si="7"/>
        <v>2.9791587222434072E-2</v>
      </c>
      <c r="H87" s="16">
        <f t="shared" si="13"/>
        <v>71646.12531584315</v>
      </c>
      <c r="I87" s="16">
        <f t="shared" si="10"/>
        <v>2134.4517914963831</v>
      </c>
      <c r="J87" s="16">
        <f t="shared" si="8"/>
        <v>70601.097718726523</v>
      </c>
      <c r="K87" s="16">
        <f t="shared" si="11"/>
        <v>739415.4288526905</v>
      </c>
      <c r="L87" s="23">
        <f t="shared" si="12"/>
        <v>10.320382652838076</v>
      </c>
    </row>
    <row r="88" spans="1:12" x14ac:dyDescent="0.2">
      <c r="A88" s="19">
        <v>79</v>
      </c>
      <c r="B88" s="11">
        <v>20</v>
      </c>
      <c r="C88" s="11">
        <v>379</v>
      </c>
      <c r="D88" s="11">
        <v>398</v>
      </c>
      <c r="E88" s="65" t="s">
        <v>80</v>
      </c>
      <c r="F88" s="21">
        <f t="shared" si="9"/>
        <v>5.1480051480051477E-2</v>
      </c>
      <c r="G88" s="21">
        <f t="shared" si="7"/>
        <v>5.0254286690654716E-2</v>
      </c>
      <c r="H88" s="16">
        <f t="shared" si="13"/>
        <v>69511.67352434677</v>
      </c>
      <c r="I88" s="16">
        <f t="shared" si="10"/>
        <v>3493.2595696397157</v>
      </c>
      <c r="J88" s="16">
        <f t="shared" si="8"/>
        <v>67856.567140251471</v>
      </c>
      <c r="K88" s="16">
        <f t="shared" si="11"/>
        <v>668814.33113396401</v>
      </c>
      <c r="L88" s="23">
        <f t="shared" si="12"/>
        <v>9.6216116980654895</v>
      </c>
    </row>
    <row r="89" spans="1:12" x14ac:dyDescent="0.2">
      <c r="A89" s="19">
        <v>80</v>
      </c>
      <c r="B89" s="11">
        <v>17</v>
      </c>
      <c r="C89" s="11">
        <v>346</v>
      </c>
      <c r="D89" s="11">
        <v>357</v>
      </c>
      <c r="E89" s="65" t="s">
        <v>81</v>
      </c>
      <c r="F89" s="21">
        <f t="shared" si="9"/>
        <v>4.8364153627311522E-2</v>
      </c>
      <c r="G89" s="21">
        <f t="shared" si="7"/>
        <v>4.6933878723409539E-2</v>
      </c>
      <c r="H89" s="16">
        <f t="shared" si="13"/>
        <v>66018.413954707052</v>
      </c>
      <c r="I89" s="16">
        <f t="shared" si="10"/>
        <v>3098.5002340620686</v>
      </c>
      <c r="J89" s="16">
        <f t="shared" si="8"/>
        <v>64066.048957224542</v>
      </c>
      <c r="K89" s="16">
        <f t="shared" si="11"/>
        <v>600957.76399371249</v>
      </c>
      <c r="L89" s="23">
        <f t="shared" si="12"/>
        <v>9.1028809690279573</v>
      </c>
    </row>
    <row r="90" spans="1:12" x14ac:dyDescent="0.2">
      <c r="A90" s="19">
        <v>81</v>
      </c>
      <c r="B90" s="11">
        <v>14</v>
      </c>
      <c r="C90" s="11">
        <v>307</v>
      </c>
      <c r="D90" s="11">
        <v>327</v>
      </c>
      <c r="E90" s="65" t="s">
        <v>82</v>
      </c>
      <c r="F90" s="21">
        <f t="shared" si="9"/>
        <v>4.4164037854889593E-2</v>
      </c>
      <c r="G90" s="21">
        <f t="shared" si="7"/>
        <v>4.3405119199758424E-2</v>
      </c>
      <c r="H90" s="16">
        <f t="shared" si="13"/>
        <v>62919.913720644981</v>
      </c>
      <c r="I90" s="16">
        <f t="shared" si="10"/>
        <v>2731.0463550831109</v>
      </c>
      <c r="J90" s="16">
        <f t="shared" si="8"/>
        <v>61838.692468667577</v>
      </c>
      <c r="K90" s="16">
        <f t="shared" si="11"/>
        <v>536891.71503648791</v>
      </c>
      <c r="L90" s="23">
        <f t="shared" si="12"/>
        <v>8.5329378775089708</v>
      </c>
    </row>
    <row r="91" spans="1:12" x14ac:dyDescent="0.2">
      <c r="A91" s="19">
        <v>82</v>
      </c>
      <c r="B91" s="11">
        <v>13</v>
      </c>
      <c r="C91" s="11">
        <v>253</v>
      </c>
      <c r="D91" s="11">
        <v>292</v>
      </c>
      <c r="E91" s="65" t="s">
        <v>83</v>
      </c>
      <c r="F91" s="21">
        <f t="shared" si="9"/>
        <v>4.7706422018348627E-2</v>
      </c>
      <c r="G91" s="21">
        <f t="shared" si="7"/>
        <v>4.6435520172482952E-2</v>
      </c>
      <c r="H91" s="16">
        <f t="shared" si="13"/>
        <v>60188.86736556187</v>
      </c>
      <c r="I91" s="16">
        <f t="shared" si="10"/>
        <v>2794.9013647124489</v>
      </c>
      <c r="J91" s="16">
        <f t="shared" si="8"/>
        <v>58585.432452626337</v>
      </c>
      <c r="K91" s="16">
        <f t="shared" si="11"/>
        <v>475053.02256782027</v>
      </c>
      <c r="L91" s="23">
        <f t="shared" si="12"/>
        <v>7.892705800269475</v>
      </c>
    </row>
    <row r="92" spans="1:12" x14ac:dyDescent="0.2">
      <c r="A92" s="19">
        <v>83</v>
      </c>
      <c r="B92" s="11">
        <v>19</v>
      </c>
      <c r="C92" s="11">
        <v>222</v>
      </c>
      <c r="D92" s="11">
        <v>247</v>
      </c>
      <c r="E92" s="65" t="s">
        <v>84</v>
      </c>
      <c r="F92" s="21">
        <f t="shared" si="9"/>
        <v>8.1023454157782518E-2</v>
      </c>
      <c r="G92" s="21">
        <f t="shared" si="7"/>
        <v>7.7286888523425856E-2</v>
      </c>
      <c r="H92" s="16">
        <f t="shared" si="13"/>
        <v>57393.966000849417</v>
      </c>
      <c r="I92" s="16">
        <f t="shared" si="10"/>
        <v>4435.8010522249424</v>
      </c>
      <c r="J92" s="16">
        <f t="shared" si="8"/>
        <v>54747.123512986793</v>
      </c>
      <c r="K92" s="16">
        <f t="shared" si="11"/>
        <v>416467.59011519392</v>
      </c>
      <c r="L92" s="23">
        <f t="shared" si="12"/>
        <v>7.2562957246939561</v>
      </c>
    </row>
    <row r="93" spans="1:12" x14ac:dyDescent="0.2">
      <c r="A93" s="19">
        <v>84</v>
      </c>
      <c r="B93" s="11">
        <v>14</v>
      </c>
      <c r="C93" s="11">
        <v>218</v>
      </c>
      <c r="D93" s="11">
        <v>208</v>
      </c>
      <c r="E93" s="65" t="s">
        <v>85</v>
      </c>
      <c r="F93" s="21">
        <f t="shared" si="9"/>
        <v>6.5727699530516437E-2</v>
      </c>
      <c r="G93" s="21">
        <f t="shared" si="7"/>
        <v>6.3128580292339448E-2</v>
      </c>
      <c r="H93" s="16">
        <f t="shared" si="13"/>
        <v>52958.164948624471</v>
      </c>
      <c r="I93" s="16">
        <f t="shared" si="10"/>
        <v>3343.1737680941965</v>
      </c>
      <c r="J93" s="16">
        <f t="shared" si="8"/>
        <v>50864.000900290266</v>
      </c>
      <c r="K93" s="16">
        <f t="shared" si="11"/>
        <v>361720.4666022071</v>
      </c>
      <c r="L93" s="23">
        <f t="shared" si="12"/>
        <v>6.8303059018966703</v>
      </c>
    </row>
    <row r="94" spans="1:12" x14ac:dyDescent="0.2">
      <c r="A94" s="19">
        <v>85</v>
      </c>
      <c r="B94" s="11">
        <v>24</v>
      </c>
      <c r="C94" s="11">
        <v>176</v>
      </c>
      <c r="D94" s="11">
        <v>199</v>
      </c>
      <c r="E94" s="65" t="s">
        <v>86</v>
      </c>
      <c r="F94" s="21">
        <f t="shared" si="9"/>
        <v>0.128</v>
      </c>
      <c r="G94" s="21">
        <f t="shared" si="7"/>
        <v>0.12043694523732099</v>
      </c>
      <c r="H94" s="16">
        <f t="shared" si="13"/>
        <v>49614.991180530276</v>
      </c>
      <c r="I94" s="16">
        <f t="shared" si="10"/>
        <v>5975.4779757596889</v>
      </c>
      <c r="J94" s="16">
        <f t="shared" si="8"/>
        <v>46683.421685622568</v>
      </c>
      <c r="K94" s="16">
        <f t="shared" si="11"/>
        <v>310856.46570191684</v>
      </c>
      <c r="L94" s="23">
        <f t="shared" si="12"/>
        <v>6.265373797423992</v>
      </c>
    </row>
    <row r="95" spans="1:12" x14ac:dyDescent="0.2">
      <c r="A95" s="19">
        <v>86</v>
      </c>
      <c r="B95" s="11">
        <v>16</v>
      </c>
      <c r="C95" s="11">
        <v>147</v>
      </c>
      <c r="D95" s="11">
        <v>149</v>
      </c>
      <c r="E95" s="65" t="s">
        <v>87</v>
      </c>
      <c r="F95" s="21">
        <f t="shared" si="9"/>
        <v>0.10810810810810811</v>
      </c>
      <c r="G95" s="21">
        <f t="shared" si="7"/>
        <v>0.10408534998698935</v>
      </c>
      <c r="H95" s="16">
        <f t="shared" si="13"/>
        <v>43639.513204770585</v>
      </c>
      <c r="I95" s="16">
        <f t="shared" si="10"/>
        <v>4542.2340051803894</v>
      </c>
      <c r="J95" s="16">
        <f t="shared" si="8"/>
        <v>42015.664547918597</v>
      </c>
      <c r="K95" s="16">
        <f t="shared" si="11"/>
        <v>264173.0440162943</v>
      </c>
      <c r="L95" s="23">
        <f t="shared" si="12"/>
        <v>6.0535286628132097</v>
      </c>
    </row>
    <row r="96" spans="1:12" x14ac:dyDescent="0.2">
      <c r="A96" s="19">
        <v>87</v>
      </c>
      <c r="B96" s="11">
        <v>15</v>
      </c>
      <c r="C96" s="11">
        <v>122</v>
      </c>
      <c r="D96" s="11">
        <v>128</v>
      </c>
      <c r="E96" s="65" t="s">
        <v>88</v>
      </c>
      <c r="F96" s="21">
        <f t="shared" si="9"/>
        <v>0.12</v>
      </c>
      <c r="G96" s="21">
        <f t="shared" si="7"/>
        <v>0.11462588023123861</v>
      </c>
      <c r="H96" s="16">
        <f t="shared" si="13"/>
        <v>39097.279199590193</v>
      </c>
      <c r="I96" s="16">
        <f t="shared" si="10"/>
        <v>4481.5600428995222</v>
      </c>
      <c r="J96" s="16">
        <f t="shared" si="8"/>
        <v>37346.33369082935</v>
      </c>
      <c r="K96" s="16">
        <f t="shared" si="11"/>
        <v>222157.37946837573</v>
      </c>
      <c r="L96" s="23">
        <f t="shared" si="12"/>
        <v>5.6821698086526782</v>
      </c>
    </row>
    <row r="97" spans="1:12" x14ac:dyDescent="0.2">
      <c r="A97" s="19">
        <v>88</v>
      </c>
      <c r="B97" s="11">
        <v>15</v>
      </c>
      <c r="C97" s="11">
        <v>108</v>
      </c>
      <c r="D97" s="11">
        <v>106</v>
      </c>
      <c r="E97" s="65" t="s">
        <v>89</v>
      </c>
      <c r="F97" s="21">
        <f t="shared" si="9"/>
        <v>0.14018691588785046</v>
      </c>
      <c r="G97" s="21">
        <f t="shared" si="7"/>
        <v>0.12898510222069351</v>
      </c>
      <c r="H97" s="16">
        <f t="shared" si="13"/>
        <v>34615.719156690669</v>
      </c>
      <c r="I97" s="16">
        <f t="shared" si="10"/>
        <v>4464.9120738685642</v>
      </c>
      <c r="J97" s="16">
        <f t="shared" si="8"/>
        <v>31849.706126929093</v>
      </c>
      <c r="K97" s="16">
        <f t="shared" si="11"/>
        <v>184811.04577754639</v>
      </c>
      <c r="L97" s="23">
        <f t="shared" si="12"/>
        <v>5.3389341686355039</v>
      </c>
    </row>
    <row r="98" spans="1:12" x14ac:dyDescent="0.2">
      <c r="A98" s="19">
        <v>89</v>
      </c>
      <c r="B98" s="11">
        <v>12</v>
      </c>
      <c r="C98" s="11">
        <v>80</v>
      </c>
      <c r="D98" s="11">
        <v>95</v>
      </c>
      <c r="E98" s="65" t="s">
        <v>90</v>
      </c>
      <c r="F98" s="21">
        <f t="shared" si="9"/>
        <v>0.13714285714285715</v>
      </c>
      <c r="G98" s="21">
        <f t="shared" si="7"/>
        <v>0.12749789628471131</v>
      </c>
      <c r="H98" s="16">
        <f t="shared" si="13"/>
        <v>30150.807082822106</v>
      </c>
      <c r="I98" s="16">
        <f t="shared" si="10"/>
        <v>3844.1644743459919</v>
      </c>
      <c r="J98" s="16">
        <f t="shared" si="8"/>
        <v>28030.365958772858</v>
      </c>
      <c r="K98" s="16">
        <f>K99+J98</f>
        <v>152961.3396506173</v>
      </c>
      <c r="L98" s="23">
        <f t="shared" si="12"/>
        <v>5.0732087943929152</v>
      </c>
    </row>
    <row r="99" spans="1:12" x14ac:dyDescent="0.2">
      <c r="A99" s="19">
        <v>90</v>
      </c>
      <c r="B99" s="11">
        <v>11</v>
      </c>
      <c r="C99" s="11">
        <v>71</v>
      </c>
      <c r="D99" s="11">
        <v>66</v>
      </c>
      <c r="E99" s="66" t="s">
        <v>91</v>
      </c>
      <c r="F99" s="25">
        <f t="shared" si="9"/>
        <v>0.16058394160583941</v>
      </c>
      <c r="G99" s="25">
        <f t="shared" si="7"/>
        <v>0.14785741168880046</v>
      </c>
      <c r="H99" s="26">
        <f t="shared" si="13"/>
        <v>26306.642608476115</v>
      </c>
      <c r="I99" s="26">
        <f t="shared" si="10"/>
        <v>3889.6320863115925</v>
      </c>
      <c r="J99" s="26">
        <f t="shared" si="8"/>
        <v>24221.799810213099</v>
      </c>
      <c r="K99" s="26">
        <f t="shared" ref="K99:K108" si="14">K100+J99</f>
        <v>124930.97369184444</v>
      </c>
      <c r="L99" s="27">
        <f t="shared" si="12"/>
        <v>4.7490276714973554</v>
      </c>
    </row>
    <row r="100" spans="1:12" x14ac:dyDescent="0.2">
      <c r="A100" s="19">
        <v>91</v>
      </c>
      <c r="B100" s="11">
        <v>9</v>
      </c>
      <c r="C100" s="11">
        <v>45</v>
      </c>
      <c r="D100" s="11">
        <v>61</v>
      </c>
      <c r="E100" s="66" t="s">
        <v>92</v>
      </c>
      <c r="F100" s="25">
        <f t="shared" si="9"/>
        <v>0.16981132075471697</v>
      </c>
      <c r="G100" s="25">
        <f t="shared" si="7"/>
        <v>0.15330395575307162</v>
      </c>
      <c r="H100" s="26">
        <f t="shared" si="13"/>
        <v>22417.010522164521</v>
      </c>
      <c r="I100" s="26">
        <f t="shared" si="10"/>
        <v>3436.6163892060508</v>
      </c>
      <c r="J100" s="26">
        <f t="shared" si="8"/>
        <v>20237.852069768964</v>
      </c>
      <c r="K100" s="26">
        <f t="shared" si="14"/>
        <v>100709.17388163134</v>
      </c>
      <c r="L100" s="27">
        <f t="shared" si="12"/>
        <v>4.4925336401147913</v>
      </c>
    </row>
    <row r="101" spans="1:12" x14ac:dyDescent="0.2">
      <c r="A101" s="19">
        <v>92</v>
      </c>
      <c r="B101" s="11">
        <v>3</v>
      </c>
      <c r="C101" s="11">
        <v>32</v>
      </c>
      <c r="D101" s="11">
        <v>41</v>
      </c>
      <c r="E101" s="66" t="s">
        <v>93</v>
      </c>
      <c r="F101" s="25">
        <f t="shared" si="9"/>
        <v>8.2191780821917804E-2</v>
      </c>
      <c r="G101" s="25">
        <f t="shared" si="7"/>
        <v>8.1421511020401516E-2</v>
      </c>
      <c r="H101" s="26">
        <f t="shared" si="13"/>
        <v>18980.39413295847</v>
      </c>
      <c r="I101" s="26">
        <f t="shared" si="10"/>
        <v>1545.4123700682424</v>
      </c>
      <c r="J101" s="26">
        <f t="shared" si="8"/>
        <v>18802.517169163613</v>
      </c>
      <c r="K101" s="26">
        <f t="shared" si="14"/>
        <v>80471.321811862377</v>
      </c>
      <c r="L101" s="27">
        <f t="shared" si="12"/>
        <v>4.2397076292598213</v>
      </c>
    </row>
    <row r="102" spans="1:12" x14ac:dyDescent="0.2">
      <c r="A102" s="19">
        <v>93</v>
      </c>
      <c r="B102" s="11">
        <v>6</v>
      </c>
      <c r="C102" s="11">
        <v>29</v>
      </c>
      <c r="D102" s="11">
        <v>29</v>
      </c>
      <c r="E102" s="66" t="s">
        <v>94</v>
      </c>
      <c r="F102" s="25">
        <f t="shared" si="9"/>
        <v>0.20689655172413793</v>
      </c>
      <c r="G102" s="25">
        <f t="shared" si="7"/>
        <v>0.18501273504326216</v>
      </c>
      <c r="H102" s="26">
        <f t="shared" si="13"/>
        <v>17434.981762890227</v>
      </c>
      <c r="I102" s="26">
        <f t="shared" si="10"/>
        <v>3225.6936613817174</v>
      </c>
      <c r="J102" s="26">
        <f t="shared" si="8"/>
        <v>15590.852696678299</v>
      </c>
      <c r="K102" s="26">
        <f t="shared" si="14"/>
        <v>61668.804642698771</v>
      </c>
      <c r="L102" s="27">
        <f t="shared" si="12"/>
        <v>3.5370730799362664</v>
      </c>
    </row>
    <row r="103" spans="1:12" x14ac:dyDescent="0.2">
      <c r="A103" s="19">
        <v>94</v>
      </c>
      <c r="B103" s="11">
        <v>10</v>
      </c>
      <c r="C103" s="11">
        <v>25</v>
      </c>
      <c r="D103" s="11">
        <v>21</v>
      </c>
      <c r="E103" s="66" t="s">
        <v>95</v>
      </c>
      <c r="F103" s="25">
        <f t="shared" si="9"/>
        <v>0.43478260869565216</v>
      </c>
      <c r="G103" s="25">
        <f t="shared" si="7"/>
        <v>0.36716111029519749</v>
      </c>
      <c r="H103" s="26">
        <f t="shared" si="13"/>
        <v>14209.288101508509</v>
      </c>
      <c r="I103" s="26">
        <f t="shared" si="10"/>
        <v>5217.097995854203</v>
      </c>
      <c r="J103" s="26">
        <f t="shared" si="8"/>
        <v>11999.32539046467</v>
      </c>
      <c r="K103" s="26">
        <f t="shared" si="14"/>
        <v>46077.951946020476</v>
      </c>
      <c r="L103" s="27">
        <f t="shared" si="12"/>
        <v>3.2428051016242447</v>
      </c>
    </row>
    <row r="104" spans="1:12" x14ac:dyDescent="0.2">
      <c r="A104" s="19">
        <v>95</v>
      </c>
      <c r="B104" s="11">
        <v>4</v>
      </c>
      <c r="C104" s="11">
        <v>17</v>
      </c>
      <c r="D104" s="11">
        <v>17</v>
      </c>
      <c r="E104" s="66" t="s">
        <v>96</v>
      </c>
      <c r="F104" s="25">
        <f t="shared" si="9"/>
        <v>0.23529411764705882</v>
      </c>
      <c r="G104" s="25">
        <f t="shared" si="7"/>
        <v>0.20554562085054778</v>
      </c>
      <c r="H104" s="26">
        <f t="shared" si="13"/>
        <v>8992.1901056543065</v>
      </c>
      <c r="I104" s="26">
        <f t="shared" si="10"/>
        <v>1848.3052980728673</v>
      </c>
      <c r="J104" s="26">
        <f t="shared" si="8"/>
        <v>7855.2975168096864</v>
      </c>
      <c r="K104" s="26">
        <f t="shared" si="14"/>
        <v>34078.626555555806</v>
      </c>
      <c r="L104" s="27">
        <f t="shared" si="12"/>
        <v>3.7898027238244327</v>
      </c>
    </row>
    <row r="105" spans="1:12" x14ac:dyDescent="0.2">
      <c r="A105" s="19">
        <v>96</v>
      </c>
      <c r="B105" s="11">
        <v>1</v>
      </c>
      <c r="C105" s="11">
        <v>9</v>
      </c>
      <c r="D105" s="11">
        <v>16</v>
      </c>
      <c r="E105" s="66" t="s">
        <v>97</v>
      </c>
      <c r="F105" s="25">
        <f t="shared" si="9"/>
        <v>0.08</v>
      </c>
      <c r="G105" s="25">
        <f t="shared" si="7"/>
        <v>7.6495876872236579E-2</v>
      </c>
      <c r="H105" s="26">
        <f t="shared" si="13"/>
        <v>7143.8848075814394</v>
      </c>
      <c r="I105" s="26">
        <f t="shared" si="10"/>
        <v>546.47773263019133</v>
      </c>
      <c r="J105" s="26">
        <f t="shared" si="8"/>
        <v>6830.9716578773923</v>
      </c>
      <c r="K105" s="26">
        <f t="shared" si="14"/>
        <v>26223.32903874612</v>
      </c>
      <c r="L105" s="27">
        <f t="shared" si="12"/>
        <v>3.6707379451186899</v>
      </c>
    </row>
    <row r="106" spans="1:12" x14ac:dyDescent="0.2">
      <c r="A106" s="19">
        <v>97</v>
      </c>
      <c r="B106" s="11">
        <v>2</v>
      </c>
      <c r="C106" s="11">
        <v>11</v>
      </c>
      <c r="D106" s="11">
        <v>7</v>
      </c>
      <c r="E106" s="66" t="s">
        <v>98</v>
      </c>
      <c r="F106" s="25">
        <f t="shared" si="9"/>
        <v>0.22222222222222221</v>
      </c>
      <c r="G106" s="25">
        <f t="shared" si="7"/>
        <v>0.18622320713607329</v>
      </c>
      <c r="H106" s="26">
        <f t="shared" si="13"/>
        <v>6597.4070749512484</v>
      </c>
      <c r="I106" s="26">
        <f t="shared" si="10"/>
        <v>1228.5903042796417</v>
      </c>
      <c r="J106" s="26">
        <f t="shared" si="8"/>
        <v>5528.6563692583877</v>
      </c>
      <c r="K106" s="26">
        <f t="shared" si="14"/>
        <v>19392.357380868729</v>
      </c>
      <c r="L106" s="27">
        <f t="shared" si="12"/>
        <v>2.9393907576958225</v>
      </c>
    </row>
    <row r="107" spans="1:12" x14ac:dyDescent="0.2">
      <c r="A107" s="19">
        <v>98</v>
      </c>
      <c r="B107" s="61">
        <v>0</v>
      </c>
      <c r="C107" s="11">
        <v>3</v>
      </c>
      <c r="D107" s="11">
        <v>10</v>
      </c>
      <c r="E107" s="66" t="s">
        <v>36</v>
      </c>
      <c r="F107" s="25">
        <f t="shared" si="9"/>
        <v>0</v>
      </c>
      <c r="G107" s="25">
        <f t="shared" si="7"/>
        <v>0</v>
      </c>
      <c r="H107" s="26">
        <f t="shared" si="13"/>
        <v>5368.8167706716067</v>
      </c>
      <c r="I107" s="26">
        <f t="shared" si="10"/>
        <v>0</v>
      </c>
      <c r="J107" s="26">
        <f t="shared" si="8"/>
        <v>5368.8167706716067</v>
      </c>
      <c r="K107" s="26">
        <f t="shared" si="14"/>
        <v>13863.701011610343</v>
      </c>
      <c r="L107" s="27">
        <f t="shared" si="12"/>
        <v>2.5822637657042034</v>
      </c>
    </row>
    <row r="108" spans="1:12" x14ac:dyDescent="0.2">
      <c r="A108" s="19">
        <v>99</v>
      </c>
      <c r="B108" s="11">
        <v>1</v>
      </c>
      <c r="C108" s="11">
        <v>4</v>
      </c>
      <c r="D108" s="11">
        <v>3</v>
      </c>
      <c r="E108" s="66" t="s">
        <v>99</v>
      </c>
      <c r="F108" s="25">
        <f t="shared" si="9"/>
        <v>0.2857142857142857</v>
      </c>
      <c r="G108" s="25">
        <f t="shared" si="7"/>
        <v>0.26554782516331193</v>
      </c>
      <c r="H108" s="26">
        <f t="shared" si="13"/>
        <v>5368.8167706716067</v>
      </c>
      <c r="I108" s="26">
        <f t="shared" si="10"/>
        <v>1425.6776171521608</v>
      </c>
      <c r="J108" s="26">
        <f t="shared" si="8"/>
        <v>4989.8716600325624</v>
      </c>
      <c r="K108" s="26">
        <f t="shared" si="14"/>
        <v>8494.8842409387362</v>
      </c>
      <c r="L108" s="27">
        <f t="shared" si="12"/>
        <v>1.5822637657042031</v>
      </c>
    </row>
    <row r="109" spans="1:12" x14ac:dyDescent="0.2">
      <c r="A109" s="19" t="s">
        <v>24</v>
      </c>
      <c r="B109" s="26">
        <v>4</v>
      </c>
      <c r="C109" s="26">
        <v>4</v>
      </c>
      <c r="D109" s="14">
        <v>5</v>
      </c>
      <c r="E109" s="24"/>
      <c r="F109" s="25">
        <f>B109/((C109+D109)/2)</f>
        <v>0.88888888888888884</v>
      </c>
      <c r="G109" s="25">
        <v>1</v>
      </c>
      <c r="H109" s="26">
        <f>H108-I108</f>
        <v>3943.1391535194462</v>
      </c>
      <c r="I109" s="26">
        <f>H109*G109</f>
        <v>3943.1391535194462</v>
      </c>
      <c r="J109" s="26">
        <f>H109*F109</f>
        <v>3505.0125809061742</v>
      </c>
      <c r="K109" s="26">
        <f>J109</f>
        <v>3505.0125809061742</v>
      </c>
      <c r="L109" s="27">
        <f>K109/H109</f>
        <v>0.88888888888888884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0" t="s">
        <v>2</v>
      </c>
      <c r="D6" s="80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4</v>
      </c>
      <c r="C9" s="11">
        <v>866</v>
      </c>
      <c r="D9" s="11">
        <v>886</v>
      </c>
      <c r="E9" s="20">
        <v>0.5</v>
      </c>
      <c r="F9" s="21">
        <f>B9/((C9+D9)/2)</f>
        <v>4.5662100456621002E-3</v>
      </c>
      <c r="G9" s="21">
        <f t="shared" ref="G9:G72" si="0">F9/((1+(1-E9)*F9))</f>
        <v>4.5558086560364463E-3</v>
      </c>
      <c r="H9" s="16">
        <v>100000</v>
      </c>
      <c r="I9" s="16">
        <f>H9*G9</f>
        <v>455.58086560364461</v>
      </c>
      <c r="J9" s="16">
        <f t="shared" ref="J9:J72" si="1">H10+I9*E9</f>
        <v>99772.209567198181</v>
      </c>
      <c r="K9" s="16">
        <f>K10+J9</f>
        <v>8097723.7681185137</v>
      </c>
      <c r="L9" s="22">
        <f>K9/H9</f>
        <v>80.977237681185144</v>
      </c>
    </row>
    <row r="10" spans="1:13" x14ac:dyDescent="0.2">
      <c r="A10" s="19">
        <v>1</v>
      </c>
      <c r="B10" s="61">
        <v>0</v>
      </c>
      <c r="C10" s="11">
        <v>934</v>
      </c>
      <c r="D10" s="11">
        <v>951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99544.419134396361</v>
      </c>
      <c r="I10" s="16">
        <f t="shared" ref="I10:I73" si="3">H10*G10</f>
        <v>0</v>
      </c>
      <c r="J10" s="16">
        <f t="shared" si="1"/>
        <v>99544.419134396361</v>
      </c>
      <c r="K10" s="16">
        <f t="shared" ref="K10:K72" si="4">K11+J10</f>
        <v>7997951.5585513152</v>
      </c>
      <c r="L10" s="23">
        <f t="shared" ref="L10:L73" si="5">K10/H10</f>
        <v>80.345554558444562</v>
      </c>
    </row>
    <row r="11" spans="1:13" x14ac:dyDescent="0.2">
      <c r="A11" s="19">
        <v>2</v>
      </c>
      <c r="B11" s="61">
        <v>0</v>
      </c>
      <c r="C11" s="11">
        <v>956</v>
      </c>
      <c r="D11" s="11">
        <v>957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99544.419134396361</v>
      </c>
      <c r="I11" s="16">
        <f t="shared" si="3"/>
        <v>0</v>
      </c>
      <c r="J11" s="16">
        <f t="shared" si="1"/>
        <v>99544.419134396361</v>
      </c>
      <c r="K11" s="16">
        <f t="shared" si="4"/>
        <v>7898407.1394169191</v>
      </c>
      <c r="L11" s="23">
        <f t="shared" si="5"/>
        <v>79.345554558444562</v>
      </c>
    </row>
    <row r="12" spans="1:13" x14ac:dyDescent="0.2">
      <c r="A12" s="19">
        <v>3</v>
      </c>
      <c r="B12" s="61">
        <v>0</v>
      </c>
      <c r="C12" s="11">
        <v>1066</v>
      </c>
      <c r="D12" s="11">
        <v>980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99544.419134396361</v>
      </c>
      <c r="I12" s="16">
        <f t="shared" si="3"/>
        <v>0</v>
      </c>
      <c r="J12" s="16">
        <f t="shared" si="1"/>
        <v>99544.419134396361</v>
      </c>
      <c r="K12" s="16">
        <f t="shared" si="4"/>
        <v>7798862.720282523</v>
      </c>
      <c r="L12" s="23">
        <f t="shared" si="5"/>
        <v>78.345554558444562</v>
      </c>
    </row>
    <row r="13" spans="1:13" x14ac:dyDescent="0.2">
      <c r="A13" s="19">
        <v>4</v>
      </c>
      <c r="B13" s="11">
        <v>1</v>
      </c>
      <c r="C13" s="11">
        <v>1043</v>
      </c>
      <c r="D13" s="11">
        <v>1063</v>
      </c>
      <c r="E13" s="20">
        <v>0.5</v>
      </c>
      <c r="F13" s="21">
        <f t="shared" si="2"/>
        <v>9.4966761633428305E-4</v>
      </c>
      <c r="G13" s="21">
        <f t="shared" si="0"/>
        <v>9.4921689606075003E-4</v>
      </c>
      <c r="H13" s="16">
        <f t="shared" si="6"/>
        <v>99544.419134396361</v>
      </c>
      <c r="I13" s="16">
        <f t="shared" si="3"/>
        <v>94.489244550922052</v>
      </c>
      <c r="J13" s="16">
        <f t="shared" si="1"/>
        <v>99497.17451212091</v>
      </c>
      <c r="K13" s="16">
        <f t="shared" si="4"/>
        <v>7699318.3011481268</v>
      </c>
      <c r="L13" s="23">
        <f t="shared" si="5"/>
        <v>77.345554558444562</v>
      </c>
    </row>
    <row r="14" spans="1:13" x14ac:dyDescent="0.2">
      <c r="A14" s="19">
        <v>5</v>
      </c>
      <c r="B14" s="61">
        <v>0</v>
      </c>
      <c r="C14" s="11">
        <v>943</v>
      </c>
      <c r="D14" s="11">
        <v>1033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99449.929889845444</v>
      </c>
      <c r="I14" s="16">
        <f t="shared" si="3"/>
        <v>0</v>
      </c>
      <c r="J14" s="16">
        <f t="shared" si="1"/>
        <v>99449.929889845444</v>
      </c>
      <c r="K14" s="16">
        <f t="shared" si="4"/>
        <v>7599821.1266360059</v>
      </c>
      <c r="L14" s="23">
        <f t="shared" si="5"/>
        <v>76.418566961825505</v>
      </c>
    </row>
    <row r="15" spans="1:13" x14ac:dyDescent="0.2">
      <c r="A15" s="19">
        <v>6</v>
      </c>
      <c r="B15" s="61">
        <v>0</v>
      </c>
      <c r="C15" s="11">
        <v>997</v>
      </c>
      <c r="D15" s="11">
        <v>926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99449.929889845444</v>
      </c>
      <c r="I15" s="16">
        <f t="shared" si="3"/>
        <v>0</v>
      </c>
      <c r="J15" s="16">
        <f t="shared" si="1"/>
        <v>99449.929889845444</v>
      </c>
      <c r="K15" s="16">
        <f t="shared" si="4"/>
        <v>7500371.1967461603</v>
      </c>
      <c r="L15" s="23">
        <f t="shared" si="5"/>
        <v>75.418566961825505</v>
      </c>
    </row>
    <row r="16" spans="1:13" x14ac:dyDescent="0.2">
      <c r="A16" s="19">
        <v>7</v>
      </c>
      <c r="B16" s="61">
        <v>0</v>
      </c>
      <c r="C16" s="11">
        <v>903</v>
      </c>
      <c r="D16" s="11">
        <v>991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99449.929889845444</v>
      </c>
      <c r="I16" s="16">
        <f t="shared" si="3"/>
        <v>0</v>
      </c>
      <c r="J16" s="16">
        <f t="shared" si="1"/>
        <v>99449.929889845444</v>
      </c>
      <c r="K16" s="16">
        <f t="shared" si="4"/>
        <v>7400921.2668563146</v>
      </c>
      <c r="L16" s="23">
        <f t="shared" si="5"/>
        <v>74.418566961825505</v>
      </c>
    </row>
    <row r="17" spans="1:12" x14ac:dyDescent="0.2">
      <c r="A17" s="19">
        <v>8</v>
      </c>
      <c r="B17" s="61">
        <v>0</v>
      </c>
      <c r="C17" s="11">
        <v>920</v>
      </c>
      <c r="D17" s="11">
        <v>885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99449.929889845444</v>
      </c>
      <c r="I17" s="16">
        <f t="shared" si="3"/>
        <v>0</v>
      </c>
      <c r="J17" s="16">
        <f t="shared" si="1"/>
        <v>99449.929889845444</v>
      </c>
      <c r="K17" s="16">
        <f t="shared" si="4"/>
        <v>7301471.336966469</v>
      </c>
      <c r="L17" s="23">
        <f t="shared" si="5"/>
        <v>73.418566961825505</v>
      </c>
    </row>
    <row r="18" spans="1:12" x14ac:dyDescent="0.2">
      <c r="A18" s="19">
        <v>9</v>
      </c>
      <c r="B18" s="61">
        <v>0</v>
      </c>
      <c r="C18" s="11">
        <v>911</v>
      </c>
      <c r="D18" s="11">
        <v>927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99449.929889845444</v>
      </c>
      <c r="I18" s="16">
        <f t="shared" si="3"/>
        <v>0</v>
      </c>
      <c r="J18" s="16">
        <f t="shared" si="1"/>
        <v>99449.929889845444</v>
      </c>
      <c r="K18" s="16">
        <f t="shared" si="4"/>
        <v>7202021.4070766233</v>
      </c>
      <c r="L18" s="23">
        <f t="shared" si="5"/>
        <v>72.418566961825491</v>
      </c>
    </row>
    <row r="19" spans="1:12" x14ac:dyDescent="0.2">
      <c r="A19" s="19">
        <v>10</v>
      </c>
      <c r="B19" s="61">
        <v>0</v>
      </c>
      <c r="C19" s="11">
        <v>865</v>
      </c>
      <c r="D19" s="11">
        <v>903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99449.929889845444</v>
      </c>
      <c r="I19" s="16">
        <f t="shared" si="3"/>
        <v>0</v>
      </c>
      <c r="J19" s="16">
        <f t="shared" si="1"/>
        <v>99449.929889845444</v>
      </c>
      <c r="K19" s="16">
        <f t="shared" si="4"/>
        <v>7102571.4771867776</v>
      </c>
      <c r="L19" s="23">
        <f t="shared" si="5"/>
        <v>71.418566961825491</v>
      </c>
    </row>
    <row r="20" spans="1:12" x14ac:dyDescent="0.2">
      <c r="A20" s="19">
        <v>11</v>
      </c>
      <c r="B20" s="61">
        <v>0</v>
      </c>
      <c r="C20" s="11">
        <v>824</v>
      </c>
      <c r="D20" s="11">
        <v>866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99449.929889845444</v>
      </c>
      <c r="I20" s="16">
        <f t="shared" si="3"/>
        <v>0</v>
      </c>
      <c r="J20" s="16">
        <f t="shared" si="1"/>
        <v>99449.929889845444</v>
      </c>
      <c r="K20" s="16">
        <f t="shared" si="4"/>
        <v>7003121.547296932</v>
      </c>
      <c r="L20" s="23">
        <f t="shared" si="5"/>
        <v>70.418566961825491</v>
      </c>
    </row>
    <row r="21" spans="1:12" x14ac:dyDescent="0.2">
      <c r="A21" s="19">
        <v>12</v>
      </c>
      <c r="B21" s="61">
        <v>0</v>
      </c>
      <c r="C21" s="11">
        <v>828</v>
      </c>
      <c r="D21" s="11">
        <v>820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99449.929889845444</v>
      </c>
      <c r="I21" s="16">
        <f t="shared" si="3"/>
        <v>0</v>
      </c>
      <c r="J21" s="16">
        <f t="shared" si="1"/>
        <v>99449.929889845444</v>
      </c>
      <c r="K21" s="16">
        <f t="shared" si="4"/>
        <v>6903671.6174070863</v>
      </c>
      <c r="L21" s="23">
        <f t="shared" si="5"/>
        <v>69.418566961825491</v>
      </c>
    </row>
    <row r="22" spans="1:12" x14ac:dyDescent="0.2">
      <c r="A22" s="19">
        <v>13</v>
      </c>
      <c r="B22" s="61">
        <v>0</v>
      </c>
      <c r="C22" s="11">
        <v>813</v>
      </c>
      <c r="D22" s="11">
        <v>808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99449.929889845444</v>
      </c>
      <c r="I22" s="16">
        <f t="shared" si="3"/>
        <v>0</v>
      </c>
      <c r="J22" s="16">
        <f t="shared" si="1"/>
        <v>99449.929889845444</v>
      </c>
      <c r="K22" s="16">
        <f t="shared" si="4"/>
        <v>6804221.6875172406</v>
      </c>
      <c r="L22" s="23">
        <f t="shared" si="5"/>
        <v>68.418566961825491</v>
      </c>
    </row>
    <row r="23" spans="1:12" x14ac:dyDescent="0.2">
      <c r="A23" s="19">
        <v>14</v>
      </c>
      <c r="B23" s="61">
        <v>0</v>
      </c>
      <c r="C23" s="11">
        <v>699</v>
      </c>
      <c r="D23" s="11">
        <v>816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99449.929889845444</v>
      </c>
      <c r="I23" s="16">
        <f t="shared" si="3"/>
        <v>0</v>
      </c>
      <c r="J23" s="16">
        <f t="shared" si="1"/>
        <v>99449.929889845444</v>
      </c>
      <c r="K23" s="16">
        <f t="shared" si="4"/>
        <v>6704771.757627395</v>
      </c>
      <c r="L23" s="23">
        <f t="shared" si="5"/>
        <v>67.418566961825491</v>
      </c>
    </row>
    <row r="24" spans="1:12" x14ac:dyDescent="0.2">
      <c r="A24" s="19">
        <v>15</v>
      </c>
      <c r="B24" s="61">
        <v>0</v>
      </c>
      <c r="C24" s="11">
        <v>740</v>
      </c>
      <c r="D24" s="11">
        <v>690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99449.929889845444</v>
      </c>
      <c r="I24" s="16">
        <f t="shared" si="3"/>
        <v>0</v>
      </c>
      <c r="J24" s="16">
        <f t="shared" si="1"/>
        <v>99449.929889845444</v>
      </c>
      <c r="K24" s="16">
        <f t="shared" si="4"/>
        <v>6605321.8277375493</v>
      </c>
      <c r="L24" s="23">
        <f t="shared" si="5"/>
        <v>66.418566961825491</v>
      </c>
    </row>
    <row r="25" spans="1:12" x14ac:dyDescent="0.2">
      <c r="A25" s="19">
        <v>16</v>
      </c>
      <c r="B25" s="61">
        <v>0</v>
      </c>
      <c r="C25" s="11">
        <v>688</v>
      </c>
      <c r="D25" s="11">
        <v>735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99449.929889845444</v>
      </c>
      <c r="I25" s="16">
        <f t="shared" si="3"/>
        <v>0</v>
      </c>
      <c r="J25" s="16">
        <f t="shared" si="1"/>
        <v>99449.929889845444</v>
      </c>
      <c r="K25" s="16">
        <f t="shared" si="4"/>
        <v>6505871.8978477037</v>
      </c>
      <c r="L25" s="23">
        <f t="shared" si="5"/>
        <v>65.418566961825476</v>
      </c>
    </row>
    <row r="26" spans="1:12" x14ac:dyDescent="0.2">
      <c r="A26" s="19">
        <v>17</v>
      </c>
      <c r="B26" s="61">
        <v>0</v>
      </c>
      <c r="C26" s="11">
        <v>712</v>
      </c>
      <c r="D26" s="11">
        <v>707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99449.929889845444</v>
      </c>
      <c r="I26" s="16">
        <f t="shared" si="3"/>
        <v>0</v>
      </c>
      <c r="J26" s="16">
        <f t="shared" si="1"/>
        <v>99449.929889845444</v>
      </c>
      <c r="K26" s="16">
        <f t="shared" si="4"/>
        <v>6406421.967957858</v>
      </c>
      <c r="L26" s="23">
        <f t="shared" si="5"/>
        <v>64.418566961825476</v>
      </c>
    </row>
    <row r="27" spans="1:12" x14ac:dyDescent="0.2">
      <c r="A27" s="19">
        <v>18</v>
      </c>
      <c r="B27" s="11">
        <v>1</v>
      </c>
      <c r="C27" s="11">
        <v>734</v>
      </c>
      <c r="D27" s="11">
        <v>707</v>
      </c>
      <c r="E27" s="20">
        <v>0.5</v>
      </c>
      <c r="F27" s="21">
        <f t="shared" si="2"/>
        <v>1.3879250520471894E-3</v>
      </c>
      <c r="G27" s="21">
        <f t="shared" si="0"/>
        <v>1.3869625520110957E-3</v>
      </c>
      <c r="H27" s="16">
        <f t="shared" si="6"/>
        <v>99449.929889845444</v>
      </c>
      <c r="I27" s="16">
        <f t="shared" si="3"/>
        <v>137.93332855734459</v>
      </c>
      <c r="J27" s="16">
        <f t="shared" si="1"/>
        <v>99380.963225566782</v>
      </c>
      <c r="K27" s="16">
        <f t="shared" si="4"/>
        <v>6306972.0380680123</v>
      </c>
      <c r="L27" s="23">
        <f t="shared" si="5"/>
        <v>63.418566961825476</v>
      </c>
    </row>
    <row r="28" spans="1:12" x14ac:dyDescent="0.2">
      <c r="A28" s="19">
        <v>19</v>
      </c>
      <c r="B28" s="11">
        <v>1</v>
      </c>
      <c r="C28" s="11">
        <v>786</v>
      </c>
      <c r="D28" s="11">
        <v>730</v>
      </c>
      <c r="E28" s="20">
        <v>0.5</v>
      </c>
      <c r="F28" s="21">
        <f t="shared" si="2"/>
        <v>1.3192612137203166E-3</v>
      </c>
      <c r="G28" s="21">
        <f t="shared" si="0"/>
        <v>1.3183915622940012E-3</v>
      </c>
      <c r="H28" s="16">
        <f t="shared" si="6"/>
        <v>99311.996561288106</v>
      </c>
      <c r="I28" s="16">
        <f t="shared" si="3"/>
        <v>130.93209830097311</v>
      </c>
      <c r="J28" s="16">
        <f t="shared" si="1"/>
        <v>99246.53051213763</v>
      </c>
      <c r="K28" s="16">
        <f t="shared" si="4"/>
        <v>6207591.0748424456</v>
      </c>
      <c r="L28" s="23">
        <f t="shared" si="5"/>
        <v>62.505953860383563</v>
      </c>
    </row>
    <row r="29" spans="1:12" x14ac:dyDescent="0.2">
      <c r="A29" s="19">
        <v>20</v>
      </c>
      <c r="B29" s="61">
        <v>0</v>
      </c>
      <c r="C29" s="11">
        <v>830</v>
      </c>
      <c r="D29" s="11">
        <v>788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99181.064462987139</v>
      </c>
      <c r="I29" s="16">
        <f t="shared" si="3"/>
        <v>0</v>
      </c>
      <c r="J29" s="16">
        <f t="shared" si="1"/>
        <v>99181.064462987139</v>
      </c>
      <c r="K29" s="16">
        <f t="shared" si="4"/>
        <v>6108344.5443303082</v>
      </c>
      <c r="L29" s="23">
        <f t="shared" si="5"/>
        <v>61.587809905083738</v>
      </c>
    </row>
    <row r="30" spans="1:12" x14ac:dyDescent="0.2">
      <c r="A30" s="19">
        <v>21</v>
      </c>
      <c r="B30" s="61">
        <v>0</v>
      </c>
      <c r="C30" s="11">
        <v>848</v>
      </c>
      <c r="D30" s="11">
        <v>812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99181.064462987139</v>
      </c>
      <c r="I30" s="16">
        <f t="shared" si="3"/>
        <v>0</v>
      </c>
      <c r="J30" s="16">
        <f t="shared" si="1"/>
        <v>99181.064462987139</v>
      </c>
      <c r="K30" s="16">
        <f t="shared" si="4"/>
        <v>6009163.4798673214</v>
      </c>
      <c r="L30" s="23">
        <f t="shared" si="5"/>
        <v>60.587809905083745</v>
      </c>
    </row>
    <row r="31" spans="1:12" x14ac:dyDescent="0.2">
      <c r="A31" s="19">
        <v>22</v>
      </c>
      <c r="B31" s="61">
        <v>0</v>
      </c>
      <c r="C31" s="11">
        <v>821</v>
      </c>
      <c r="D31" s="11">
        <v>841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99181.064462987139</v>
      </c>
      <c r="I31" s="16">
        <f t="shared" si="3"/>
        <v>0</v>
      </c>
      <c r="J31" s="16">
        <f t="shared" si="1"/>
        <v>99181.064462987139</v>
      </c>
      <c r="K31" s="16">
        <f t="shared" si="4"/>
        <v>5909982.4154043347</v>
      </c>
      <c r="L31" s="23">
        <f t="shared" si="5"/>
        <v>59.587809905083745</v>
      </c>
    </row>
    <row r="32" spans="1:12" x14ac:dyDescent="0.2">
      <c r="A32" s="19">
        <v>23</v>
      </c>
      <c r="B32" s="61">
        <v>0</v>
      </c>
      <c r="C32" s="11">
        <v>892</v>
      </c>
      <c r="D32" s="11">
        <v>836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99181.064462987139</v>
      </c>
      <c r="I32" s="16">
        <f t="shared" si="3"/>
        <v>0</v>
      </c>
      <c r="J32" s="16">
        <f t="shared" si="1"/>
        <v>99181.064462987139</v>
      </c>
      <c r="K32" s="16">
        <f t="shared" si="4"/>
        <v>5810801.3509413479</v>
      </c>
      <c r="L32" s="23">
        <f t="shared" si="5"/>
        <v>58.587809905083752</v>
      </c>
    </row>
    <row r="33" spans="1:12" x14ac:dyDescent="0.2">
      <c r="A33" s="19">
        <v>24</v>
      </c>
      <c r="B33" s="61">
        <v>0</v>
      </c>
      <c r="C33" s="11">
        <v>949</v>
      </c>
      <c r="D33" s="11">
        <v>907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99181.064462987139</v>
      </c>
      <c r="I33" s="16">
        <f t="shared" si="3"/>
        <v>0</v>
      </c>
      <c r="J33" s="16">
        <f t="shared" si="1"/>
        <v>99181.064462987139</v>
      </c>
      <c r="K33" s="16">
        <f t="shared" si="4"/>
        <v>5711620.2864783611</v>
      </c>
      <c r="L33" s="23">
        <f t="shared" si="5"/>
        <v>57.587809905083752</v>
      </c>
    </row>
    <row r="34" spans="1:12" x14ac:dyDescent="0.2">
      <c r="A34" s="19">
        <v>25</v>
      </c>
      <c r="B34" s="61">
        <v>0</v>
      </c>
      <c r="C34" s="11">
        <v>1017</v>
      </c>
      <c r="D34" s="11">
        <v>956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99181.064462987139</v>
      </c>
      <c r="I34" s="16">
        <f t="shared" si="3"/>
        <v>0</v>
      </c>
      <c r="J34" s="16">
        <f t="shared" si="1"/>
        <v>99181.064462987139</v>
      </c>
      <c r="K34" s="16">
        <f t="shared" si="4"/>
        <v>5612439.2220153743</v>
      </c>
      <c r="L34" s="23">
        <f t="shared" si="5"/>
        <v>56.587809905083759</v>
      </c>
    </row>
    <row r="35" spans="1:12" x14ac:dyDescent="0.2">
      <c r="A35" s="19">
        <v>26</v>
      </c>
      <c r="B35" s="11">
        <v>1</v>
      </c>
      <c r="C35" s="11">
        <v>1010</v>
      </c>
      <c r="D35" s="11">
        <v>1017</v>
      </c>
      <c r="E35" s="20">
        <v>0.5</v>
      </c>
      <c r="F35" s="21">
        <f t="shared" si="2"/>
        <v>9.8667982239763205E-4</v>
      </c>
      <c r="G35" s="21">
        <f t="shared" si="0"/>
        <v>9.8619329388560163E-4</v>
      </c>
      <c r="H35" s="16">
        <f t="shared" si="6"/>
        <v>99181.064462987139</v>
      </c>
      <c r="I35" s="16">
        <f t="shared" si="3"/>
        <v>97.811700653833469</v>
      </c>
      <c r="J35" s="16">
        <f t="shared" si="1"/>
        <v>99132.15861266022</v>
      </c>
      <c r="K35" s="16">
        <f t="shared" si="4"/>
        <v>5513258.1575523876</v>
      </c>
      <c r="L35" s="23">
        <f t="shared" si="5"/>
        <v>55.587809905083759</v>
      </c>
    </row>
    <row r="36" spans="1:12" x14ac:dyDescent="0.2">
      <c r="A36" s="19">
        <v>27</v>
      </c>
      <c r="B36" s="11">
        <v>2</v>
      </c>
      <c r="C36" s="11">
        <v>1169</v>
      </c>
      <c r="D36" s="11">
        <v>1045</v>
      </c>
      <c r="E36" s="20">
        <v>0.5</v>
      </c>
      <c r="F36" s="21">
        <f t="shared" si="2"/>
        <v>1.8066847335140017E-3</v>
      </c>
      <c r="G36" s="21">
        <f t="shared" si="0"/>
        <v>1.8050541516245486E-3</v>
      </c>
      <c r="H36" s="16">
        <f t="shared" si="6"/>
        <v>99083.252762333301</v>
      </c>
      <c r="I36" s="16">
        <f t="shared" si="3"/>
        <v>178.85063675511424</v>
      </c>
      <c r="J36" s="16">
        <f t="shared" si="1"/>
        <v>98993.827443955743</v>
      </c>
      <c r="K36" s="16">
        <f t="shared" si="4"/>
        <v>5414125.9989397274</v>
      </c>
      <c r="L36" s="23">
        <f t="shared" si="5"/>
        <v>54.642190763825212</v>
      </c>
    </row>
    <row r="37" spans="1:12" x14ac:dyDescent="0.2">
      <c r="A37" s="19">
        <v>28</v>
      </c>
      <c r="B37" s="11">
        <v>1</v>
      </c>
      <c r="C37" s="11">
        <v>1195</v>
      </c>
      <c r="D37" s="11">
        <v>1165</v>
      </c>
      <c r="E37" s="20">
        <v>0.5</v>
      </c>
      <c r="F37" s="21">
        <f t="shared" si="2"/>
        <v>8.4745762711864404E-4</v>
      </c>
      <c r="G37" s="21">
        <f t="shared" si="0"/>
        <v>8.4709868699703512E-4</v>
      </c>
      <c r="H37" s="16">
        <f t="shared" si="6"/>
        <v>98904.402125578184</v>
      </c>
      <c r="I37" s="16">
        <f t="shared" si="3"/>
        <v>83.781789178804047</v>
      </c>
      <c r="J37" s="16">
        <f t="shared" si="1"/>
        <v>98862.511230988792</v>
      </c>
      <c r="K37" s="16">
        <f t="shared" si="4"/>
        <v>5315132.171495772</v>
      </c>
      <c r="L37" s="23">
        <f t="shared" si="5"/>
        <v>53.740097076237191</v>
      </c>
    </row>
    <row r="38" spans="1:12" x14ac:dyDescent="0.2">
      <c r="A38" s="19">
        <v>29</v>
      </c>
      <c r="B38" s="61">
        <v>0</v>
      </c>
      <c r="C38" s="11">
        <v>1236</v>
      </c>
      <c r="D38" s="11">
        <v>1202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98820.620336399385</v>
      </c>
      <c r="I38" s="16">
        <f t="shared" si="3"/>
        <v>0</v>
      </c>
      <c r="J38" s="16">
        <f t="shared" si="1"/>
        <v>98820.620336399385</v>
      </c>
      <c r="K38" s="16">
        <f t="shared" si="4"/>
        <v>5216269.6602647835</v>
      </c>
      <c r="L38" s="23">
        <f t="shared" si="5"/>
        <v>52.785234928781698</v>
      </c>
    </row>
    <row r="39" spans="1:12" x14ac:dyDescent="0.2">
      <c r="A39" s="19">
        <v>30</v>
      </c>
      <c r="B39" s="61">
        <v>0</v>
      </c>
      <c r="C39" s="11">
        <v>1393</v>
      </c>
      <c r="D39" s="11">
        <v>1298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98820.620336399385</v>
      </c>
      <c r="I39" s="16">
        <f t="shared" si="3"/>
        <v>0</v>
      </c>
      <c r="J39" s="16">
        <f t="shared" si="1"/>
        <v>98820.620336399385</v>
      </c>
      <c r="K39" s="16">
        <f t="shared" si="4"/>
        <v>5117449.0399283841</v>
      </c>
      <c r="L39" s="23">
        <f t="shared" si="5"/>
        <v>51.785234928781698</v>
      </c>
    </row>
    <row r="40" spans="1:12" x14ac:dyDescent="0.2">
      <c r="A40" s="19">
        <v>31</v>
      </c>
      <c r="B40" s="61">
        <v>0</v>
      </c>
      <c r="C40" s="11">
        <v>1376</v>
      </c>
      <c r="D40" s="11">
        <v>1400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98820.620336399385</v>
      </c>
      <c r="I40" s="16">
        <f t="shared" si="3"/>
        <v>0</v>
      </c>
      <c r="J40" s="16">
        <f t="shared" si="1"/>
        <v>98820.620336399385</v>
      </c>
      <c r="K40" s="16">
        <f t="shared" si="4"/>
        <v>5018628.4195919847</v>
      </c>
      <c r="L40" s="23">
        <f t="shared" si="5"/>
        <v>50.785234928781698</v>
      </c>
    </row>
    <row r="41" spans="1:12" x14ac:dyDescent="0.2">
      <c r="A41" s="19">
        <v>32</v>
      </c>
      <c r="B41" s="11">
        <v>1</v>
      </c>
      <c r="C41" s="11">
        <v>1456</v>
      </c>
      <c r="D41" s="11">
        <v>1400</v>
      </c>
      <c r="E41" s="20">
        <v>0.5</v>
      </c>
      <c r="F41" s="21">
        <f t="shared" si="2"/>
        <v>7.0028011204481793E-4</v>
      </c>
      <c r="G41" s="21">
        <f t="shared" si="0"/>
        <v>7.0003500175008749E-4</v>
      </c>
      <c r="H41" s="16">
        <f t="shared" si="6"/>
        <v>98820.620336399385</v>
      </c>
      <c r="I41" s="16">
        <f t="shared" si="3"/>
        <v>69.17789313013607</v>
      </c>
      <c r="J41" s="16">
        <f t="shared" si="1"/>
        <v>98786.031389834316</v>
      </c>
      <c r="K41" s="16">
        <f t="shared" si="4"/>
        <v>4919807.7992555853</v>
      </c>
      <c r="L41" s="23">
        <f t="shared" si="5"/>
        <v>49.785234928781698</v>
      </c>
    </row>
    <row r="42" spans="1:12" x14ac:dyDescent="0.2">
      <c r="A42" s="19">
        <v>33</v>
      </c>
      <c r="B42" s="61">
        <v>0</v>
      </c>
      <c r="C42" s="11">
        <v>1671</v>
      </c>
      <c r="D42" s="11">
        <v>1460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98751.442443269247</v>
      </c>
      <c r="I42" s="16">
        <f t="shared" si="3"/>
        <v>0</v>
      </c>
      <c r="J42" s="16">
        <f t="shared" si="1"/>
        <v>98751.442443269247</v>
      </c>
      <c r="K42" s="16">
        <f t="shared" si="4"/>
        <v>4821021.7678657509</v>
      </c>
      <c r="L42" s="23">
        <f t="shared" si="5"/>
        <v>48.819760487400806</v>
      </c>
    </row>
    <row r="43" spans="1:12" x14ac:dyDescent="0.2">
      <c r="A43" s="19">
        <v>34</v>
      </c>
      <c r="B43" s="11">
        <v>1</v>
      </c>
      <c r="C43" s="11">
        <v>1748</v>
      </c>
      <c r="D43" s="11">
        <v>1669</v>
      </c>
      <c r="E43" s="20">
        <v>0.5</v>
      </c>
      <c r="F43" s="21">
        <f t="shared" si="2"/>
        <v>5.8530875036581797E-4</v>
      </c>
      <c r="G43" s="21">
        <f t="shared" si="0"/>
        <v>5.8513750731421885E-4</v>
      </c>
      <c r="H43" s="16">
        <f t="shared" si="6"/>
        <v>98751.442443269247</v>
      </c>
      <c r="I43" s="16">
        <f t="shared" si="3"/>
        <v>57.783172874938124</v>
      </c>
      <c r="J43" s="16">
        <f t="shared" si="1"/>
        <v>98722.550856831775</v>
      </c>
      <c r="K43" s="16">
        <f t="shared" si="4"/>
        <v>4722270.3254224816</v>
      </c>
      <c r="L43" s="23">
        <f t="shared" si="5"/>
        <v>47.819760487400806</v>
      </c>
    </row>
    <row r="44" spans="1:12" x14ac:dyDescent="0.2">
      <c r="A44" s="19">
        <v>35</v>
      </c>
      <c r="B44" s="11">
        <v>2</v>
      </c>
      <c r="C44" s="11">
        <v>1713</v>
      </c>
      <c r="D44" s="11">
        <v>1733</v>
      </c>
      <c r="E44" s="20">
        <v>0.5</v>
      </c>
      <c r="F44" s="21">
        <f t="shared" si="2"/>
        <v>1.1607661056297156E-3</v>
      </c>
      <c r="G44" s="21">
        <f t="shared" si="0"/>
        <v>1.1600928074245939E-3</v>
      </c>
      <c r="H44" s="16">
        <f t="shared" si="6"/>
        <v>98693.659270394302</v>
      </c>
      <c r="I44" s="16">
        <f t="shared" si="3"/>
        <v>114.49380425799802</v>
      </c>
      <c r="J44" s="16">
        <f t="shared" si="1"/>
        <v>98636.412368265301</v>
      </c>
      <c r="K44" s="16">
        <f t="shared" si="4"/>
        <v>4623547.7745656502</v>
      </c>
      <c r="L44" s="23">
        <f t="shared" si="5"/>
        <v>46.847465265203738</v>
      </c>
    </row>
    <row r="45" spans="1:12" x14ac:dyDescent="0.2">
      <c r="A45" s="19">
        <v>36</v>
      </c>
      <c r="B45" s="61">
        <v>0</v>
      </c>
      <c r="C45" s="11">
        <v>1700</v>
      </c>
      <c r="D45" s="11">
        <v>1703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98579.165466136299</v>
      </c>
      <c r="I45" s="16">
        <f t="shared" si="3"/>
        <v>0</v>
      </c>
      <c r="J45" s="16">
        <f t="shared" si="1"/>
        <v>98579.165466136299</v>
      </c>
      <c r="K45" s="16">
        <f t="shared" si="4"/>
        <v>4524911.3621973852</v>
      </c>
      <c r="L45" s="23">
        <f t="shared" si="5"/>
        <v>45.901295073874131</v>
      </c>
    </row>
    <row r="46" spans="1:12" x14ac:dyDescent="0.2">
      <c r="A46" s="19">
        <v>37</v>
      </c>
      <c r="B46" s="11">
        <v>1</v>
      </c>
      <c r="C46" s="11">
        <v>1923</v>
      </c>
      <c r="D46" s="11">
        <v>1692</v>
      </c>
      <c r="E46" s="20">
        <v>0.5</v>
      </c>
      <c r="F46" s="21">
        <f t="shared" si="2"/>
        <v>5.532503457814661E-4</v>
      </c>
      <c r="G46" s="21">
        <f t="shared" si="0"/>
        <v>5.5309734513274336E-4</v>
      </c>
      <c r="H46" s="16">
        <f t="shared" si="6"/>
        <v>98579.165466136299</v>
      </c>
      <c r="I46" s="16">
        <f t="shared" si="3"/>
        <v>54.523874704721401</v>
      </c>
      <c r="J46" s="16">
        <f t="shared" si="1"/>
        <v>98551.903528783936</v>
      </c>
      <c r="K46" s="16">
        <f t="shared" si="4"/>
        <v>4426332.1967312489</v>
      </c>
      <c r="L46" s="23">
        <f t="shared" si="5"/>
        <v>44.901295073874131</v>
      </c>
    </row>
    <row r="47" spans="1:12" x14ac:dyDescent="0.2">
      <c r="A47" s="19">
        <v>38</v>
      </c>
      <c r="B47" s="61">
        <v>0</v>
      </c>
      <c r="C47" s="11">
        <v>1790</v>
      </c>
      <c r="D47" s="11">
        <v>1901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98524.641591431573</v>
      </c>
      <c r="I47" s="16">
        <f t="shared" si="3"/>
        <v>0</v>
      </c>
      <c r="J47" s="16">
        <f t="shared" si="1"/>
        <v>98524.641591431573</v>
      </c>
      <c r="K47" s="16">
        <f t="shared" si="4"/>
        <v>4327780.2932024654</v>
      </c>
      <c r="L47" s="23">
        <f t="shared" si="5"/>
        <v>43.925866902913363</v>
      </c>
    </row>
    <row r="48" spans="1:12" x14ac:dyDescent="0.2">
      <c r="A48" s="19">
        <v>39</v>
      </c>
      <c r="B48" s="61">
        <v>0</v>
      </c>
      <c r="C48" s="11">
        <v>1811</v>
      </c>
      <c r="D48" s="11">
        <v>1806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98524.641591431573</v>
      </c>
      <c r="I48" s="16">
        <f t="shared" si="3"/>
        <v>0</v>
      </c>
      <c r="J48" s="16">
        <f t="shared" si="1"/>
        <v>98524.641591431573</v>
      </c>
      <c r="K48" s="16">
        <f t="shared" si="4"/>
        <v>4229255.6516110338</v>
      </c>
      <c r="L48" s="23">
        <f t="shared" si="5"/>
        <v>42.925866902913363</v>
      </c>
    </row>
    <row r="49" spans="1:12" x14ac:dyDescent="0.2">
      <c r="A49" s="19">
        <v>40</v>
      </c>
      <c r="B49" s="61">
        <v>0</v>
      </c>
      <c r="C49" s="11">
        <v>1648</v>
      </c>
      <c r="D49" s="11">
        <v>1784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98524.641591431573</v>
      </c>
      <c r="I49" s="16">
        <f t="shared" si="3"/>
        <v>0</v>
      </c>
      <c r="J49" s="16">
        <f t="shared" si="1"/>
        <v>98524.641591431573</v>
      </c>
      <c r="K49" s="16">
        <f t="shared" si="4"/>
        <v>4130731.0100196018</v>
      </c>
      <c r="L49" s="23">
        <f t="shared" si="5"/>
        <v>41.925866902913356</v>
      </c>
    </row>
    <row r="50" spans="1:12" x14ac:dyDescent="0.2">
      <c r="A50" s="19">
        <v>41</v>
      </c>
      <c r="B50" s="11">
        <v>2</v>
      </c>
      <c r="C50" s="11">
        <v>1755</v>
      </c>
      <c r="D50" s="11">
        <v>1608</v>
      </c>
      <c r="E50" s="20">
        <v>0.5</v>
      </c>
      <c r="F50" s="21">
        <f t="shared" si="2"/>
        <v>1.1894142134998512E-3</v>
      </c>
      <c r="G50" s="21">
        <f t="shared" si="0"/>
        <v>1.1887072808320948E-3</v>
      </c>
      <c r="H50" s="16">
        <f t="shared" si="6"/>
        <v>98524.641591431573</v>
      </c>
      <c r="I50" s="16">
        <f t="shared" si="3"/>
        <v>117.11695880110733</v>
      </c>
      <c r="J50" s="16">
        <f t="shared" si="1"/>
        <v>98466.083112031018</v>
      </c>
      <c r="K50" s="16">
        <f t="shared" si="4"/>
        <v>4032206.3684281702</v>
      </c>
      <c r="L50" s="23">
        <f t="shared" si="5"/>
        <v>40.925866902913356</v>
      </c>
    </row>
    <row r="51" spans="1:12" x14ac:dyDescent="0.2">
      <c r="A51" s="19">
        <v>42</v>
      </c>
      <c r="B51" s="11">
        <v>3</v>
      </c>
      <c r="C51" s="11">
        <v>1580</v>
      </c>
      <c r="D51" s="11">
        <v>1721</v>
      </c>
      <c r="E51" s="20">
        <v>0.5</v>
      </c>
      <c r="F51" s="21">
        <f t="shared" si="2"/>
        <v>1.8176310209027568E-3</v>
      </c>
      <c r="G51" s="21">
        <f t="shared" si="0"/>
        <v>1.8159806295399519E-3</v>
      </c>
      <c r="H51" s="16">
        <f t="shared" si="6"/>
        <v>98407.524632630462</v>
      </c>
      <c r="I51" s="16">
        <f t="shared" si="3"/>
        <v>178.70615853383259</v>
      </c>
      <c r="J51" s="16">
        <f t="shared" si="1"/>
        <v>98318.171553363543</v>
      </c>
      <c r="K51" s="16">
        <f t="shared" si="4"/>
        <v>3933740.285316139</v>
      </c>
      <c r="L51" s="23">
        <f t="shared" si="5"/>
        <v>39.97397861597841</v>
      </c>
    </row>
    <row r="52" spans="1:12" x14ac:dyDescent="0.2">
      <c r="A52" s="19">
        <v>43</v>
      </c>
      <c r="B52" s="11">
        <v>1</v>
      </c>
      <c r="C52" s="11">
        <v>1513</v>
      </c>
      <c r="D52" s="11">
        <v>1558</v>
      </c>
      <c r="E52" s="20">
        <v>0.5</v>
      </c>
      <c r="F52" s="21">
        <f t="shared" si="2"/>
        <v>6.5125366330185612E-4</v>
      </c>
      <c r="G52" s="21">
        <f t="shared" si="0"/>
        <v>6.5104166666666674E-4</v>
      </c>
      <c r="H52" s="16">
        <f t="shared" si="6"/>
        <v>98228.818474096624</v>
      </c>
      <c r="I52" s="16">
        <f t="shared" si="3"/>
        <v>63.95105369407333</v>
      </c>
      <c r="J52" s="16">
        <f t="shared" si="1"/>
        <v>98196.842947249577</v>
      </c>
      <c r="K52" s="16">
        <f t="shared" si="4"/>
        <v>3835422.1137627754</v>
      </c>
      <c r="L52" s="23">
        <f t="shared" si="5"/>
        <v>39.045793010064486</v>
      </c>
    </row>
    <row r="53" spans="1:12" x14ac:dyDescent="0.2">
      <c r="A53" s="19">
        <v>44</v>
      </c>
      <c r="B53" s="11">
        <v>1</v>
      </c>
      <c r="C53" s="11">
        <v>1418</v>
      </c>
      <c r="D53" s="11">
        <v>1494</v>
      </c>
      <c r="E53" s="20">
        <v>0.5</v>
      </c>
      <c r="F53" s="21">
        <f t="shared" si="2"/>
        <v>6.8681318681318687E-4</v>
      </c>
      <c r="G53" s="21">
        <f t="shared" si="0"/>
        <v>6.865774116031582E-4</v>
      </c>
      <c r="H53" s="16">
        <f t="shared" si="6"/>
        <v>98164.867420402545</v>
      </c>
      <c r="I53" s="16">
        <f t="shared" si="3"/>
        <v>67.397780583867174</v>
      </c>
      <c r="J53" s="16">
        <f t="shared" si="1"/>
        <v>98131.168530110619</v>
      </c>
      <c r="K53" s="16">
        <f t="shared" si="4"/>
        <v>3737225.2708155257</v>
      </c>
      <c r="L53" s="23">
        <f t="shared" si="5"/>
        <v>38.07090427586909</v>
      </c>
    </row>
    <row r="54" spans="1:12" x14ac:dyDescent="0.2">
      <c r="A54" s="19">
        <v>45</v>
      </c>
      <c r="B54" s="11">
        <v>4</v>
      </c>
      <c r="C54" s="11">
        <v>1373</v>
      </c>
      <c r="D54" s="11">
        <v>1387</v>
      </c>
      <c r="E54" s="20">
        <v>0.5</v>
      </c>
      <c r="F54" s="21">
        <f t="shared" si="2"/>
        <v>2.8985507246376812E-3</v>
      </c>
      <c r="G54" s="21">
        <f t="shared" si="0"/>
        <v>2.8943560057887122E-3</v>
      </c>
      <c r="H54" s="16">
        <f t="shared" si="6"/>
        <v>98097.469639818679</v>
      </c>
      <c r="I54" s="16">
        <f t="shared" si="3"/>
        <v>283.92900040468504</v>
      </c>
      <c r="J54" s="16">
        <f t="shared" si="1"/>
        <v>97955.505139616347</v>
      </c>
      <c r="K54" s="16">
        <f t="shared" si="4"/>
        <v>3639094.1022854149</v>
      </c>
      <c r="L54" s="23">
        <f t="shared" si="5"/>
        <v>37.096717332740177</v>
      </c>
    </row>
    <row r="55" spans="1:12" x14ac:dyDescent="0.2">
      <c r="A55" s="19">
        <v>46</v>
      </c>
      <c r="B55" s="11">
        <v>4</v>
      </c>
      <c r="C55" s="11">
        <v>1257</v>
      </c>
      <c r="D55" s="11">
        <v>1329</v>
      </c>
      <c r="E55" s="20">
        <v>0.5</v>
      </c>
      <c r="F55" s="21">
        <f t="shared" si="2"/>
        <v>3.0935808197989174E-3</v>
      </c>
      <c r="G55" s="21">
        <f t="shared" si="0"/>
        <v>3.0888030888030892E-3</v>
      </c>
      <c r="H55" s="16">
        <f t="shared" si="6"/>
        <v>97813.540639414001</v>
      </c>
      <c r="I55" s="16">
        <f t="shared" si="3"/>
        <v>302.12676645378843</v>
      </c>
      <c r="J55" s="16">
        <f t="shared" si="1"/>
        <v>97662.477256187107</v>
      </c>
      <c r="K55" s="16">
        <f t="shared" si="4"/>
        <v>3541138.5971457986</v>
      </c>
      <c r="L55" s="23">
        <f t="shared" si="5"/>
        <v>36.20294873283521</v>
      </c>
    </row>
    <row r="56" spans="1:12" x14ac:dyDescent="0.2">
      <c r="A56" s="19">
        <v>47</v>
      </c>
      <c r="B56" s="11">
        <v>6</v>
      </c>
      <c r="C56" s="11">
        <v>1174</v>
      </c>
      <c r="D56" s="11">
        <v>1231</v>
      </c>
      <c r="E56" s="20">
        <v>0.5</v>
      </c>
      <c r="F56" s="21">
        <f t="shared" si="2"/>
        <v>4.9896049896049899E-3</v>
      </c>
      <c r="G56" s="21">
        <f t="shared" si="0"/>
        <v>4.9771878888428033E-3</v>
      </c>
      <c r="H56" s="16">
        <f t="shared" si="6"/>
        <v>97511.413872960213</v>
      </c>
      <c r="I56" s="16">
        <f t="shared" si="3"/>
        <v>485.33262815243569</v>
      </c>
      <c r="J56" s="16">
        <f t="shared" si="1"/>
        <v>97268.747558884003</v>
      </c>
      <c r="K56" s="16">
        <f t="shared" si="4"/>
        <v>3443476.1198896114</v>
      </c>
      <c r="L56" s="23">
        <f t="shared" si="5"/>
        <v>35.313569797847869</v>
      </c>
    </row>
    <row r="57" spans="1:12" x14ac:dyDescent="0.2">
      <c r="A57" s="19">
        <v>48</v>
      </c>
      <c r="B57" s="11">
        <v>5</v>
      </c>
      <c r="C57" s="11">
        <v>1156</v>
      </c>
      <c r="D57" s="11">
        <v>1157</v>
      </c>
      <c r="E57" s="20">
        <v>0.5</v>
      </c>
      <c r="F57" s="21">
        <f t="shared" si="2"/>
        <v>4.3233895373973198E-3</v>
      </c>
      <c r="G57" s="21">
        <f t="shared" si="0"/>
        <v>4.3140638481449526E-3</v>
      </c>
      <c r="H57" s="16">
        <f t="shared" si="6"/>
        <v>97026.081244807778</v>
      </c>
      <c r="I57" s="16">
        <f t="shared" si="3"/>
        <v>418.57670942540028</v>
      </c>
      <c r="J57" s="16">
        <f t="shared" si="1"/>
        <v>96816.792890095079</v>
      </c>
      <c r="K57" s="16">
        <f t="shared" si="4"/>
        <v>3346207.3723307275</v>
      </c>
      <c r="L57" s="23">
        <f t="shared" si="5"/>
        <v>34.487710205340228</v>
      </c>
    </row>
    <row r="58" spans="1:12" x14ac:dyDescent="0.2">
      <c r="A58" s="19">
        <v>49</v>
      </c>
      <c r="B58" s="11">
        <v>5</v>
      </c>
      <c r="C58" s="11">
        <v>1162</v>
      </c>
      <c r="D58" s="11">
        <v>1152</v>
      </c>
      <c r="E58" s="20">
        <v>0.5</v>
      </c>
      <c r="F58" s="21">
        <f t="shared" si="2"/>
        <v>4.3215211754537601E-3</v>
      </c>
      <c r="G58" s="21">
        <f t="shared" si="0"/>
        <v>4.3122035360068992E-3</v>
      </c>
      <c r="H58" s="16">
        <f t="shared" si="6"/>
        <v>96607.504535382381</v>
      </c>
      <c r="I58" s="16">
        <f t="shared" si="3"/>
        <v>416.59122266227843</v>
      </c>
      <c r="J58" s="16">
        <f t="shared" si="1"/>
        <v>96399.208924051243</v>
      </c>
      <c r="K58" s="16">
        <f t="shared" si="4"/>
        <v>3249390.5794406324</v>
      </c>
      <c r="L58" s="23">
        <f t="shared" si="5"/>
        <v>33.634970648170992</v>
      </c>
    </row>
    <row r="59" spans="1:12" x14ac:dyDescent="0.2">
      <c r="A59" s="19">
        <v>50</v>
      </c>
      <c r="B59" s="11">
        <v>2</v>
      </c>
      <c r="C59" s="11">
        <v>1086</v>
      </c>
      <c r="D59" s="11">
        <v>1141</v>
      </c>
      <c r="E59" s="20">
        <v>0.5</v>
      </c>
      <c r="F59" s="21">
        <f t="shared" si="2"/>
        <v>1.7961383026493039E-3</v>
      </c>
      <c r="G59" s="21">
        <f t="shared" si="0"/>
        <v>1.7945266935845668E-3</v>
      </c>
      <c r="H59" s="16">
        <f t="shared" si="6"/>
        <v>96190.913312720106</v>
      </c>
      <c r="I59" s="16">
        <f t="shared" si="3"/>
        <v>172.61716161995531</v>
      </c>
      <c r="J59" s="16">
        <f t="shared" si="1"/>
        <v>96104.60473191012</v>
      </c>
      <c r="K59" s="16">
        <f t="shared" si="4"/>
        <v>3152991.370516581</v>
      </c>
      <c r="L59" s="23">
        <f t="shared" si="5"/>
        <v>32.778474202299059</v>
      </c>
    </row>
    <row r="60" spans="1:12" x14ac:dyDescent="0.2">
      <c r="A60" s="19">
        <v>51</v>
      </c>
      <c r="B60" s="11">
        <v>3</v>
      </c>
      <c r="C60" s="11">
        <v>1095</v>
      </c>
      <c r="D60" s="11">
        <v>1077</v>
      </c>
      <c r="E60" s="20">
        <v>0.5</v>
      </c>
      <c r="F60" s="21">
        <f t="shared" si="2"/>
        <v>2.7624309392265192E-3</v>
      </c>
      <c r="G60" s="21">
        <f t="shared" si="0"/>
        <v>2.7586206896551722E-3</v>
      </c>
      <c r="H60" s="16">
        <f t="shared" si="6"/>
        <v>96018.296151100149</v>
      </c>
      <c r="I60" s="16">
        <f t="shared" si="3"/>
        <v>264.87805834786246</v>
      </c>
      <c r="J60" s="16">
        <f t="shared" si="1"/>
        <v>95885.857121926208</v>
      </c>
      <c r="K60" s="16">
        <f t="shared" si="4"/>
        <v>3056886.7657846711</v>
      </c>
      <c r="L60" s="23">
        <f t="shared" si="5"/>
        <v>31.836502919966115</v>
      </c>
    </row>
    <row r="61" spans="1:12" x14ac:dyDescent="0.2">
      <c r="A61" s="19">
        <v>52</v>
      </c>
      <c r="B61" s="11">
        <v>7</v>
      </c>
      <c r="C61" s="11">
        <v>1017</v>
      </c>
      <c r="D61" s="11">
        <v>1090</v>
      </c>
      <c r="E61" s="20">
        <v>0.5</v>
      </c>
      <c r="F61" s="21">
        <f t="shared" si="2"/>
        <v>6.6445182724252493E-3</v>
      </c>
      <c r="G61" s="21">
        <f t="shared" si="0"/>
        <v>6.6225165562913916E-3</v>
      </c>
      <c r="H61" s="16">
        <f t="shared" si="6"/>
        <v>95753.418092752283</v>
      </c>
      <c r="I61" s="16">
        <f t="shared" si="3"/>
        <v>634.12859664074369</v>
      </c>
      <c r="J61" s="16">
        <f t="shared" si="1"/>
        <v>95436.353794431911</v>
      </c>
      <c r="K61" s="16">
        <f t="shared" si="4"/>
        <v>2961000.9086627448</v>
      </c>
      <c r="L61" s="23">
        <f t="shared" si="5"/>
        <v>30.923187575346383</v>
      </c>
    </row>
    <row r="62" spans="1:12" x14ac:dyDescent="0.2">
      <c r="A62" s="19">
        <v>53</v>
      </c>
      <c r="B62" s="11">
        <v>2</v>
      </c>
      <c r="C62" s="11">
        <v>1018</v>
      </c>
      <c r="D62" s="11">
        <v>986</v>
      </c>
      <c r="E62" s="20">
        <v>0.5</v>
      </c>
      <c r="F62" s="21">
        <f t="shared" si="2"/>
        <v>1.996007984031936E-3</v>
      </c>
      <c r="G62" s="21">
        <f t="shared" si="0"/>
        <v>1.9940179461615153E-3</v>
      </c>
      <c r="H62" s="16">
        <f t="shared" si="6"/>
        <v>95119.289496111538</v>
      </c>
      <c r="I62" s="16">
        <f t="shared" si="3"/>
        <v>189.66957028137892</v>
      </c>
      <c r="J62" s="16">
        <f t="shared" si="1"/>
        <v>95024.454710970851</v>
      </c>
      <c r="K62" s="16">
        <f t="shared" si="4"/>
        <v>2865564.554868313</v>
      </c>
      <c r="L62" s="23">
        <f t="shared" si="5"/>
        <v>30.126008825848693</v>
      </c>
    </row>
    <row r="63" spans="1:12" x14ac:dyDescent="0.2">
      <c r="A63" s="19">
        <v>54</v>
      </c>
      <c r="B63" s="11">
        <v>2</v>
      </c>
      <c r="C63" s="11">
        <v>916</v>
      </c>
      <c r="D63" s="11">
        <v>990</v>
      </c>
      <c r="E63" s="20">
        <v>0.5</v>
      </c>
      <c r="F63" s="21">
        <f t="shared" si="2"/>
        <v>2.0986358866736622E-3</v>
      </c>
      <c r="G63" s="21">
        <f t="shared" si="0"/>
        <v>2.0964360587002098E-3</v>
      </c>
      <c r="H63" s="16">
        <f t="shared" si="6"/>
        <v>94929.619925830164</v>
      </c>
      <c r="I63" s="16">
        <f t="shared" si="3"/>
        <v>199.01387825121628</v>
      </c>
      <c r="J63" s="16">
        <f t="shared" si="1"/>
        <v>94830.112986704553</v>
      </c>
      <c r="K63" s="16">
        <f t="shared" si="4"/>
        <v>2770540.1001573424</v>
      </c>
      <c r="L63" s="23">
        <f t="shared" si="5"/>
        <v>29.185201650675562</v>
      </c>
    </row>
    <row r="64" spans="1:12" x14ac:dyDescent="0.2">
      <c r="A64" s="19">
        <v>55</v>
      </c>
      <c r="B64" s="11">
        <v>1</v>
      </c>
      <c r="C64" s="11">
        <v>963</v>
      </c>
      <c r="D64" s="11">
        <v>905</v>
      </c>
      <c r="E64" s="20">
        <v>0.5</v>
      </c>
      <c r="F64" s="21">
        <f t="shared" si="2"/>
        <v>1.0706638115631692E-3</v>
      </c>
      <c r="G64" s="21">
        <f t="shared" si="0"/>
        <v>1.0700909577314073E-3</v>
      </c>
      <c r="H64" s="16">
        <f t="shared" si="6"/>
        <v>94730.606047578942</v>
      </c>
      <c r="I64" s="16">
        <f t="shared" si="3"/>
        <v>101.3703649519304</v>
      </c>
      <c r="J64" s="16">
        <f t="shared" si="1"/>
        <v>94679.920865102977</v>
      </c>
      <c r="K64" s="16">
        <f t="shared" si="4"/>
        <v>2675709.9871706381</v>
      </c>
      <c r="L64" s="23">
        <f t="shared" si="5"/>
        <v>28.245464679353457</v>
      </c>
    </row>
    <row r="65" spans="1:12" x14ac:dyDescent="0.2">
      <c r="A65" s="19">
        <v>56</v>
      </c>
      <c r="B65" s="11">
        <v>4</v>
      </c>
      <c r="C65" s="11">
        <v>884</v>
      </c>
      <c r="D65" s="11">
        <v>950</v>
      </c>
      <c r="E65" s="20">
        <v>0.5</v>
      </c>
      <c r="F65" s="21">
        <f t="shared" si="2"/>
        <v>4.3620501635768813E-3</v>
      </c>
      <c r="G65" s="21">
        <f t="shared" si="0"/>
        <v>4.3525571273122961E-3</v>
      </c>
      <c r="H65" s="16">
        <f t="shared" si="6"/>
        <v>94629.235682627012</v>
      </c>
      <c r="I65" s="16">
        <f t="shared" si="3"/>
        <v>411.87915422253326</v>
      </c>
      <c r="J65" s="16">
        <f t="shared" si="1"/>
        <v>94423.296105515736</v>
      </c>
      <c r="K65" s="16">
        <f t="shared" si="4"/>
        <v>2581030.0663055349</v>
      </c>
      <c r="L65" s="23">
        <f t="shared" si="5"/>
        <v>27.275186655442749</v>
      </c>
    </row>
    <row r="66" spans="1:12" x14ac:dyDescent="0.2">
      <c r="A66" s="19">
        <v>57</v>
      </c>
      <c r="B66" s="11">
        <v>1</v>
      </c>
      <c r="C66" s="11">
        <v>856</v>
      </c>
      <c r="D66" s="11">
        <v>859</v>
      </c>
      <c r="E66" s="20">
        <v>0.5</v>
      </c>
      <c r="F66" s="21">
        <f t="shared" si="2"/>
        <v>1.1661807580174927E-3</v>
      </c>
      <c r="G66" s="21">
        <f t="shared" si="0"/>
        <v>1.1655011655011655E-3</v>
      </c>
      <c r="H66" s="16">
        <f t="shared" si="6"/>
        <v>94217.356528404474</v>
      </c>
      <c r="I66" s="16">
        <f t="shared" si="3"/>
        <v>109.81043884429425</v>
      </c>
      <c r="J66" s="16">
        <f t="shared" si="1"/>
        <v>94162.45130898233</v>
      </c>
      <c r="K66" s="16">
        <f t="shared" si="4"/>
        <v>2486606.7702000192</v>
      </c>
      <c r="L66" s="23">
        <f t="shared" si="5"/>
        <v>26.392236651750697</v>
      </c>
    </row>
    <row r="67" spans="1:12" x14ac:dyDescent="0.2">
      <c r="A67" s="19">
        <v>58</v>
      </c>
      <c r="B67" s="11">
        <v>5</v>
      </c>
      <c r="C67" s="11">
        <v>763</v>
      </c>
      <c r="D67" s="11">
        <v>834</v>
      </c>
      <c r="E67" s="20">
        <v>0.5</v>
      </c>
      <c r="F67" s="21">
        <f t="shared" si="2"/>
        <v>6.2617407639323731E-3</v>
      </c>
      <c r="G67" s="21">
        <f t="shared" si="0"/>
        <v>6.242197253433209E-3</v>
      </c>
      <c r="H67" s="16">
        <f t="shared" si="6"/>
        <v>94107.546089560186</v>
      </c>
      <c r="I67" s="16">
        <f t="shared" si="3"/>
        <v>587.43786572759177</v>
      </c>
      <c r="J67" s="16">
        <f t="shared" si="1"/>
        <v>93813.827156696381</v>
      </c>
      <c r="K67" s="16">
        <f t="shared" si="4"/>
        <v>2392444.3188910368</v>
      </c>
      <c r="L67" s="23">
        <f t="shared" si="5"/>
        <v>25.422449296618545</v>
      </c>
    </row>
    <row r="68" spans="1:12" x14ac:dyDescent="0.2">
      <c r="A68" s="19">
        <v>59</v>
      </c>
      <c r="B68" s="11">
        <v>3</v>
      </c>
      <c r="C68" s="11">
        <v>875</v>
      </c>
      <c r="D68" s="11">
        <v>758</v>
      </c>
      <c r="E68" s="20">
        <v>0.5</v>
      </c>
      <c r="F68" s="21">
        <f t="shared" si="2"/>
        <v>3.6742192284139621E-3</v>
      </c>
      <c r="G68" s="21">
        <f t="shared" si="0"/>
        <v>3.6674816625916875E-3</v>
      </c>
      <c r="H68" s="16">
        <f t="shared" si="6"/>
        <v>93520.108223832591</v>
      </c>
      <c r="I68" s="16">
        <f t="shared" si="3"/>
        <v>342.98328199449611</v>
      </c>
      <c r="J68" s="16">
        <f t="shared" si="1"/>
        <v>93348.616582835341</v>
      </c>
      <c r="K68" s="16">
        <f t="shared" si="4"/>
        <v>2298630.4917343403</v>
      </c>
      <c r="L68" s="23">
        <f t="shared" si="5"/>
        <v>24.57899734496414</v>
      </c>
    </row>
    <row r="69" spans="1:12" x14ac:dyDescent="0.2">
      <c r="A69" s="19">
        <v>60</v>
      </c>
      <c r="B69" s="11">
        <v>8</v>
      </c>
      <c r="C69" s="11">
        <v>840</v>
      </c>
      <c r="D69" s="11">
        <v>863</v>
      </c>
      <c r="E69" s="20">
        <v>0.5</v>
      </c>
      <c r="F69" s="21">
        <f t="shared" si="2"/>
        <v>9.3951849677040514E-3</v>
      </c>
      <c r="G69" s="21">
        <f t="shared" si="0"/>
        <v>9.3512565751022805E-3</v>
      </c>
      <c r="H69" s="16">
        <f t="shared" si="6"/>
        <v>93177.12494183809</v>
      </c>
      <c r="I69" s="16">
        <f t="shared" si="3"/>
        <v>871.32320226149011</v>
      </c>
      <c r="J69" s="16">
        <f t="shared" si="1"/>
        <v>92741.463340707356</v>
      </c>
      <c r="K69" s="16">
        <f t="shared" si="4"/>
        <v>2205281.8751515048</v>
      </c>
      <c r="L69" s="23">
        <f t="shared" si="5"/>
        <v>23.667631691019221</v>
      </c>
    </row>
    <row r="70" spans="1:12" x14ac:dyDescent="0.2">
      <c r="A70" s="19">
        <v>61</v>
      </c>
      <c r="B70" s="11">
        <v>6</v>
      </c>
      <c r="C70" s="11">
        <v>831</v>
      </c>
      <c r="D70" s="11">
        <v>842</v>
      </c>
      <c r="E70" s="20">
        <v>0.5</v>
      </c>
      <c r="F70" s="21">
        <f t="shared" si="2"/>
        <v>7.1727435744172148E-3</v>
      </c>
      <c r="G70" s="21">
        <f t="shared" si="0"/>
        <v>7.1471113758189396E-3</v>
      </c>
      <c r="H70" s="16">
        <f t="shared" si="6"/>
        <v>92305.801739576607</v>
      </c>
      <c r="I70" s="16">
        <f t="shared" si="3"/>
        <v>659.71984566701565</v>
      </c>
      <c r="J70" s="16">
        <f t="shared" si="1"/>
        <v>91975.941816743099</v>
      </c>
      <c r="K70" s="16">
        <f t="shared" si="4"/>
        <v>2112540.4118107976</v>
      </c>
      <c r="L70" s="23">
        <f t="shared" si="5"/>
        <v>22.886323199607016</v>
      </c>
    </row>
    <row r="71" spans="1:12" x14ac:dyDescent="0.2">
      <c r="A71" s="19">
        <v>62</v>
      </c>
      <c r="B71" s="11">
        <v>8</v>
      </c>
      <c r="C71" s="11">
        <v>859</v>
      </c>
      <c r="D71" s="11">
        <v>827</v>
      </c>
      <c r="E71" s="20">
        <v>0.5</v>
      </c>
      <c r="F71" s="21">
        <f t="shared" si="2"/>
        <v>9.4899169632265724E-3</v>
      </c>
      <c r="G71" s="21">
        <f t="shared" si="0"/>
        <v>9.4451003541912645E-3</v>
      </c>
      <c r="H71" s="16">
        <f t="shared" si="6"/>
        <v>91646.081893909592</v>
      </c>
      <c r="I71" s="16">
        <f t="shared" si="3"/>
        <v>865.60644055640716</v>
      </c>
      <c r="J71" s="16">
        <f t="shared" si="1"/>
        <v>91213.278673631386</v>
      </c>
      <c r="K71" s="16">
        <f t="shared" si="4"/>
        <v>2020564.4699940544</v>
      </c>
      <c r="L71" s="23">
        <f t="shared" si="5"/>
        <v>22.047472496784749</v>
      </c>
    </row>
    <row r="72" spans="1:12" x14ac:dyDescent="0.2">
      <c r="A72" s="19">
        <v>63</v>
      </c>
      <c r="B72" s="11">
        <v>14</v>
      </c>
      <c r="C72" s="11">
        <v>1011</v>
      </c>
      <c r="D72" s="11">
        <v>843</v>
      </c>
      <c r="E72" s="20">
        <v>0.5</v>
      </c>
      <c r="F72" s="21">
        <f t="shared" si="2"/>
        <v>1.5102481121898598E-2</v>
      </c>
      <c r="G72" s="21">
        <f t="shared" si="0"/>
        <v>1.4989293361884369E-2</v>
      </c>
      <c r="H72" s="16">
        <f t="shared" si="6"/>
        <v>90780.475453353181</v>
      </c>
      <c r="I72" s="16">
        <f t="shared" si="3"/>
        <v>1360.7351781016537</v>
      </c>
      <c r="J72" s="16">
        <f t="shared" si="1"/>
        <v>90100.107864302365</v>
      </c>
      <c r="K72" s="16">
        <f t="shared" si="4"/>
        <v>1929351.191320423</v>
      </c>
      <c r="L72" s="23">
        <f t="shared" si="5"/>
        <v>21.252931114155761</v>
      </c>
    </row>
    <row r="73" spans="1:12" x14ac:dyDescent="0.2">
      <c r="A73" s="19">
        <v>64</v>
      </c>
      <c r="B73" s="11">
        <v>17</v>
      </c>
      <c r="C73" s="11">
        <v>1154</v>
      </c>
      <c r="D73" s="11">
        <v>998</v>
      </c>
      <c r="E73" s="20">
        <v>0.5</v>
      </c>
      <c r="F73" s="21">
        <f t="shared" si="2"/>
        <v>1.5799256505576207E-2</v>
      </c>
      <c r="G73" s="21">
        <f t="shared" ref="G73:G108" si="7">F73/((1+(1-E73)*F73))</f>
        <v>1.5675426463808206E-2</v>
      </c>
      <c r="H73" s="16">
        <f t="shared" si="6"/>
        <v>89419.740275251534</v>
      </c>
      <c r="I73" s="16">
        <f t="shared" si="3"/>
        <v>1401.6925630975345</v>
      </c>
      <c r="J73" s="16">
        <f t="shared" ref="J73:J109" si="8">H74+I73*E73</f>
        <v>88718.893993702775</v>
      </c>
      <c r="K73" s="16">
        <f t="shared" ref="K73:K97" si="9">K74+J73</f>
        <v>1839251.0834561207</v>
      </c>
      <c r="L73" s="23">
        <f t="shared" si="5"/>
        <v>20.568736587632042</v>
      </c>
    </row>
    <row r="74" spans="1:12" x14ac:dyDescent="0.2">
      <c r="A74" s="19">
        <v>65</v>
      </c>
      <c r="B74" s="11">
        <v>11</v>
      </c>
      <c r="C74" s="11">
        <v>1047</v>
      </c>
      <c r="D74" s="11">
        <v>1128</v>
      </c>
      <c r="E74" s="20">
        <v>0.5</v>
      </c>
      <c r="F74" s="21">
        <f t="shared" ref="F74:F108" si="10">B74/((C74+D74)/2)</f>
        <v>1.0114942528735632E-2</v>
      </c>
      <c r="G74" s="21">
        <f t="shared" si="7"/>
        <v>1.0064043915827995E-2</v>
      </c>
      <c r="H74" s="16">
        <f t="shared" si="6"/>
        <v>88018.047712154003</v>
      </c>
      <c r="I74" s="16">
        <f t="shared" ref="I74:I108" si="11">H74*G74</f>
        <v>885.81749756056172</v>
      </c>
      <c r="J74" s="16">
        <f t="shared" si="8"/>
        <v>87575.138963373713</v>
      </c>
      <c r="K74" s="16">
        <f t="shared" si="9"/>
        <v>1750532.189462418</v>
      </c>
      <c r="L74" s="23">
        <f t="shared" ref="L74:L108" si="12">K74/H74</f>
        <v>19.888332392774661</v>
      </c>
    </row>
    <row r="75" spans="1:12" x14ac:dyDescent="0.2">
      <c r="A75" s="19">
        <v>66</v>
      </c>
      <c r="B75" s="11">
        <v>8</v>
      </c>
      <c r="C75" s="11">
        <v>1044</v>
      </c>
      <c r="D75" s="11">
        <v>1039</v>
      </c>
      <c r="E75" s="20">
        <v>0.5</v>
      </c>
      <c r="F75" s="21">
        <f t="shared" si="10"/>
        <v>7.6812289966394619E-3</v>
      </c>
      <c r="G75" s="21">
        <f t="shared" si="7"/>
        <v>7.6518412242945963E-3</v>
      </c>
      <c r="H75" s="16">
        <f t="shared" ref="H75:H108" si="13">H74-I74</f>
        <v>87132.230214593437</v>
      </c>
      <c r="I75" s="16">
        <f t="shared" si="11"/>
        <v>666.72199112075327</v>
      </c>
      <c r="J75" s="16">
        <f t="shared" si="8"/>
        <v>86798.869219033062</v>
      </c>
      <c r="K75" s="16">
        <f t="shared" si="9"/>
        <v>1662957.0504990444</v>
      </c>
      <c r="L75" s="23">
        <f t="shared" si="12"/>
        <v>19.085441132442426</v>
      </c>
    </row>
    <row r="76" spans="1:12" x14ac:dyDescent="0.2">
      <c r="A76" s="19">
        <v>67</v>
      </c>
      <c r="B76" s="11">
        <v>7</v>
      </c>
      <c r="C76" s="11">
        <v>1153</v>
      </c>
      <c r="D76" s="11">
        <v>1026</v>
      </c>
      <c r="E76" s="20">
        <v>0.5</v>
      </c>
      <c r="F76" s="21">
        <f t="shared" si="10"/>
        <v>6.4249655805415327E-3</v>
      </c>
      <c r="G76" s="21">
        <f t="shared" si="7"/>
        <v>6.4043915827996329E-3</v>
      </c>
      <c r="H76" s="16">
        <f t="shared" si="13"/>
        <v>86465.508223472687</v>
      </c>
      <c r="I76" s="16">
        <f t="shared" si="11"/>
        <v>553.7589730689009</v>
      </c>
      <c r="J76" s="16">
        <f t="shared" si="8"/>
        <v>86188.628736938233</v>
      </c>
      <c r="K76" s="16">
        <f t="shared" si="9"/>
        <v>1576158.1812800113</v>
      </c>
      <c r="L76" s="23">
        <f t="shared" si="12"/>
        <v>18.22875055804198</v>
      </c>
    </row>
    <row r="77" spans="1:12" x14ac:dyDescent="0.2">
      <c r="A77" s="19">
        <v>68</v>
      </c>
      <c r="B77" s="11">
        <v>14</v>
      </c>
      <c r="C77" s="11">
        <v>1045</v>
      </c>
      <c r="D77" s="11">
        <v>1134</v>
      </c>
      <c r="E77" s="20">
        <v>0.5</v>
      </c>
      <c r="F77" s="21">
        <f t="shared" si="10"/>
        <v>1.2849931161083065E-2</v>
      </c>
      <c r="G77" s="21">
        <f t="shared" si="7"/>
        <v>1.2767897856817145E-2</v>
      </c>
      <c r="H77" s="16">
        <f t="shared" si="13"/>
        <v>85911.74925040378</v>
      </c>
      <c r="I77" s="16">
        <f t="shared" si="11"/>
        <v>1096.9124391296425</v>
      </c>
      <c r="J77" s="16">
        <f t="shared" si="8"/>
        <v>85363.293030838962</v>
      </c>
      <c r="K77" s="16">
        <f t="shared" si="9"/>
        <v>1489969.552543073</v>
      </c>
      <c r="L77" s="23">
        <f t="shared" si="12"/>
        <v>17.343024272504501</v>
      </c>
    </row>
    <row r="78" spans="1:12" x14ac:dyDescent="0.2">
      <c r="A78" s="19">
        <v>69</v>
      </c>
      <c r="B78" s="11">
        <v>12</v>
      </c>
      <c r="C78" s="11">
        <v>1076</v>
      </c>
      <c r="D78" s="11">
        <v>1038</v>
      </c>
      <c r="E78" s="20">
        <v>0.5</v>
      </c>
      <c r="F78" s="21">
        <f t="shared" si="10"/>
        <v>1.1352885525070956E-2</v>
      </c>
      <c r="G78" s="21">
        <f t="shared" si="7"/>
        <v>1.1288805268109124E-2</v>
      </c>
      <c r="H78" s="16">
        <f t="shared" si="13"/>
        <v>84814.836811274145</v>
      </c>
      <c r="I78" s="16">
        <f t="shared" si="11"/>
        <v>957.45817660892726</v>
      </c>
      <c r="J78" s="16">
        <f t="shared" si="8"/>
        <v>84336.107722969682</v>
      </c>
      <c r="K78" s="16">
        <f t="shared" si="9"/>
        <v>1404606.259512234</v>
      </c>
      <c r="L78" s="23">
        <f t="shared" si="12"/>
        <v>16.560855533303631</v>
      </c>
    </row>
    <row r="79" spans="1:12" x14ac:dyDescent="0.2">
      <c r="A79" s="19">
        <v>70</v>
      </c>
      <c r="B79" s="11">
        <v>15</v>
      </c>
      <c r="C79" s="11">
        <v>855</v>
      </c>
      <c r="D79" s="11">
        <v>1064</v>
      </c>
      <c r="E79" s="20">
        <v>0.5</v>
      </c>
      <c r="F79" s="21">
        <f t="shared" si="10"/>
        <v>1.5633142261594582E-2</v>
      </c>
      <c r="G79" s="21">
        <f t="shared" si="7"/>
        <v>1.5511892450879007E-2</v>
      </c>
      <c r="H79" s="16">
        <f t="shared" si="13"/>
        <v>83857.37863466522</v>
      </c>
      <c r="I79" s="16">
        <f t="shared" si="11"/>
        <v>1300.7866385935661</v>
      </c>
      <c r="J79" s="16">
        <f t="shared" si="8"/>
        <v>83206.985315368438</v>
      </c>
      <c r="K79" s="16">
        <f t="shared" si="9"/>
        <v>1320270.1517892643</v>
      </c>
      <c r="L79" s="23">
        <f t="shared" si="12"/>
        <v>15.744233522266185</v>
      </c>
    </row>
    <row r="80" spans="1:12" x14ac:dyDescent="0.2">
      <c r="A80" s="19">
        <v>71</v>
      </c>
      <c r="B80" s="11">
        <v>8</v>
      </c>
      <c r="C80" s="11">
        <v>681</v>
      </c>
      <c r="D80" s="11">
        <v>838</v>
      </c>
      <c r="E80" s="20">
        <v>0.5</v>
      </c>
      <c r="F80" s="21">
        <f t="shared" si="10"/>
        <v>1.053324555628703E-2</v>
      </c>
      <c r="G80" s="21">
        <f t="shared" si="7"/>
        <v>1.0478061558611657E-2</v>
      </c>
      <c r="H80" s="16">
        <f t="shared" si="13"/>
        <v>82556.591996071656</v>
      </c>
      <c r="I80" s="16">
        <f t="shared" si="11"/>
        <v>865.03305300402531</v>
      </c>
      <c r="J80" s="16">
        <f t="shared" si="8"/>
        <v>82124.075469569652</v>
      </c>
      <c r="K80" s="16">
        <f t="shared" si="9"/>
        <v>1237063.1664738958</v>
      </c>
      <c r="L80" s="23">
        <f t="shared" si="12"/>
        <v>14.984426277343907</v>
      </c>
    </row>
    <row r="81" spans="1:12" x14ac:dyDescent="0.2">
      <c r="A81" s="19">
        <v>72</v>
      </c>
      <c r="B81" s="11">
        <v>16</v>
      </c>
      <c r="C81" s="11">
        <v>812</v>
      </c>
      <c r="D81" s="11">
        <v>672</v>
      </c>
      <c r="E81" s="20">
        <v>0.5</v>
      </c>
      <c r="F81" s="21">
        <f t="shared" si="10"/>
        <v>2.15633423180593E-2</v>
      </c>
      <c r="G81" s="21">
        <f t="shared" si="7"/>
        <v>2.1333333333333336E-2</v>
      </c>
      <c r="H81" s="16">
        <f t="shared" si="13"/>
        <v>81691.558943067634</v>
      </c>
      <c r="I81" s="16">
        <f t="shared" si="11"/>
        <v>1742.7532574521097</v>
      </c>
      <c r="J81" s="16">
        <f t="shared" si="8"/>
        <v>80820.182314341582</v>
      </c>
      <c r="K81" s="16">
        <f t="shared" si="9"/>
        <v>1154939.091004326</v>
      </c>
      <c r="L81" s="23">
        <f t="shared" si="12"/>
        <v>14.137802068500426</v>
      </c>
    </row>
    <row r="82" spans="1:12" x14ac:dyDescent="0.2">
      <c r="A82" s="19">
        <v>73</v>
      </c>
      <c r="B82" s="11">
        <v>8</v>
      </c>
      <c r="C82" s="11">
        <v>480</v>
      </c>
      <c r="D82" s="11">
        <v>789</v>
      </c>
      <c r="E82" s="20">
        <v>0.5</v>
      </c>
      <c r="F82" s="21">
        <f t="shared" si="10"/>
        <v>1.260835303388495E-2</v>
      </c>
      <c r="G82" s="21">
        <f t="shared" si="7"/>
        <v>1.2529365700861394E-2</v>
      </c>
      <c r="H82" s="16">
        <f t="shared" si="13"/>
        <v>79948.805685615531</v>
      </c>
      <c r="I82" s="16">
        <f t="shared" si="11"/>
        <v>1001.7078237821836</v>
      </c>
      <c r="J82" s="16">
        <f t="shared" si="8"/>
        <v>79447.951773724431</v>
      </c>
      <c r="K82" s="16">
        <f t="shared" si="9"/>
        <v>1074118.9086899844</v>
      </c>
      <c r="L82" s="23">
        <f t="shared" si="12"/>
        <v>13.43508385745956</v>
      </c>
    </row>
    <row r="83" spans="1:12" x14ac:dyDescent="0.2">
      <c r="A83" s="19">
        <v>74</v>
      </c>
      <c r="B83" s="11">
        <v>9</v>
      </c>
      <c r="C83" s="11">
        <v>476</v>
      </c>
      <c r="D83" s="11">
        <v>476</v>
      </c>
      <c r="E83" s="20">
        <v>0.5</v>
      </c>
      <c r="F83" s="21">
        <f t="shared" si="10"/>
        <v>1.8907563025210083E-2</v>
      </c>
      <c r="G83" s="21">
        <f t="shared" si="7"/>
        <v>1.8730489073881373E-2</v>
      </c>
      <c r="H83" s="16">
        <f t="shared" si="13"/>
        <v>78947.097861833347</v>
      </c>
      <c r="I83" s="16">
        <f t="shared" si="11"/>
        <v>1478.717753915713</v>
      </c>
      <c r="J83" s="16">
        <f t="shared" si="8"/>
        <v>78207.738984875497</v>
      </c>
      <c r="K83" s="16">
        <f t="shared" si="9"/>
        <v>994670.95691625995</v>
      </c>
      <c r="L83" s="23">
        <f t="shared" si="12"/>
        <v>12.599208632811942</v>
      </c>
    </row>
    <row r="84" spans="1:12" x14ac:dyDescent="0.2">
      <c r="A84" s="19">
        <v>75</v>
      </c>
      <c r="B84" s="11">
        <v>11</v>
      </c>
      <c r="C84" s="11">
        <v>525</v>
      </c>
      <c r="D84" s="11">
        <v>457</v>
      </c>
      <c r="E84" s="20">
        <v>0.5</v>
      </c>
      <c r="F84" s="21">
        <f t="shared" si="10"/>
        <v>2.2403258655804479E-2</v>
      </c>
      <c r="G84" s="21">
        <f t="shared" si="7"/>
        <v>2.2155085599194359E-2</v>
      </c>
      <c r="H84" s="16">
        <f t="shared" si="13"/>
        <v>77468.380107917634</v>
      </c>
      <c r="I84" s="16">
        <f t="shared" si="11"/>
        <v>1716.3185925218406</v>
      </c>
      <c r="J84" s="16">
        <f t="shared" si="8"/>
        <v>76610.220811656705</v>
      </c>
      <c r="K84" s="16">
        <f t="shared" si="9"/>
        <v>916463.21793138445</v>
      </c>
      <c r="L84" s="23">
        <f t="shared" si="12"/>
        <v>11.830158532483857</v>
      </c>
    </row>
    <row r="85" spans="1:12" x14ac:dyDescent="0.2">
      <c r="A85" s="19">
        <v>76</v>
      </c>
      <c r="B85" s="11">
        <v>19</v>
      </c>
      <c r="C85" s="11">
        <v>480</v>
      </c>
      <c r="D85" s="11">
        <v>511</v>
      </c>
      <c r="E85" s="20">
        <v>0.5</v>
      </c>
      <c r="F85" s="21">
        <f t="shared" si="10"/>
        <v>3.8345105953582238E-2</v>
      </c>
      <c r="G85" s="21">
        <f t="shared" si="7"/>
        <v>3.7623762376237616E-2</v>
      </c>
      <c r="H85" s="16">
        <f t="shared" si="13"/>
        <v>75752.061515395792</v>
      </c>
      <c r="I85" s="16">
        <f t="shared" si="11"/>
        <v>2850.0775619653855</v>
      </c>
      <c r="J85" s="16">
        <f t="shared" si="8"/>
        <v>74327.022734413098</v>
      </c>
      <c r="K85" s="16">
        <f t="shared" si="9"/>
        <v>839852.99711972778</v>
      </c>
      <c r="L85" s="23">
        <f t="shared" si="12"/>
        <v>11.086866552787303</v>
      </c>
    </row>
    <row r="86" spans="1:12" x14ac:dyDescent="0.2">
      <c r="A86" s="19">
        <v>77</v>
      </c>
      <c r="B86" s="11">
        <v>10</v>
      </c>
      <c r="C86" s="11">
        <v>429</v>
      </c>
      <c r="D86" s="11">
        <v>468</v>
      </c>
      <c r="E86" s="20">
        <v>0.5</v>
      </c>
      <c r="F86" s="21">
        <f t="shared" si="10"/>
        <v>2.2296544035674472E-2</v>
      </c>
      <c r="G86" s="21">
        <f t="shared" si="7"/>
        <v>2.2050716648291068E-2</v>
      </c>
      <c r="H86" s="16">
        <f t="shared" si="13"/>
        <v>72901.983953430405</v>
      </c>
      <c r="I86" s="16">
        <f t="shared" si="11"/>
        <v>1607.5409912553562</v>
      </c>
      <c r="J86" s="16">
        <f t="shared" si="8"/>
        <v>72098.213457802718</v>
      </c>
      <c r="K86" s="16">
        <f t="shared" si="9"/>
        <v>765525.97438531462</v>
      </c>
      <c r="L86" s="23">
        <f t="shared" si="12"/>
        <v>10.500756397443595</v>
      </c>
    </row>
    <row r="87" spans="1:12" x14ac:dyDescent="0.2">
      <c r="A87" s="19">
        <v>78</v>
      </c>
      <c r="B87" s="11">
        <v>14</v>
      </c>
      <c r="C87" s="11">
        <v>399</v>
      </c>
      <c r="D87" s="11">
        <v>411</v>
      </c>
      <c r="E87" s="20">
        <v>0.5</v>
      </c>
      <c r="F87" s="21">
        <f t="shared" si="10"/>
        <v>3.4567901234567898E-2</v>
      </c>
      <c r="G87" s="21">
        <f t="shared" si="7"/>
        <v>3.3980582524271843E-2</v>
      </c>
      <c r="H87" s="16">
        <f t="shared" si="13"/>
        <v>71294.442962175046</v>
      </c>
      <c r="I87" s="16">
        <f t="shared" si="11"/>
        <v>2422.6267025981811</v>
      </c>
      <c r="J87" s="16">
        <f t="shared" si="8"/>
        <v>70083.129610875956</v>
      </c>
      <c r="K87" s="16">
        <f t="shared" si="9"/>
        <v>693427.76092751184</v>
      </c>
      <c r="L87" s="23">
        <f t="shared" si="12"/>
        <v>9.7262525958075994</v>
      </c>
    </row>
    <row r="88" spans="1:12" x14ac:dyDescent="0.2">
      <c r="A88" s="19">
        <v>79</v>
      </c>
      <c r="B88" s="11">
        <v>16</v>
      </c>
      <c r="C88" s="11">
        <v>367</v>
      </c>
      <c r="D88" s="11">
        <v>379</v>
      </c>
      <c r="E88" s="20">
        <v>0.5</v>
      </c>
      <c r="F88" s="21">
        <f t="shared" si="10"/>
        <v>4.2895442359249331E-2</v>
      </c>
      <c r="G88" s="21">
        <f t="shared" si="7"/>
        <v>4.1994750656167978E-2</v>
      </c>
      <c r="H88" s="16">
        <f t="shared" si="13"/>
        <v>68871.816259576866</v>
      </c>
      <c r="I88" s="16">
        <f t="shared" si="11"/>
        <v>2892.2547510583458</v>
      </c>
      <c r="J88" s="16">
        <f t="shared" si="8"/>
        <v>67425.688884047704</v>
      </c>
      <c r="K88" s="16">
        <f t="shared" si="9"/>
        <v>623344.63131663587</v>
      </c>
      <c r="L88" s="23">
        <f t="shared" si="12"/>
        <v>9.0507941444038451</v>
      </c>
    </row>
    <row r="89" spans="1:12" x14ac:dyDescent="0.2">
      <c r="A89" s="19">
        <v>80</v>
      </c>
      <c r="B89" s="11">
        <v>19</v>
      </c>
      <c r="C89" s="11">
        <v>328</v>
      </c>
      <c r="D89" s="11">
        <v>346</v>
      </c>
      <c r="E89" s="20">
        <v>0.5</v>
      </c>
      <c r="F89" s="21">
        <f t="shared" si="10"/>
        <v>5.637982195845697E-2</v>
      </c>
      <c r="G89" s="21">
        <f t="shared" si="7"/>
        <v>5.4834054834054832E-2</v>
      </c>
      <c r="H89" s="16">
        <f t="shared" si="13"/>
        <v>65979.561508518527</v>
      </c>
      <c r="I89" s="16">
        <f t="shared" si="11"/>
        <v>3617.9268936849985</v>
      </c>
      <c r="J89" s="16">
        <f t="shared" si="8"/>
        <v>64170.598061676028</v>
      </c>
      <c r="K89" s="16">
        <f t="shared" si="9"/>
        <v>555918.9424325882</v>
      </c>
      <c r="L89" s="23">
        <f t="shared" si="12"/>
        <v>8.4256234767612739</v>
      </c>
    </row>
    <row r="90" spans="1:12" x14ac:dyDescent="0.2">
      <c r="A90" s="19">
        <v>81</v>
      </c>
      <c r="B90" s="11">
        <v>22</v>
      </c>
      <c r="C90" s="11">
        <v>280</v>
      </c>
      <c r="D90" s="11">
        <v>307</v>
      </c>
      <c r="E90" s="20">
        <v>0.5</v>
      </c>
      <c r="F90" s="21">
        <f t="shared" si="10"/>
        <v>7.4957410562180582E-2</v>
      </c>
      <c r="G90" s="21">
        <f t="shared" si="7"/>
        <v>7.2249589490968796E-2</v>
      </c>
      <c r="H90" s="16">
        <f t="shared" si="13"/>
        <v>62361.634614833529</v>
      </c>
      <c r="I90" s="16">
        <f t="shared" si="11"/>
        <v>4505.6025009075129</v>
      </c>
      <c r="J90" s="16">
        <f t="shared" si="8"/>
        <v>60108.833364379774</v>
      </c>
      <c r="K90" s="16">
        <f t="shared" si="9"/>
        <v>491748.34437091218</v>
      </c>
      <c r="L90" s="23">
        <f t="shared" si="12"/>
        <v>7.8854306402985692</v>
      </c>
    </row>
    <row r="91" spans="1:12" x14ac:dyDescent="0.2">
      <c r="A91" s="19">
        <v>82</v>
      </c>
      <c r="B91" s="11">
        <v>16</v>
      </c>
      <c r="C91" s="11">
        <v>239</v>
      </c>
      <c r="D91" s="11">
        <v>253</v>
      </c>
      <c r="E91" s="20">
        <v>0.5</v>
      </c>
      <c r="F91" s="21">
        <f t="shared" si="10"/>
        <v>6.5040650406504072E-2</v>
      </c>
      <c r="G91" s="21">
        <f t="shared" si="7"/>
        <v>6.2992125984251982E-2</v>
      </c>
      <c r="H91" s="16">
        <f t="shared" si="13"/>
        <v>57856.03211392602</v>
      </c>
      <c r="I91" s="16">
        <f t="shared" si="11"/>
        <v>3644.4744638693564</v>
      </c>
      <c r="J91" s="16">
        <f t="shared" si="8"/>
        <v>56033.794881991336</v>
      </c>
      <c r="K91" s="16">
        <f t="shared" si="9"/>
        <v>431639.51100653241</v>
      </c>
      <c r="L91" s="23">
        <f t="shared" si="12"/>
        <v>7.4605792211359798</v>
      </c>
    </row>
    <row r="92" spans="1:12" x14ac:dyDescent="0.2">
      <c r="A92" s="19">
        <v>83</v>
      </c>
      <c r="B92" s="11">
        <v>17</v>
      </c>
      <c r="C92" s="11">
        <v>240</v>
      </c>
      <c r="D92" s="11">
        <v>222</v>
      </c>
      <c r="E92" s="20">
        <v>0.5</v>
      </c>
      <c r="F92" s="21">
        <f t="shared" si="10"/>
        <v>7.3593073593073599E-2</v>
      </c>
      <c r="G92" s="21">
        <f t="shared" si="7"/>
        <v>7.0981210855949897E-2</v>
      </c>
      <c r="H92" s="16">
        <f t="shared" si="13"/>
        <v>54211.55765005666</v>
      </c>
      <c r="I92" s="16">
        <f t="shared" si="11"/>
        <v>3848.0020043881555</v>
      </c>
      <c r="J92" s="16">
        <f t="shared" si="8"/>
        <v>52287.556647862584</v>
      </c>
      <c r="K92" s="16">
        <f t="shared" si="9"/>
        <v>375605.71612454107</v>
      </c>
      <c r="L92" s="23">
        <f t="shared" si="12"/>
        <v>6.9285173200358781</v>
      </c>
    </row>
    <row r="93" spans="1:12" x14ac:dyDescent="0.2">
      <c r="A93" s="19">
        <v>84</v>
      </c>
      <c r="B93" s="11">
        <v>23</v>
      </c>
      <c r="C93" s="11">
        <v>188</v>
      </c>
      <c r="D93" s="11">
        <v>218</v>
      </c>
      <c r="E93" s="20">
        <v>0.5</v>
      </c>
      <c r="F93" s="21">
        <f t="shared" si="10"/>
        <v>0.11330049261083744</v>
      </c>
      <c r="G93" s="21">
        <f t="shared" si="7"/>
        <v>0.10722610722610722</v>
      </c>
      <c r="H93" s="16">
        <f t="shared" si="13"/>
        <v>50363.555645668508</v>
      </c>
      <c r="I93" s="16">
        <f t="shared" si="11"/>
        <v>5400.2880179504691</v>
      </c>
      <c r="J93" s="16">
        <f t="shared" si="8"/>
        <v>47663.411636693272</v>
      </c>
      <c r="K93" s="16">
        <f t="shared" si="9"/>
        <v>323318.15947667847</v>
      </c>
      <c r="L93" s="23">
        <f t="shared" si="12"/>
        <v>6.4196849354992924</v>
      </c>
    </row>
    <row r="94" spans="1:12" x14ac:dyDescent="0.2">
      <c r="A94" s="19">
        <v>85</v>
      </c>
      <c r="B94" s="11">
        <v>11</v>
      </c>
      <c r="C94" s="11">
        <v>162</v>
      </c>
      <c r="D94" s="11">
        <v>176</v>
      </c>
      <c r="E94" s="20">
        <v>0.5</v>
      </c>
      <c r="F94" s="21">
        <f t="shared" si="10"/>
        <v>6.5088757396449703E-2</v>
      </c>
      <c r="G94" s="21">
        <f t="shared" si="7"/>
        <v>6.3037249283667621E-2</v>
      </c>
      <c r="H94" s="16">
        <f t="shared" si="13"/>
        <v>44963.267627718036</v>
      </c>
      <c r="I94" s="16">
        <f t="shared" si="11"/>
        <v>2834.3607100567242</v>
      </c>
      <c r="J94" s="16">
        <f t="shared" si="8"/>
        <v>43546.087272689678</v>
      </c>
      <c r="K94" s="16">
        <f t="shared" si="9"/>
        <v>275654.74783998518</v>
      </c>
      <c r="L94" s="23">
        <f t="shared" si="12"/>
        <v>6.1306653716167014</v>
      </c>
    </row>
    <row r="95" spans="1:12" x14ac:dyDescent="0.2">
      <c r="A95" s="19">
        <v>86</v>
      </c>
      <c r="B95" s="11">
        <v>19</v>
      </c>
      <c r="C95" s="11">
        <v>133</v>
      </c>
      <c r="D95" s="11">
        <v>147</v>
      </c>
      <c r="E95" s="20">
        <v>0.5</v>
      </c>
      <c r="F95" s="21">
        <f t="shared" si="10"/>
        <v>0.1357142857142857</v>
      </c>
      <c r="G95" s="21">
        <f t="shared" si="7"/>
        <v>0.12709030100334448</v>
      </c>
      <c r="H95" s="16">
        <f t="shared" si="13"/>
        <v>42128.906917661312</v>
      </c>
      <c r="I95" s="16">
        <f t="shared" si="11"/>
        <v>5354.1754611074575</v>
      </c>
      <c r="J95" s="16">
        <f t="shared" si="8"/>
        <v>39451.819187107583</v>
      </c>
      <c r="K95" s="16">
        <f t="shared" si="9"/>
        <v>232108.66056729548</v>
      </c>
      <c r="L95" s="23">
        <f t="shared" si="12"/>
        <v>5.5094868950893838</v>
      </c>
    </row>
    <row r="96" spans="1:12" x14ac:dyDescent="0.2">
      <c r="A96" s="19">
        <v>87</v>
      </c>
      <c r="B96" s="11">
        <v>13</v>
      </c>
      <c r="C96" s="11">
        <v>117</v>
      </c>
      <c r="D96" s="11">
        <v>122</v>
      </c>
      <c r="E96" s="20">
        <v>0.5</v>
      </c>
      <c r="F96" s="21">
        <f t="shared" si="10"/>
        <v>0.10878661087866109</v>
      </c>
      <c r="G96" s="21">
        <f t="shared" si="7"/>
        <v>0.10317460317460317</v>
      </c>
      <c r="H96" s="16">
        <f t="shared" si="13"/>
        <v>36774.731456553855</v>
      </c>
      <c r="I96" s="16">
        <f t="shared" si="11"/>
        <v>3794.2183248825404</v>
      </c>
      <c r="J96" s="16">
        <f t="shared" si="8"/>
        <v>34877.622294112589</v>
      </c>
      <c r="K96" s="16">
        <f t="shared" si="9"/>
        <v>192656.84138018789</v>
      </c>
      <c r="L96" s="23">
        <f t="shared" si="12"/>
        <v>5.2388374775161903</v>
      </c>
    </row>
    <row r="97" spans="1:12" x14ac:dyDescent="0.2">
      <c r="A97" s="19">
        <v>88</v>
      </c>
      <c r="B97" s="11">
        <v>15</v>
      </c>
      <c r="C97" s="11">
        <v>88</v>
      </c>
      <c r="D97" s="11">
        <v>108</v>
      </c>
      <c r="E97" s="20">
        <v>0.5</v>
      </c>
      <c r="F97" s="21">
        <f t="shared" si="10"/>
        <v>0.15306122448979592</v>
      </c>
      <c r="G97" s="21">
        <f t="shared" si="7"/>
        <v>0.14218009478672988</v>
      </c>
      <c r="H97" s="16">
        <f t="shared" si="13"/>
        <v>32980.513131671316</v>
      </c>
      <c r="I97" s="16">
        <f t="shared" si="11"/>
        <v>4689.1724831760175</v>
      </c>
      <c r="J97" s="16">
        <f t="shared" si="8"/>
        <v>30635.926890083305</v>
      </c>
      <c r="K97" s="16">
        <f t="shared" si="9"/>
        <v>157779.21908607529</v>
      </c>
      <c r="L97" s="23">
        <f t="shared" si="12"/>
        <v>4.7840134705047781</v>
      </c>
    </row>
    <row r="98" spans="1:12" x14ac:dyDescent="0.2">
      <c r="A98" s="19">
        <v>89</v>
      </c>
      <c r="B98" s="11">
        <v>9</v>
      </c>
      <c r="C98" s="11">
        <v>75</v>
      </c>
      <c r="D98" s="11">
        <v>80</v>
      </c>
      <c r="E98" s="20">
        <v>0.5</v>
      </c>
      <c r="F98" s="21">
        <f t="shared" si="10"/>
        <v>0.11612903225806452</v>
      </c>
      <c r="G98" s="21">
        <f t="shared" si="7"/>
        <v>0.10975609756097561</v>
      </c>
      <c r="H98" s="16">
        <f t="shared" si="13"/>
        <v>28291.340648495298</v>
      </c>
      <c r="I98" s="16">
        <f t="shared" si="11"/>
        <v>3105.147144347045</v>
      </c>
      <c r="J98" s="16">
        <f t="shared" si="8"/>
        <v>26738.767076321776</v>
      </c>
      <c r="K98" s="16">
        <f>K99+J98</f>
        <v>127143.29219599198</v>
      </c>
      <c r="L98" s="23">
        <f t="shared" si="12"/>
        <v>4.4940709518039119</v>
      </c>
    </row>
    <row r="99" spans="1:12" x14ac:dyDescent="0.2">
      <c r="A99" s="19">
        <v>90</v>
      </c>
      <c r="B99" s="11">
        <v>10</v>
      </c>
      <c r="C99" s="11">
        <v>54</v>
      </c>
      <c r="D99" s="11">
        <v>71</v>
      </c>
      <c r="E99" s="24">
        <v>0.5</v>
      </c>
      <c r="F99" s="25">
        <f t="shared" si="10"/>
        <v>0.16</v>
      </c>
      <c r="G99" s="25">
        <f t="shared" si="7"/>
        <v>0.14814814814814814</v>
      </c>
      <c r="H99" s="26">
        <f t="shared" si="13"/>
        <v>25186.193504148254</v>
      </c>
      <c r="I99" s="26">
        <f t="shared" si="11"/>
        <v>3731.2879265404817</v>
      </c>
      <c r="J99" s="26">
        <f t="shared" si="8"/>
        <v>23320.549540878015</v>
      </c>
      <c r="K99" s="26">
        <f t="shared" ref="K99:K108" si="14">K100+J99</f>
        <v>100404.5251196702</v>
      </c>
      <c r="L99" s="27">
        <f t="shared" si="12"/>
        <v>3.986490658190696</v>
      </c>
    </row>
    <row r="100" spans="1:12" x14ac:dyDescent="0.2">
      <c r="A100" s="19">
        <v>91</v>
      </c>
      <c r="B100" s="11">
        <v>12</v>
      </c>
      <c r="C100" s="11">
        <v>50</v>
      </c>
      <c r="D100" s="11">
        <v>45</v>
      </c>
      <c r="E100" s="24">
        <v>0.5</v>
      </c>
      <c r="F100" s="25">
        <f t="shared" si="10"/>
        <v>0.25263157894736843</v>
      </c>
      <c r="G100" s="25">
        <f t="shared" si="7"/>
        <v>0.22429906542056077</v>
      </c>
      <c r="H100" s="26">
        <f t="shared" si="13"/>
        <v>21454.905577607773</v>
      </c>
      <c r="I100" s="26">
        <f t="shared" si="11"/>
        <v>4812.3152697437999</v>
      </c>
      <c r="J100" s="26">
        <f t="shared" si="8"/>
        <v>19048.747942735874</v>
      </c>
      <c r="K100" s="26">
        <f t="shared" si="14"/>
        <v>77083.975578792189</v>
      </c>
      <c r="L100" s="27">
        <f t="shared" si="12"/>
        <v>3.5928368596151645</v>
      </c>
    </row>
    <row r="101" spans="1:12" x14ac:dyDescent="0.2">
      <c r="A101" s="19">
        <v>92</v>
      </c>
      <c r="B101" s="11">
        <v>9</v>
      </c>
      <c r="C101" s="11">
        <v>33</v>
      </c>
      <c r="D101" s="11">
        <v>32</v>
      </c>
      <c r="E101" s="24">
        <v>0.5</v>
      </c>
      <c r="F101" s="25">
        <f t="shared" si="10"/>
        <v>0.27692307692307694</v>
      </c>
      <c r="G101" s="25">
        <f t="shared" si="7"/>
        <v>0.24324324324324326</v>
      </c>
      <c r="H101" s="26">
        <f t="shared" si="13"/>
        <v>16642.590307863975</v>
      </c>
      <c r="I101" s="26">
        <f t="shared" si="11"/>
        <v>4048.1976424533996</v>
      </c>
      <c r="J101" s="26">
        <f t="shared" si="8"/>
        <v>14618.491486637275</v>
      </c>
      <c r="K101" s="26">
        <f t="shared" si="14"/>
        <v>58035.227636056312</v>
      </c>
      <c r="L101" s="27">
        <f t="shared" si="12"/>
        <v>3.4871511322749704</v>
      </c>
    </row>
    <row r="102" spans="1:12" x14ac:dyDescent="0.2">
      <c r="A102" s="19">
        <v>93</v>
      </c>
      <c r="B102" s="11">
        <v>6</v>
      </c>
      <c r="C102" s="11">
        <v>31</v>
      </c>
      <c r="D102" s="11">
        <v>29</v>
      </c>
      <c r="E102" s="24">
        <v>0.5</v>
      </c>
      <c r="F102" s="25">
        <f t="shared" si="10"/>
        <v>0.2</v>
      </c>
      <c r="G102" s="25">
        <f t="shared" si="7"/>
        <v>0.18181818181818182</v>
      </c>
      <c r="H102" s="26">
        <f t="shared" si="13"/>
        <v>12594.392665410574</v>
      </c>
      <c r="I102" s="26">
        <f t="shared" si="11"/>
        <v>2289.8895755291956</v>
      </c>
      <c r="J102" s="26">
        <f t="shared" si="8"/>
        <v>11449.447877645976</v>
      </c>
      <c r="K102" s="26">
        <f t="shared" si="14"/>
        <v>43416.736149419041</v>
      </c>
      <c r="L102" s="27">
        <f t="shared" si="12"/>
        <v>3.4473068533633549</v>
      </c>
    </row>
    <row r="103" spans="1:12" x14ac:dyDescent="0.2">
      <c r="A103" s="19">
        <v>94</v>
      </c>
      <c r="B103" s="11">
        <v>6</v>
      </c>
      <c r="C103" s="11">
        <v>20</v>
      </c>
      <c r="D103" s="11">
        <v>25</v>
      </c>
      <c r="E103" s="24">
        <v>0.5</v>
      </c>
      <c r="F103" s="25">
        <f t="shared" si="10"/>
        <v>0.26666666666666666</v>
      </c>
      <c r="G103" s="25">
        <f t="shared" si="7"/>
        <v>0.23529411764705882</v>
      </c>
      <c r="H103" s="26">
        <f t="shared" si="13"/>
        <v>10304.503089881378</v>
      </c>
      <c r="I103" s="26">
        <f t="shared" si="11"/>
        <v>2424.58896232503</v>
      </c>
      <c r="J103" s="26">
        <f t="shared" si="8"/>
        <v>9092.2086087188636</v>
      </c>
      <c r="K103" s="26">
        <f t="shared" si="14"/>
        <v>31967.288271773068</v>
      </c>
      <c r="L103" s="27">
        <f t="shared" si="12"/>
        <v>3.1022639318885452</v>
      </c>
    </row>
    <row r="104" spans="1:12" x14ac:dyDescent="0.2">
      <c r="A104" s="19">
        <v>95</v>
      </c>
      <c r="B104" s="11">
        <v>4</v>
      </c>
      <c r="C104" s="11">
        <v>11</v>
      </c>
      <c r="D104" s="11">
        <v>17</v>
      </c>
      <c r="E104" s="24">
        <v>0.5</v>
      </c>
      <c r="F104" s="25">
        <f t="shared" si="10"/>
        <v>0.2857142857142857</v>
      </c>
      <c r="G104" s="25">
        <f t="shared" si="7"/>
        <v>0.25</v>
      </c>
      <c r="H104" s="26">
        <f t="shared" si="13"/>
        <v>7879.9141275563488</v>
      </c>
      <c r="I104" s="26">
        <f t="shared" si="11"/>
        <v>1969.9785318890872</v>
      </c>
      <c r="J104" s="26">
        <f t="shared" si="8"/>
        <v>6894.9248616118057</v>
      </c>
      <c r="K104" s="26">
        <f t="shared" si="14"/>
        <v>22875.079663054203</v>
      </c>
      <c r="L104" s="27">
        <f t="shared" si="12"/>
        <v>2.9029605263157894</v>
      </c>
    </row>
    <row r="105" spans="1:12" x14ac:dyDescent="0.2">
      <c r="A105" s="19">
        <v>96</v>
      </c>
      <c r="B105" s="11">
        <v>3</v>
      </c>
      <c r="C105" s="11">
        <v>12</v>
      </c>
      <c r="D105" s="11">
        <v>9</v>
      </c>
      <c r="E105" s="24">
        <v>0.5</v>
      </c>
      <c r="F105" s="25">
        <f t="shared" si="10"/>
        <v>0.2857142857142857</v>
      </c>
      <c r="G105" s="25">
        <f t="shared" si="7"/>
        <v>0.25</v>
      </c>
      <c r="H105" s="26">
        <f t="shared" si="13"/>
        <v>5909.9355956672616</v>
      </c>
      <c r="I105" s="26">
        <f t="shared" si="11"/>
        <v>1477.4838989168154</v>
      </c>
      <c r="J105" s="26">
        <f t="shared" si="8"/>
        <v>5171.1936462088534</v>
      </c>
      <c r="K105" s="26">
        <f t="shared" si="14"/>
        <v>15980.154801442397</v>
      </c>
      <c r="L105" s="27">
        <f t="shared" si="12"/>
        <v>2.7039473684210522</v>
      </c>
    </row>
    <row r="106" spans="1:12" x14ac:dyDescent="0.2">
      <c r="A106" s="19">
        <v>97</v>
      </c>
      <c r="B106" s="11">
        <v>1</v>
      </c>
      <c r="C106" s="11">
        <v>7</v>
      </c>
      <c r="D106" s="11">
        <v>11</v>
      </c>
      <c r="E106" s="24">
        <v>0.5</v>
      </c>
      <c r="F106" s="25">
        <f t="shared" si="10"/>
        <v>0.1111111111111111</v>
      </c>
      <c r="G106" s="25">
        <f t="shared" si="7"/>
        <v>0.10526315789473684</v>
      </c>
      <c r="H106" s="26">
        <f t="shared" si="13"/>
        <v>4432.451696750446</v>
      </c>
      <c r="I106" s="26">
        <f t="shared" si="11"/>
        <v>466.57386281583638</v>
      </c>
      <c r="J106" s="26">
        <f t="shared" si="8"/>
        <v>4199.164765342528</v>
      </c>
      <c r="K106" s="26">
        <f t="shared" si="14"/>
        <v>10808.961155233545</v>
      </c>
      <c r="L106" s="27">
        <f t="shared" si="12"/>
        <v>2.4385964912280702</v>
      </c>
    </row>
    <row r="107" spans="1:12" x14ac:dyDescent="0.2">
      <c r="A107" s="19">
        <v>98</v>
      </c>
      <c r="B107" s="11">
        <v>1</v>
      </c>
      <c r="C107" s="11">
        <v>5</v>
      </c>
      <c r="D107" s="11">
        <v>3</v>
      </c>
      <c r="E107" s="24">
        <v>0.5</v>
      </c>
      <c r="F107" s="25">
        <f t="shared" si="10"/>
        <v>0.25</v>
      </c>
      <c r="G107" s="25">
        <f t="shared" si="7"/>
        <v>0.22222222222222221</v>
      </c>
      <c r="H107" s="26">
        <f t="shared" si="13"/>
        <v>3965.8778339346095</v>
      </c>
      <c r="I107" s="26">
        <f t="shared" si="11"/>
        <v>881.30618531880202</v>
      </c>
      <c r="J107" s="26">
        <f t="shared" si="8"/>
        <v>3525.2247412752085</v>
      </c>
      <c r="K107" s="26">
        <f t="shared" si="14"/>
        <v>6609.7963898910166</v>
      </c>
      <c r="L107" s="27">
        <f t="shared" si="12"/>
        <v>1.666666666666667</v>
      </c>
    </row>
    <row r="108" spans="1:12" x14ac:dyDescent="0.2">
      <c r="A108" s="19">
        <v>99</v>
      </c>
      <c r="B108" s="11">
        <v>0</v>
      </c>
      <c r="C108" s="11">
        <v>3</v>
      </c>
      <c r="D108" s="11">
        <v>4</v>
      </c>
      <c r="E108" s="24">
        <v>0.5</v>
      </c>
      <c r="F108" s="25">
        <f t="shared" si="10"/>
        <v>0</v>
      </c>
      <c r="G108" s="25">
        <f t="shared" si="7"/>
        <v>0</v>
      </c>
      <c r="H108" s="26">
        <f t="shared" si="13"/>
        <v>3084.5716486158076</v>
      </c>
      <c r="I108" s="26">
        <f t="shared" si="11"/>
        <v>0</v>
      </c>
      <c r="J108" s="26">
        <f t="shared" si="8"/>
        <v>3084.5716486158076</v>
      </c>
      <c r="K108" s="26">
        <f t="shared" si="14"/>
        <v>3084.5716486158076</v>
      </c>
      <c r="L108" s="27">
        <f t="shared" si="12"/>
        <v>1</v>
      </c>
    </row>
    <row r="109" spans="1:12" x14ac:dyDescent="0.2">
      <c r="A109" s="19" t="s">
        <v>24</v>
      </c>
      <c r="B109" s="26">
        <v>0</v>
      </c>
      <c r="C109" s="26">
        <v>2</v>
      </c>
      <c r="D109" s="26">
        <v>4</v>
      </c>
      <c r="E109" s="24">
        <v>0.5</v>
      </c>
      <c r="F109" s="25">
        <f>B109/((C109+D109)/2)</f>
        <v>0</v>
      </c>
      <c r="G109" s="25">
        <v>1</v>
      </c>
      <c r="H109" s="26">
        <f>H108-I108</f>
        <v>3084.5716486158076</v>
      </c>
      <c r="I109" s="26">
        <f>H109*G109</f>
        <v>3084.5716486158076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0" t="s">
        <v>2</v>
      </c>
      <c r="D6" s="80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893</v>
      </c>
      <c r="D9" s="11">
        <v>866</v>
      </c>
      <c r="E9" s="20">
        <v>0.5</v>
      </c>
      <c r="F9" s="21">
        <f t="shared" ref="F9:F40" si="0">B9/((C9+D9)/2)</f>
        <v>1.1370096645821489E-3</v>
      </c>
      <c r="G9" s="21">
        <f t="shared" ref="G9:G72" si="1">F9/((1+(1-E9)*F9))</f>
        <v>1.1363636363636363E-3</v>
      </c>
      <c r="H9" s="16">
        <v>100000</v>
      </c>
      <c r="I9" s="16">
        <f>H9*G9</f>
        <v>113.63636363636363</v>
      </c>
      <c r="J9" s="16">
        <f t="shared" ref="J9:J72" si="2">H10+I9*E9</f>
        <v>99943.181818181809</v>
      </c>
      <c r="K9" s="16">
        <f t="shared" ref="K9:K72" si="3">K10+J9</f>
        <v>8068141.9066892937</v>
      </c>
      <c r="L9" s="22">
        <f>K9/H9</f>
        <v>80.681419066892943</v>
      </c>
    </row>
    <row r="10" spans="1:13" x14ac:dyDescent="0.2">
      <c r="A10" s="19">
        <v>1</v>
      </c>
      <c r="B10" s="61">
        <v>0</v>
      </c>
      <c r="C10" s="11">
        <v>944</v>
      </c>
      <c r="D10" s="11">
        <v>934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99886.363636363632</v>
      </c>
      <c r="I10" s="16">
        <f t="shared" ref="I10:I73" si="4">H10*G10</f>
        <v>0</v>
      </c>
      <c r="J10" s="16">
        <f t="shared" si="2"/>
        <v>99886.363636363632</v>
      </c>
      <c r="K10" s="16">
        <f t="shared" si="3"/>
        <v>7968198.724871112</v>
      </c>
      <c r="L10" s="23">
        <f t="shared" ref="L10:L73" si="5">K10/H10</f>
        <v>79.772637973681213</v>
      </c>
    </row>
    <row r="11" spans="1:13" x14ac:dyDescent="0.2">
      <c r="A11" s="19">
        <v>2</v>
      </c>
      <c r="B11" s="61">
        <v>0</v>
      </c>
      <c r="C11" s="11">
        <v>1057</v>
      </c>
      <c r="D11" s="11">
        <v>956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99886.363636363632</v>
      </c>
      <c r="I11" s="16">
        <f t="shared" si="4"/>
        <v>0</v>
      </c>
      <c r="J11" s="16">
        <f t="shared" si="2"/>
        <v>99886.363636363632</v>
      </c>
      <c r="K11" s="16">
        <f t="shared" si="3"/>
        <v>7868312.3612347487</v>
      </c>
      <c r="L11" s="23">
        <f t="shared" si="5"/>
        <v>78.772637973681213</v>
      </c>
    </row>
    <row r="12" spans="1:13" x14ac:dyDescent="0.2">
      <c r="A12" s="19">
        <v>3</v>
      </c>
      <c r="B12" s="11">
        <v>1</v>
      </c>
      <c r="C12" s="11">
        <v>1057</v>
      </c>
      <c r="D12" s="11">
        <v>1066</v>
      </c>
      <c r="E12" s="20">
        <v>0.5</v>
      </c>
      <c r="F12" s="21">
        <f t="shared" si="0"/>
        <v>9.4206311822892137E-4</v>
      </c>
      <c r="G12" s="21">
        <f t="shared" si="1"/>
        <v>9.4161958568738226E-4</v>
      </c>
      <c r="H12" s="16">
        <f t="shared" si="6"/>
        <v>99886.363636363632</v>
      </c>
      <c r="I12" s="16">
        <f t="shared" si="4"/>
        <v>94.054956343091931</v>
      </c>
      <c r="J12" s="16">
        <f t="shared" si="2"/>
        <v>99839.336158192076</v>
      </c>
      <c r="K12" s="16">
        <f t="shared" si="3"/>
        <v>7768425.9975983854</v>
      </c>
      <c r="L12" s="23">
        <f t="shared" si="5"/>
        <v>77.772637973681228</v>
      </c>
    </row>
    <row r="13" spans="1:13" x14ac:dyDescent="0.2">
      <c r="A13" s="19">
        <v>4</v>
      </c>
      <c r="B13" s="61">
        <v>0</v>
      </c>
      <c r="C13" s="11">
        <v>933</v>
      </c>
      <c r="D13" s="11">
        <v>1043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99792.308680020535</v>
      </c>
      <c r="I13" s="16">
        <f t="shared" si="4"/>
        <v>0</v>
      </c>
      <c r="J13" s="16">
        <f t="shared" si="2"/>
        <v>99792.308680020535</v>
      </c>
      <c r="K13" s="16">
        <f t="shared" si="3"/>
        <v>7668586.6614401937</v>
      </c>
      <c r="L13" s="23">
        <f t="shared" si="5"/>
        <v>76.845467981196478</v>
      </c>
    </row>
    <row r="14" spans="1:13" x14ac:dyDescent="0.2">
      <c r="A14" s="19">
        <v>5</v>
      </c>
      <c r="B14" s="61">
        <v>0</v>
      </c>
      <c r="C14" s="11">
        <v>994</v>
      </c>
      <c r="D14" s="11">
        <v>943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99792.308680020535</v>
      </c>
      <c r="I14" s="16">
        <f t="shared" si="4"/>
        <v>0</v>
      </c>
      <c r="J14" s="16">
        <f t="shared" si="2"/>
        <v>99792.308680020535</v>
      </c>
      <c r="K14" s="16">
        <f t="shared" si="3"/>
        <v>7568794.3527601734</v>
      </c>
      <c r="L14" s="23">
        <f t="shared" si="5"/>
        <v>75.845467981196478</v>
      </c>
    </row>
    <row r="15" spans="1:13" x14ac:dyDescent="0.2">
      <c r="A15" s="19">
        <v>6</v>
      </c>
      <c r="B15" s="61">
        <v>0</v>
      </c>
      <c r="C15" s="11">
        <v>913</v>
      </c>
      <c r="D15" s="11">
        <v>997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99792.308680020535</v>
      </c>
      <c r="I15" s="16">
        <f t="shared" si="4"/>
        <v>0</v>
      </c>
      <c r="J15" s="16">
        <f t="shared" si="2"/>
        <v>99792.308680020535</v>
      </c>
      <c r="K15" s="16">
        <f t="shared" si="3"/>
        <v>7469002.0440801531</v>
      </c>
      <c r="L15" s="23">
        <f t="shared" si="5"/>
        <v>74.845467981196492</v>
      </c>
    </row>
    <row r="16" spans="1:13" x14ac:dyDescent="0.2">
      <c r="A16" s="19">
        <v>7</v>
      </c>
      <c r="B16" s="61">
        <v>0</v>
      </c>
      <c r="C16" s="11">
        <v>919</v>
      </c>
      <c r="D16" s="11">
        <v>903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99792.308680020535</v>
      </c>
      <c r="I16" s="16">
        <f t="shared" si="4"/>
        <v>0</v>
      </c>
      <c r="J16" s="16">
        <f t="shared" si="2"/>
        <v>99792.308680020535</v>
      </c>
      <c r="K16" s="16">
        <f t="shared" si="3"/>
        <v>7369209.7354001328</v>
      </c>
      <c r="L16" s="23">
        <f t="shared" si="5"/>
        <v>73.845467981196492</v>
      </c>
    </row>
    <row r="17" spans="1:12" x14ac:dyDescent="0.2">
      <c r="A17" s="19">
        <v>8</v>
      </c>
      <c r="B17" s="61">
        <v>0</v>
      </c>
      <c r="C17" s="11">
        <v>910</v>
      </c>
      <c r="D17" s="11">
        <v>920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99792.308680020535</v>
      </c>
      <c r="I17" s="16">
        <f t="shared" si="4"/>
        <v>0</v>
      </c>
      <c r="J17" s="16">
        <f t="shared" si="2"/>
        <v>99792.308680020535</v>
      </c>
      <c r="K17" s="16">
        <f t="shared" si="3"/>
        <v>7269417.4267201126</v>
      </c>
      <c r="L17" s="23">
        <f t="shared" si="5"/>
        <v>72.845467981196492</v>
      </c>
    </row>
    <row r="18" spans="1:12" x14ac:dyDescent="0.2">
      <c r="A18" s="19">
        <v>9</v>
      </c>
      <c r="B18" s="61">
        <v>0</v>
      </c>
      <c r="C18" s="11">
        <v>874</v>
      </c>
      <c r="D18" s="11">
        <v>911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99792.308680020535</v>
      </c>
      <c r="I18" s="16">
        <f t="shared" si="4"/>
        <v>0</v>
      </c>
      <c r="J18" s="16">
        <f t="shared" si="2"/>
        <v>99792.308680020535</v>
      </c>
      <c r="K18" s="16">
        <f t="shared" si="3"/>
        <v>7169625.1180400923</v>
      </c>
      <c r="L18" s="23">
        <f t="shared" si="5"/>
        <v>71.845467981196492</v>
      </c>
    </row>
    <row r="19" spans="1:12" x14ac:dyDescent="0.2">
      <c r="A19" s="19">
        <v>10</v>
      </c>
      <c r="B19" s="11">
        <v>1</v>
      </c>
      <c r="C19" s="11">
        <v>835</v>
      </c>
      <c r="D19" s="11">
        <v>865</v>
      </c>
      <c r="E19" s="20">
        <v>0.5</v>
      </c>
      <c r="F19" s="21">
        <f t="shared" si="0"/>
        <v>1.176470588235294E-3</v>
      </c>
      <c r="G19" s="21">
        <f t="shared" si="1"/>
        <v>1.1757789535567313E-3</v>
      </c>
      <c r="H19" s="16">
        <f t="shared" si="6"/>
        <v>99792.308680020535</v>
      </c>
      <c r="I19" s="16">
        <f t="shared" si="4"/>
        <v>117.33369627280486</v>
      </c>
      <c r="J19" s="16">
        <f t="shared" si="2"/>
        <v>99733.641831884132</v>
      </c>
      <c r="K19" s="16">
        <f t="shared" si="3"/>
        <v>7069832.809360072</v>
      </c>
      <c r="L19" s="23">
        <f t="shared" si="5"/>
        <v>70.845467981196492</v>
      </c>
    </row>
    <row r="20" spans="1:12" x14ac:dyDescent="0.2">
      <c r="A20" s="19">
        <v>11</v>
      </c>
      <c r="B20" s="61">
        <v>0</v>
      </c>
      <c r="C20" s="11">
        <v>823</v>
      </c>
      <c r="D20" s="11">
        <v>824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99674.974983747728</v>
      </c>
      <c r="I20" s="16">
        <f t="shared" si="4"/>
        <v>0</v>
      </c>
      <c r="J20" s="16">
        <f t="shared" si="2"/>
        <v>99674.974983747728</v>
      </c>
      <c r="K20" s="16">
        <f t="shared" si="3"/>
        <v>6970099.1675281879</v>
      </c>
      <c r="L20" s="23">
        <f t="shared" si="5"/>
        <v>69.928276065930106</v>
      </c>
    </row>
    <row r="21" spans="1:12" x14ac:dyDescent="0.2">
      <c r="A21" s="19">
        <v>12</v>
      </c>
      <c r="B21" s="61">
        <v>0</v>
      </c>
      <c r="C21" s="11">
        <v>823</v>
      </c>
      <c r="D21" s="11">
        <v>828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99674.974983747728</v>
      </c>
      <c r="I21" s="16">
        <f t="shared" si="4"/>
        <v>0</v>
      </c>
      <c r="J21" s="16">
        <f t="shared" si="2"/>
        <v>99674.974983747728</v>
      </c>
      <c r="K21" s="16">
        <f t="shared" si="3"/>
        <v>6870424.1925444398</v>
      </c>
      <c r="L21" s="23">
        <f t="shared" si="5"/>
        <v>68.928276065930092</v>
      </c>
    </row>
    <row r="22" spans="1:12" x14ac:dyDescent="0.2">
      <c r="A22" s="19">
        <v>13</v>
      </c>
      <c r="B22" s="61">
        <v>0</v>
      </c>
      <c r="C22" s="11">
        <v>697</v>
      </c>
      <c r="D22" s="11">
        <v>813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99674.974983747728</v>
      </c>
      <c r="I22" s="16">
        <f t="shared" si="4"/>
        <v>0</v>
      </c>
      <c r="J22" s="16">
        <f t="shared" si="2"/>
        <v>99674.974983747728</v>
      </c>
      <c r="K22" s="16">
        <f t="shared" si="3"/>
        <v>6770749.2175606918</v>
      </c>
      <c r="L22" s="23">
        <f t="shared" si="5"/>
        <v>67.928276065930092</v>
      </c>
    </row>
    <row r="23" spans="1:12" x14ac:dyDescent="0.2">
      <c r="A23" s="19">
        <v>14</v>
      </c>
      <c r="B23" s="61">
        <v>0</v>
      </c>
      <c r="C23" s="11">
        <v>730</v>
      </c>
      <c r="D23" s="11">
        <v>699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99674.974983747728</v>
      </c>
      <c r="I23" s="16">
        <f t="shared" si="4"/>
        <v>0</v>
      </c>
      <c r="J23" s="16">
        <f t="shared" si="2"/>
        <v>99674.974983747728</v>
      </c>
      <c r="K23" s="16">
        <f t="shared" si="3"/>
        <v>6671074.2425769437</v>
      </c>
      <c r="L23" s="23">
        <f t="shared" si="5"/>
        <v>66.928276065930092</v>
      </c>
    </row>
    <row r="24" spans="1:12" x14ac:dyDescent="0.2">
      <c r="A24" s="19">
        <v>15</v>
      </c>
      <c r="B24" s="61">
        <v>0</v>
      </c>
      <c r="C24" s="11">
        <v>681</v>
      </c>
      <c r="D24" s="11">
        <v>740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99674.974983747728</v>
      </c>
      <c r="I24" s="16">
        <f t="shared" si="4"/>
        <v>0</v>
      </c>
      <c r="J24" s="16">
        <f t="shared" si="2"/>
        <v>99674.974983747728</v>
      </c>
      <c r="K24" s="16">
        <f t="shared" si="3"/>
        <v>6571399.2675931957</v>
      </c>
      <c r="L24" s="23">
        <f t="shared" si="5"/>
        <v>65.928276065930092</v>
      </c>
    </row>
    <row r="25" spans="1:12" x14ac:dyDescent="0.2">
      <c r="A25" s="19">
        <v>16</v>
      </c>
      <c r="B25" s="61">
        <v>0</v>
      </c>
      <c r="C25" s="11">
        <v>717</v>
      </c>
      <c r="D25" s="11">
        <v>688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99674.974983747728</v>
      </c>
      <c r="I25" s="16">
        <f t="shared" si="4"/>
        <v>0</v>
      </c>
      <c r="J25" s="16">
        <f t="shared" si="2"/>
        <v>99674.974983747728</v>
      </c>
      <c r="K25" s="16">
        <f t="shared" si="3"/>
        <v>6471724.2926094476</v>
      </c>
      <c r="L25" s="23">
        <f t="shared" si="5"/>
        <v>64.928276065930092</v>
      </c>
    </row>
    <row r="26" spans="1:12" x14ac:dyDescent="0.2">
      <c r="A26" s="19">
        <v>17</v>
      </c>
      <c r="B26" s="61">
        <v>0</v>
      </c>
      <c r="C26" s="11">
        <v>727</v>
      </c>
      <c r="D26" s="11">
        <v>712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99674.974983747728</v>
      </c>
      <c r="I26" s="16">
        <f t="shared" si="4"/>
        <v>0</v>
      </c>
      <c r="J26" s="16">
        <f t="shared" si="2"/>
        <v>99674.974983747728</v>
      </c>
      <c r="K26" s="16">
        <f t="shared" si="3"/>
        <v>6372049.3176256996</v>
      </c>
      <c r="L26" s="23">
        <f t="shared" si="5"/>
        <v>63.928276065930085</v>
      </c>
    </row>
    <row r="27" spans="1:12" x14ac:dyDescent="0.2">
      <c r="A27" s="19">
        <v>18</v>
      </c>
      <c r="B27" s="61">
        <v>0</v>
      </c>
      <c r="C27" s="11">
        <v>780</v>
      </c>
      <c r="D27" s="11">
        <v>734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99674.974983747728</v>
      </c>
      <c r="I27" s="16">
        <f t="shared" si="4"/>
        <v>0</v>
      </c>
      <c r="J27" s="16">
        <f t="shared" si="2"/>
        <v>99674.974983747728</v>
      </c>
      <c r="K27" s="16">
        <f t="shared" si="3"/>
        <v>6272374.3426419515</v>
      </c>
      <c r="L27" s="23">
        <f t="shared" si="5"/>
        <v>62.928276065930078</v>
      </c>
    </row>
    <row r="28" spans="1:12" x14ac:dyDescent="0.2">
      <c r="A28" s="19">
        <v>19</v>
      </c>
      <c r="B28" s="61">
        <v>0</v>
      </c>
      <c r="C28" s="11">
        <v>808</v>
      </c>
      <c r="D28" s="11">
        <v>786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99674.974983747728</v>
      </c>
      <c r="I28" s="16">
        <f t="shared" si="4"/>
        <v>0</v>
      </c>
      <c r="J28" s="16">
        <f t="shared" si="2"/>
        <v>99674.974983747728</v>
      </c>
      <c r="K28" s="16">
        <f t="shared" si="3"/>
        <v>6172699.3676582035</v>
      </c>
      <c r="L28" s="23">
        <f t="shared" si="5"/>
        <v>61.928276065930078</v>
      </c>
    </row>
    <row r="29" spans="1:12" x14ac:dyDescent="0.2">
      <c r="A29" s="19">
        <v>20</v>
      </c>
      <c r="B29" s="61">
        <v>0</v>
      </c>
      <c r="C29" s="11">
        <v>847</v>
      </c>
      <c r="D29" s="11">
        <v>830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99674.974983747728</v>
      </c>
      <c r="I29" s="16">
        <f t="shared" si="4"/>
        <v>0</v>
      </c>
      <c r="J29" s="16">
        <f t="shared" si="2"/>
        <v>99674.974983747728</v>
      </c>
      <c r="K29" s="16">
        <f t="shared" si="3"/>
        <v>6073024.3926744554</v>
      </c>
      <c r="L29" s="23">
        <f t="shared" si="5"/>
        <v>60.928276065930071</v>
      </c>
    </row>
    <row r="30" spans="1:12" x14ac:dyDescent="0.2">
      <c r="A30" s="19">
        <v>21</v>
      </c>
      <c r="B30" s="61">
        <v>0</v>
      </c>
      <c r="C30" s="11">
        <v>823</v>
      </c>
      <c r="D30" s="11">
        <v>848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99674.974983747728</v>
      </c>
      <c r="I30" s="16">
        <f t="shared" si="4"/>
        <v>0</v>
      </c>
      <c r="J30" s="16">
        <f t="shared" si="2"/>
        <v>99674.974983747728</v>
      </c>
      <c r="K30" s="16">
        <f t="shared" si="3"/>
        <v>5973349.4176907074</v>
      </c>
      <c r="L30" s="23">
        <f t="shared" si="5"/>
        <v>59.928276065930071</v>
      </c>
    </row>
    <row r="31" spans="1:12" x14ac:dyDescent="0.2">
      <c r="A31" s="19">
        <v>22</v>
      </c>
      <c r="B31" s="11">
        <v>1</v>
      </c>
      <c r="C31" s="11">
        <v>894</v>
      </c>
      <c r="D31" s="11">
        <v>821</v>
      </c>
      <c r="E31" s="20">
        <v>0.5</v>
      </c>
      <c r="F31" s="21">
        <f t="shared" si="0"/>
        <v>1.1661807580174927E-3</v>
      </c>
      <c r="G31" s="21">
        <f t="shared" si="1"/>
        <v>1.1655011655011655E-3</v>
      </c>
      <c r="H31" s="16">
        <f t="shared" si="6"/>
        <v>99674.974983747728</v>
      </c>
      <c r="I31" s="16">
        <f t="shared" si="4"/>
        <v>116.17129951485749</v>
      </c>
      <c r="J31" s="16">
        <f t="shared" si="2"/>
        <v>99616.889333990301</v>
      </c>
      <c r="K31" s="16">
        <f t="shared" si="3"/>
        <v>5873674.4427069593</v>
      </c>
      <c r="L31" s="23">
        <f t="shared" si="5"/>
        <v>58.928276065930064</v>
      </c>
    </row>
    <row r="32" spans="1:12" x14ac:dyDescent="0.2">
      <c r="A32" s="19">
        <v>23</v>
      </c>
      <c r="B32" s="61">
        <v>0</v>
      </c>
      <c r="C32" s="11">
        <v>943</v>
      </c>
      <c r="D32" s="11">
        <v>892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99558.803684232873</v>
      </c>
      <c r="I32" s="16">
        <f t="shared" si="4"/>
        <v>0</v>
      </c>
      <c r="J32" s="16">
        <f t="shared" si="2"/>
        <v>99558.803684232873</v>
      </c>
      <c r="K32" s="16">
        <f t="shared" si="3"/>
        <v>5774057.5533729689</v>
      </c>
      <c r="L32" s="23">
        <f t="shared" si="5"/>
        <v>57.996453750954487</v>
      </c>
    </row>
    <row r="33" spans="1:12" x14ac:dyDescent="0.2">
      <c r="A33" s="19">
        <v>24</v>
      </c>
      <c r="B33" s="61">
        <v>0</v>
      </c>
      <c r="C33" s="11">
        <v>1017</v>
      </c>
      <c r="D33" s="11">
        <v>949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99558.803684232873</v>
      </c>
      <c r="I33" s="16">
        <f t="shared" si="4"/>
        <v>0</v>
      </c>
      <c r="J33" s="16">
        <f t="shared" si="2"/>
        <v>99558.803684232873</v>
      </c>
      <c r="K33" s="16">
        <f t="shared" si="3"/>
        <v>5674498.7496887362</v>
      </c>
      <c r="L33" s="23">
        <f t="shared" si="5"/>
        <v>56.996453750954487</v>
      </c>
    </row>
    <row r="34" spans="1:12" x14ac:dyDescent="0.2">
      <c r="A34" s="19">
        <v>25</v>
      </c>
      <c r="B34" s="61">
        <v>0</v>
      </c>
      <c r="C34" s="11">
        <v>1025</v>
      </c>
      <c r="D34" s="11">
        <v>1017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99558.803684232873</v>
      </c>
      <c r="I34" s="16">
        <f t="shared" si="4"/>
        <v>0</v>
      </c>
      <c r="J34" s="16">
        <f t="shared" si="2"/>
        <v>99558.803684232873</v>
      </c>
      <c r="K34" s="16">
        <f t="shared" si="3"/>
        <v>5574939.9460045034</v>
      </c>
      <c r="L34" s="23">
        <f t="shared" si="5"/>
        <v>55.996453750954487</v>
      </c>
    </row>
    <row r="35" spans="1:12" x14ac:dyDescent="0.2">
      <c r="A35" s="19">
        <v>26</v>
      </c>
      <c r="B35" s="61">
        <v>0</v>
      </c>
      <c r="C35" s="11">
        <v>1159</v>
      </c>
      <c r="D35" s="11">
        <v>1010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99558.803684232873</v>
      </c>
      <c r="I35" s="16">
        <f t="shared" si="4"/>
        <v>0</v>
      </c>
      <c r="J35" s="16">
        <f t="shared" si="2"/>
        <v>99558.803684232873</v>
      </c>
      <c r="K35" s="16">
        <f t="shared" si="3"/>
        <v>5475381.1423202707</v>
      </c>
      <c r="L35" s="23">
        <f t="shared" si="5"/>
        <v>54.996453750954487</v>
      </c>
    </row>
    <row r="36" spans="1:12" x14ac:dyDescent="0.2">
      <c r="A36" s="19">
        <v>27</v>
      </c>
      <c r="B36" s="61">
        <v>0</v>
      </c>
      <c r="C36" s="11">
        <v>1209</v>
      </c>
      <c r="D36" s="11">
        <v>1169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99558.803684232873</v>
      </c>
      <c r="I36" s="16">
        <f t="shared" si="4"/>
        <v>0</v>
      </c>
      <c r="J36" s="16">
        <f t="shared" si="2"/>
        <v>99558.803684232873</v>
      </c>
      <c r="K36" s="16">
        <f t="shared" si="3"/>
        <v>5375822.3386360379</v>
      </c>
      <c r="L36" s="23">
        <f t="shared" si="5"/>
        <v>53.996453750954494</v>
      </c>
    </row>
    <row r="37" spans="1:12" x14ac:dyDescent="0.2">
      <c r="A37" s="19">
        <v>28</v>
      </c>
      <c r="B37" s="11">
        <v>1</v>
      </c>
      <c r="C37" s="11">
        <v>1240</v>
      </c>
      <c r="D37" s="11">
        <v>1195</v>
      </c>
      <c r="E37" s="20">
        <v>0.5</v>
      </c>
      <c r="F37" s="21">
        <f t="shared" si="0"/>
        <v>8.2135523613963038E-4</v>
      </c>
      <c r="G37" s="21">
        <f t="shared" si="1"/>
        <v>8.2101806239737261E-4</v>
      </c>
      <c r="H37" s="16">
        <f t="shared" si="6"/>
        <v>99558.803684232873</v>
      </c>
      <c r="I37" s="16">
        <f t="shared" si="4"/>
        <v>81.739576095429271</v>
      </c>
      <c r="J37" s="16">
        <f t="shared" si="2"/>
        <v>99517.933896185161</v>
      </c>
      <c r="K37" s="16">
        <f t="shared" si="3"/>
        <v>5276263.5349518051</v>
      </c>
      <c r="L37" s="23">
        <f t="shared" si="5"/>
        <v>52.996453750954494</v>
      </c>
    </row>
    <row r="38" spans="1:12" x14ac:dyDescent="0.2">
      <c r="A38" s="19">
        <v>29</v>
      </c>
      <c r="B38" s="61">
        <v>0</v>
      </c>
      <c r="C38" s="11">
        <v>1366</v>
      </c>
      <c r="D38" s="11">
        <v>1236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99477.064108137449</v>
      </c>
      <c r="I38" s="16">
        <f t="shared" si="4"/>
        <v>0</v>
      </c>
      <c r="J38" s="16">
        <f t="shared" si="2"/>
        <v>99477.064108137449</v>
      </c>
      <c r="K38" s="16">
        <f t="shared" si="3"/>
        <v>5176745.6010556202</v>
      </c>
      <c r="L38" s="23">
        <f t="shared" si="5"/>
        <v>52.039589703091679</v>
      </c>
    </row>
    <row r="39" spans="1:12" x14ac:dyDescent="0.2">
      <c r="A39" s="19">
        <v>30</v>
      </c>
      <c r="B39" s="61">
        <v>0</v>
      </c>
      <c r="C39" s="11">
        <v>1403</v>
      </c>
      <c r="D39" s="11">
        <v>1393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99477.064108137449</v>
      </c>
      <c r="I39" s="16">
        <f t="shared" si="4"/>
        <v>0</v>
      </c>
      <c r="J39" s="16">
        <f t="shared" si="2"/>
        <v>99477.064108137449</v>
      </c>
      <c r="K39" s="16">
        <f t="shared" si="3"/>
        <v>5077268.5369474832</v>
      </c>
      <c r="L39" s="23">
        <f t="shared" si="5"/>
        <v>51.039589703091679</v>
      </c>
    </row>
    <row r="40" spans="1:12" x14ac:dyDescent="0.2">
      <c r="A40" s="19">
        <v>31</v>
      </c>
      <c r="B40" s="11">
        <v>1</v>
      </c>
      <c r="C40" s="11">
        <v>1429</v>
      </c>
      <c r="D40" s="11">
        <v>1376</v>
      </c>
      <c r="E40" s="20">
        <v>0.5</v>
      </c>
      <c r="F40" s="21">
        <f t="shared" si="0"/>
        <v>7.1301247771836005E-4</v>
      </c>
      <c r="G40" s="21">
        <f t="shared" si="1"/>
        <v>7.1275837491090524E-4</v>
      </c>
      <c r="H40" s="16">
        <f t="shared" si="6"/>
        <v>99477.064108137449</v>
      </c>
      <c r="I40" s="16">
        <f t="shared" si="4"/>
        <v>70.903110554623993</v>
      </c>
      <c r="J40" s="16">
        <f t="shared" si="2"/>
        <v>99441.612552860126</v>
      </c>
      <c r="K40" s="16">
        <f t="shared" si="3"/>
        <v>4977791.4728393462</v>
      </c>
      <c r="L40" s="23">
        <f t="shared" si="5"/>
        <v>50.039589703091686</v>
      </c>
    </row>
    <row r="41" spans="1:12" x14ac:dyDescent="0.2">
      <c r="A41" s="19">
        <v>32</v>
      </c>
      <c r="B41" s="61">
        <v>0</v>
      </c>
      <c r="C41" s="11">
        <v>1612</v>
      </c>
      <c r="D41" s="11">
        <v>1456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99406.160997582818</v>
      </c>
      <c r="I41" s="16">
        <f t="shared" si="4"/>
        <v>0</v>
      </c>
      <c r="J41" s="16">
        <f t="shared" si="2"/>
        <v>99406.160997582818</v>
      </c>
      <c r="K41" s="16">
        <f t="shared" si="3"/>
        <v>4878349.8602864863</v>
      </c>
      <c r="L41" s="23">
        <f t="shared" si="5"/>
        <v>49.074924645818577</v>
      </c>
    </row>
    <row r="42" spans="1:12" x14ac:dyDescent="0.2">
      <c r="A42" s="19">
        <v>33</v>
      </c>
      <c r="B42" s="11">
        <v>1</v>
      </c>
      <c r="C42" s="11">
        <v>1724</v>
      </c>
      <c r="D42" s="11">
        <v>1671</v>
      </c>
      <c r="E42" s="20">
        <v>0.5</v>
      </c>
      <c r="F42" s="21">
        <f t="shared" si="7"/>
        <v>5.8910162002945505E-4</v>
      </c>
      <c r="G42" s="21">
        <f t="shared" si="1"/>
        <v>5.8892815076560655E-4</v>
      </c>
      <c r="H42" s="16">
        <f t="shared" si="6"/>
        <v>99406.160997582818</v>
      </c>
      <c r="I42" s="16">
        <f t="shared" si="4"/>
        <v>58.543086571014612</v>
      </c>
      <c r="J42" s="16">
        <f t="shared" si="2"/>
        <v>99376.889454297314</v>
      </c>
      <c r="K42" s="16">
        <f t="shared" si="3"/>
        <v>4778943.6992889037</v>
      </c>
      <c r="L42" s="23">
        <f t="shared" si="5"/>
        <v>48.074924645818577</v>
      </c>
    </row>
    <row r="43" spans="1:12" x14ac:dyDescent="0.2">
      <c r="A43" s="19">
        <v>34</v>
      </c>
      <c r="B43" s="11">
        <v>2</v>
      </c>
      <c r="C43" s="11">
        <v>1692</v>
      </c>
      <c r="D43" s="11">
        <v>1748</v>
      </c>
      <c r="E43" s="20">
        <v>0.5</v>
      </c>
      <c r="F43" s="21">
        <f t="shared" si="7"/>
        <v>1.1627906976744186E-3</v>
      </c>
      <c r="G43" s="21">
        <f t="shared" si="1"/>
        <v>1.1621150493898896E-3</v>
      </c>
      <c r="H43" s="16">
        <f t="shared" si="6"/>
        <v>99347.61791101181</v>
      </c>
      <c r="I43" s="16">
        <f t="shared" si="4"/>
        <v>115.45336189542337</v>
      </c>
      <c r="J43" s="16">
        <f t="shared" si="2"/>
        <v>99289.891230064095</v>
      </c>
      <c r="K43" s="16">
        <f t="shared" si="3"/>
        <v>4679566.809834606</v>
      </c>
      <c r="L43" s="23">
        <f t="shared" si="5"/>
        <v>47.102959368650524</v>
      </c>
    </row>
    <row r="44" spans="1:12" x14ac:dyDescent="0.2">
      <c r="A44" s="19">
        <v>35</v>
      </c>
      <c r="B44" s="61">
        <v>0</v>
      </c>
      <c r="C44" s="11">
        <v>1716</v>
      </c>
      <c r="D44" s="11">
        <v>1713</v>
      </c>
      <c r="E44" s="20">
        <v>0.5</v>
      </c>
      <c r="F44" s="21">
        <f t="shared" si="7"/>
        <v>0</v>
      </c>
      <c r="G44" s="21">
        <f t="shared" si="1"/>
        <v>0</v>
      </c>
      <c r="H44" s="16">
        <f t="shared" si="6"/>
        <v>99232.16454911638</v>
      </c>
      <c r="I44" s="16">
        <f t="shared" si="4"/>
        <v>0</v>
      </c>
      <c r="J44" s="16">
        <f t="shared" si="2"/>
        <v>99232.16454911638</v>
      </c>
      <c r="K44" s="16">
        <f t="shared" si="3"/>
        <v>4580276.9186045416</v>
      </c>
      <c r="L44" s="23">
        <f t="shared" si="5"/>
        <v>46.157180380132374</v>
      </c>
    </row>
    <row r="45" spans="1:12" x14ac:dyDescent="0.2">
      <c r="A45" s="19">
        <v>36</v>
      </c>
      <c r="B45" s="11">
        <v>1</v>
      </c>
      <c r="C45" s="11">
        <v>1914</v>
      </c>
      <c r="D45" s="11">
        <v>1700</v>
      </c>
      <c r="E45" s="20">
        <v>0.5</v>
      </c>
      <c r="F45" s="21">
        <f t="shared" si="7"/>
        <v>5.5340343110127279E-4</v>
      </c>
      <c r="G45" s="21">
        <f t="shared" si="1"/>
        <v>5.5325034578146599E-4</v>
      </c>
      <c r="H45" s="16">
        <f t="shared" si="6"/>
        <v>99232.16454911638</v>
      </c>
      <c r="I45" s="16">
        <f t="shared" si="4"/>
        <v>54.900229349441972</v>
      </c>
      <c r="J45" s="16">
        <f t="shared" si="2"/>
        <v>99204.714434441659</v>
      </c>
      <c r="K45" s="16">
        <f t="shared" si="3"/>
        <v>4481044.7540554255</v>
      </c>
      <c r="L45" s="23">
        <f t="shared" si="5"/>
        <v>45.157180380132374</v>
      </c>
    </row>
    <row r="46" spans="1:12" x14ac:dyDescent="0.2">
      <c r="A46" s="19">
        <v>37</v>
      </c>
      <c r="B46" s="61">
        <v>0</v>
      </c>
      <c r="C46" s="11">
        <v>1802</v>
      </c>
      <c r="D46" s="11">
        <v>1923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99177.264319766939</v>
      </c>
      <c r="I46" s="16">
        <f t="shared" si="4"/>
        <v>0</v>
      </c>
      <c r="J46" s="16">
        <f t="shared" si="2"/>
        <v>99177.264319766939</v>
      </c>
      <c r="K46" s="16">
        <f t="shared" si="3"/>
        <v>4381840.0396209834</v>
      </c>
      <c r="L46" s="23">
        <f t="shared" si="5"/>
        <v>44.181900657121098</v>
      </c>
    </row>
    <row r="47" spans="1:12" x14ac:dyDescent="0.2">
      <c r="A47" s="19">
        <v>38</v>
      </c>
      <c r="B47" s="11">
        <v>2</v>
      </c>
      <c r="C47" s="11">
        <v>1808</v>
      </c>
      <c r="D47" s="11">
        <v>1790</v>
      </c>
      <c r="E47" s="20">
        <v>0.5</v>
      </c>
      <c r="F47" s="21">
        <f t="shared" si="7"/>
        <v>1.1117287381878821E-3</v>
      </c>
      <c r="G47" s="21">
        <f t="shared" si="1"/>
        <v>1.1111111111111111E-3</v>
      </c>
      <c r="H47" s="16">
        <f t="shared" si="6"/>
        <v>99177.264319766939</v>
      </c>
      <c r="I47" s="16">
        <f t="shared" si="4"/>
        <v>110.1969603552966</v>
      </c>
      <c r="J47" s="16">
        <f t="shared" si="2"/>
        <v>99122.165839589288</v>
      </c>
      <c r="K47" s="16">
        <f t="shared" si="3"/>
        <v>4282662.7753012162</v>
      </c>
      <c r="L47" s="23">
        <f t="shared" si="5"/>
        <v>43.181900657121091</v>
      </c>
    </row>
    <row r="48" spans="1:12" x14ac:dyDescent="0.2">
      <c r="A48" s="19">
        <v>39</v>
      </c>
      <c r="B48" s="11">
        <v>1</v>
      </c>
      <c r="C48" s="11">
        <v>1668</v>
      </c>
      <c r="D48" s="11">
        <v>1811</v>
      </c>
      <c r="E48" s="20">
        <v>0.5</v>
      </c>
      <c r="F48" s="21">
        <f t="shared" si="7"/>
        <v>5.7487783845932736E-4</v>
      </c>
      <c r="G48" s="21">
        <f t="shared" si="1"/>
        <v>5.7471264367816091E-4</v>
      </c>
      <c r="H48" s="16">
        <f t="shared" si="6"/>
        <v>99067.067359411638</v>
      </c>
      <c r="I48" s="16">
        <f t="shared" si="4"/>
        <v>56.935096183569904</v>
      </c>
      <c r="J48" s="16">
        <f t="shared" si="2"/>
        <v>99038.599811319844</v>
      </c>
      <c r="K48" s="16">
        <f t="shared" si="3"/>
        <v>4183540.6094616265</v>
      </c>
      <c r="L48" s="23">
        <f t="shared" si="5"/>
        <v>42.229377743502759</v>
      </c>
    </row>
    <row r="49" spans="1:12" x14ac:dyDescent="0.2">
      <c r="A49" s="19">
        <v>40</v>
      </c>
      <c r="B49" s="11">
        <v>1</v>
      </c>
      <c r="C49" s="11">
        <v>1764</v>
      </c>
      <c r="D49" s="11">
        <v>1648</v>
      </c>
      <c r="E49" s="20">
        <v>0.5</v>
      </c>
      <c r="F49" s="21">
        <f t="shared" si="7"/>
        <v>5.8616647127784287E-4</v>
      </c>
      <c r="G49" s="21">
        <f t="shared" si="1"/>
        <v>5.8599472604746548E-4</v>
      </c>
      <c r="H49" s="16">
        <f t="shared" si="6"/>
        <v>99010.132263228064</v>
      </c>
      <c r="I49" s="16">
        <f t="shared" si="4"/>
        <v>58.019415331513656</v>
      </c>
      <c r="J49" s="16">
        <f t="shared" si="2"/>
        <v>98981.12255556231</v>
      </c>
      <c r="K49" s="16">
        <f t="shared" si="3"/>
        <v>4084502.0096503068</v>
      </c>
      <c r="L49" s="23">
        <f t="shared" si="5"/>
        <v>41.253373935419667</v>
      </c>
    </row>
    <row r="50" spans="1:12" x14ac:dyDescent="0.2">
      <c r="A50" s="19">
        <v>41</v>
      </c>
      <c r="B50" s="11">
        <v>2</v>
      </c>
      <c r="C50" s="11">
        <v>1619</v>
      </c>
      <c r="D50" s="11">
        <v>1755</v>
      </c>
      <c r="E50" s="20">
        <v>0.5</v>
      </c>
      <c r="F50" s="21">
        <f t="shared" si="7"/>
        <v>1.1855364552459987E-3</v>
      </c>
      <c r="G50" s="21">
        <f t="shared" si="1"/>
        <v>1.1848341232227487E-3</v>
      </c>
      <c r="H50" s="16">
        <f t="shared" si="6"/>
        <v>98952.112847896555</v>
      </c>
      <c r="I50" s="16">
        <f t="shared" si="4"/>
        <v>117.241839867176</v>
      </c>
      <c r="J50" s="16">
        <f t="shared" si="2"/>
        <v>98893.491927962968</v>
      </c>
      <c r="K50" s="16">
        <f t="shared" si="3"/>
        <v>3985520.8870947445</v>
      </c>
      <c r="L50" s="23">
        <f t="shared" si="5"/>
        <v>40.277269200113551</v>
      </c>
    </row>
    <row r="51" spans="1:12" x14ac:dyDescent="0.2">
      <c r="A51" s="19">
        <v>42</v>
      </c>
      <c r="B51" s="11">
        <v>2</v>
      </c>
      <c r="C51" s="11">
        <v>1526</v>
      </c>
      <c r="D51" s="11">
        <v>1580</v>
      </c>
      <c r="E51" s="20">
        <v>0.5</v>
      </c>
      <c r="F51" s="21">
        <f t="shared" si="7"/>
        <v>1.28783000643915E-3</v>
      </c>
      <c r="G51" s="21">
        <f t="shared" si="1"/>
        <v>1.287001287001287E-3</v>
      </c>
      <c r="H51" s="16">
        <f t="shared" si="6"/>
        <v>98834.871008029382</v>
      </c>
      <c r="I51" s="16">
        <f t="shared" si="4"/>
        <v>127.20060618794</v>
      </c>
      <c r="J51" s="16">
        <f t="shared" si="2"/>
        <v>98771.270704935421</v>
      </c>
      <c r="K51" s="16">
        <f t="shared" si="3"/>
        <v>3886627.3951667817</v>
      </c>
      <c r="L51" s="23">
        <f t="shared" si="5"/>
        <v>39.324454572830177</v>
      </c>
    </row>
    <row r="52" spans="1:12" x14ac:dyDescent="0.2">
      <c r="A52" s="19">
        <v>43</v>
      </c>
      <c r="B52" s="61">
        <v>0</v>
      </c>
      <c r="C52" s="11">
        <v>1442</v>
      </c>
      <c r="D52" s="11">
        <v>1513</v>
      </c>
      <c r="E52" s="20">
        <v>0.5</v>
      </c>
      <c r="F52" s="21">
        <f t="shared" si="7"/>
        <v>0</v>
      </c>
      <c r="G52" s="21">
        <f t="shared" si="1"/>
        <v>0</v>
      </c>
      <c r="H52" s="16">
        <f t="shared" si="6"/>
        <v>98707.670401841446</v>
      </c>
      <c r="I52" s="16">
        <f t="shared" si="4"/>
        <v>0</v>
      </c>
      <c r="J52" s="16">
        <f t="shared" si="2"/>
        <v>98707.670401841446</v>
      </c>
      <c r="K52" s="16">
        <f t="shared" si="3"/>
        <v>3787856.1244618464</v>
      </c>
      <c r="L52" s="23">
        <f t="shared" si="5"/>
        <v>38.374486086454958</v>
      </c>
    </row>
    <row r="53" spans="1:12" x14ac:dyDescent="0.2">
      <c r="A53" s="19">
        <v>44</v>
      </c>
      <c r="B53" s="11">
        <v>3</v>
      </c>
      <c r="C53" s="11">
        <v>1379</v>
      </c>
      <c r="D53" s="11">
        <v>1418</v>
      </c>
      <c r="E53" s="20">
        <v>0.5</v>
      </c>
      <c r="F53" s="21">
        <f t="shared" si="7"/>
        <v>2.1451555237754737E-3</v>
      </c>
      <c r="G53" s="21">
        <f t="shared" si="1"/>
        <v>2.142857142857143E-3</v>
      </c>
      <c r="H53" s="16">
        <f t="shared" si="6"/>
        <v>98707.670401841446</v>
      </c>
      <c r="I53" s="16">
        <f t="shared" si="4"/>
        <v>211.51643657537454</v>
      </c>
      <c r="J53" s="16">
        <f t="shared" si="2"/>
        <v>98601.912183553766</v>
      </c>
      <c r="K53" s="16">
        <f t="shared" si="3"/>
        <v>3689148.454060005</v>
      </c>
      <c r="L53" s="23">
        <f t="shared" si="5"/>
        <v>37.374486086454958</v>
      </c>
    </row>
    <row r="54" spans="1:12" x14ac:dyDescent="0.2">
      <c r="A54" s="19">
        <v>45</v>
      </c>
      <c r="B54" s="11">
        <v>4</v>
      </c>
      <c r="C54" s="11">
        <v>1272</v>
      </c>
      <c r="D54" s="11">
        <v>1373</v>
      </c>
      <c r="E54" s="20">
        <v>0.5</v>
      </c>
      <c r="F54" s="21">
        <f t="shared" si="7"/>
        <v>3.0245746691871457E-3</v>
      </c>
      <c r="G54" s="21">
        <f t="shared" si="1"/>
        <v>3.020007550018875E-3</v>
      </c>
      <c r="H54" s="16">
        <f t="shared" si="6"/>
        <v>98496.153965266072</v>
      </c>
      <c r="I54" s="16">
        <f t="shared" si="4"/>
        <v>297.45912862292511</v>
      </c>
      <c r="J54" s="16">
        <f t="shared" si="2"/>
        <v>98347.424400954609</v>
      </c>
      <c r="K54" s="16">
        <f t="shared" si="3"/>
        <v>3590546.5418764511</v>
      </c>
      <c r="L54" s="23">
        <f t="shared" si="5"/>
        <v>36.453672527585496</v>
      </c>
    </row>
    <row r="55" spans="1:12" x14ac:dyDescent="0.2">
      <c r="A55" s="19">
        <v>46</v>
      </c>
      <c r="B55" s="11">
        <v>4</v>
      </c>
      <c r="C55" s="11">
        <v>1193</v>
      </c>
      <c r="D55" s="11">
        <v>1257</v>
      </c>
      <c r="E55" s="20">
        <v>0.5</v>
      </c>
      <c r="F55" s="21">
        <f t="shared" si="7"/>
        <v>3.2653061224489797E-3</v>
      </c>
      <c r="G55" s="21">
        <f t="shared" si="1"/>
        <v>3.2599837000814994E-3</v>
      </c>
      <c r="H55" s="16">
        <f t="shared" si="6"/>
        <v>98198.694836643146</v>
      </c>
      <c r="I55" s="16">
        <f t="shared" si="4"/>
        <v>320.12614453673393</v>
      </c>
      <c r="J55" s="16">
        <f t="shared" si="2"/>
        <v>98038.63176437479</v>
      </c>
      <c r="K55" s="16">
        <f t="shared" si="3"/>
        <v>3492199.1174754966</v>
      </c>
      <c r="L55" s="23">
        <f t="shared" si="5"/>
        <v>35.562581796885262</v>
      </c>
    </row>
    <row r="56" spans="1:12" x14ac:dyDescent="0.2">
      <c r="A56" s="19">
        <v>47</v>
      </c>
      <c r="B56" s="11">
        <v>3</v>
      </c>
      <c r="C56" s="11">
        <v>1169</v>
      </c>
      <c r="D56" s="11">
        <v>1174</v>
      </c>
      <c r="E56" s="20">
        <v>0.5</v>
      </c>
      <c r="F56" s="21">
        <f t="shared" si="7"/>
        <v>2.5608194622279128E-3</v>
      </c>
      <c r="G56" s="21">
        <f t="shared" si="1"/>
        <v>2.5575447570332483E-3</v>
      </c>
      <c r="H56" s="16">
        <f t="shared" si="6"/>
        <v>97878.568692106419</v>
      </c>
      <c r="I56" s="16">
        <f t="shared" si="4"/>
        <v>250.32882018441541</v>
      </c>
      <c r="J56" s="16">
        <f t="shared" si="2"/>
        <v>97753.40428201422</v>
      </c>
      <c r="K56" s="16">
        <f t="shared" si="3"/>
        <v>3394160.4857111219</v>
      </c>
      <c r="L56" s="23">
        <f t="shared" si="5"/>
        <v>34.6772590881261</v>
      </c>
    </row>
    <row r="57" spans="1:12" x14ac:dyDescent="0.2">
      <c r="A57" s="19">
        <v>48</v>
      </c>
      <c r="B57" s="11">
        <v>3</v>
      </c>
      <c r="C57" s="11">
        <v>1171</v>
      </c>
      <c r="D57" s="11">
        <v>1156</v>
      </c>
      <c r="E57" s="20">
        <v>0.5</v>
      </c>
      <c r="F57" s="21">
        <f t="shared" si="7"/>
        <v>2.578427159432746E-3</v>
      </c>
      <c r="G57" s="21">
        <f t="shared" si="1"/>
        <v>2.5751072961373387E-3</v>
      </c>
      <c r="H57" s="16">
        <f t="shared" si="6"/>
        <v>97628.239871922007</v>
      </c>
      <c r="I57" s="16">
        <f t="shared" si="4"/>
        <v>251.4031928032326</v>
      </c>
      <c r="J57" s="16">
        <f t="shared" si="2"/>
        <v>97502.53827552039</v>
      </c>
      <c r="K57" s="16">
        <f t="shared" si="3"/>
        <v>3296407.0814291076</v>
      </c>
      <c r="L57" s="23">
        <f t="shared" si="5"/>
        <v>33.764893085787961</v>
      </c>
    </row>
    <row r="58" spans="1:12" x14ac:dyDescent="0.2">
      <c r="A58" s="19">
        <v>49</v>
      </c>
      <c r="B58" s="11">
        <v>4</v>
      </c>
      <c r="C58" s="11">
        <v>1115</v>
      </c>
      <c r="D58" s="11">
        <v>1162</v>
      </c>
      <c r="E58" s="20">
        <v>0.5</v>
      </c>
      <c r="F58" s="21">
        <f t="shared" si="7"/>
        <v>3.513394817742644E-3</v>
      </c>
      <c r="G58" s="21">
        <f t="shared" si="1"/>
        <v>3.5072336694432263E-3</v>
      </c>
      <c r="H58" s="16">
        <f t="shared" si="6"/>
        <v>97376.836679118773</v>
      </c>
      <c r="I58" s="16">
        <f t="shared" si="4"/>
        <v>341.52332022487951</v>
      </c>
      <c r="J58" s="16">
        <f t="shared" si="2"/>
        <v>97206.075019006341</v>
      </c>
      <c r="K58" s="16">
        <f t="shared" si="3"/>
        <v>3198904.5431535873</v>
      </c>
      <c r="L58" s="23">
        <f t="shared" si="5"/>
        <v>32.850774909589475</v>
      </c>
    </row>
    <row r="59" spans="1:12" x14ac:dyDescent="0.2">
      <c r="A59" s="19">
        <v>50</v>
      </c>
      <c r="B59" s="11">
        <v>1</v>
      </c>
      <c r="C59" s="11">
        <v>1120</v>
      </c>
      <c r="D59" s="11">
        <v>1086</v>
      </c>
      <c r="E59" s="20">
        <v>0.5</v>
      </c>
      <c r="F59" s="21">
        <f t="shared" si="7"/>
        <v>9.0661831368993653E-4</v>
      </c>
      <c r="G59" s="21">
        <f t="shared" si="1"/>
        <v>9.0620752152242856E-4</v>
      </c>
      <c r="H59" s="16">
        <f t="shared" si="6"/>
        <v>97035.313358893894</v>
      </c>
      <c r="I59" s="16">
        <f t="shared" si="4"/>
        <v>87.934130819115438</v>
      </c>
      <c r="J59" s="16">
        <f t="shared" si="2"/>
        <v>96991.346293484326</v>
      </c>
      <c r="K59" s="16">
        <f t="shared" si="3"/>
        <v>3101698.4681345811</v>
      </c>
      <c r="L59" s="23">
        <f t="shared" si="5"/>
        <v>31.964635973943512</v>
      </c>
    </row>
    <row r="60" spans="1:12" x14ac:dyDescent="0.2">
      <c r="A60" s="19">
        <v>51</v>
      </c>
      <c r="B60" s="11">
        <v>3</v>
      </c>
      <c r="C60" s="11">
        <v>1041</v>
      </c>
      <c r="D60" s="11">
        <v>1095</v>
      </c>
      <c r="E60" s="20">
        <v>0.5</v>
      </c>
      <c r="F60" s="21">
        <f t="shared" si="7"/>
        <v>2.8089887640449437E-3</v>
      </c>
      <c r="G60" s="21">
        <f t="shared" si="1"/>
        <v>2.8050490883590466E-3</v>
      </c>
      <c r="H60" s="16">
        <f t="shared" si="6"/>
        <v>96947.379228074773</v>
      </c>
      <c r="I60" s="16">
        <f t="shared" si="4"/>
        <v>271.94215772250993</v>
      </c>
      <c r="J60" s="16">
        <f t="shared" si="2"/>
        <v>96811.408149213516</v>
      </c>
      <c r="K60" s="16">
        <f t="shared" si="3"/>
        <v>3004707.1218410968</v>
      </c>
      <c r="L60" s="23">
        <f t="shared" si="5"/>
        <v>30.993175326300832</v>
      </c>
    </row>
    <row r="61" spans="1:12" x14ac:dyDescent="0.2">
      <c r="A61" s="19">
        <v>52</v>
      </c>
      <c r="B61" s="11">
        <v>2</v>
      </c>
      <c r="C61" s="11">
        <v>1026</v>
      </c>
      <c r="D61" s="11">
        <v>1017</v>
      </c>
      <c r="E61" s="20">
        <v>0.5</v>
      </c>
      <c r="F61" s="21">
        <f t="shared" si="7"/>
        <v>1.9579050416054823E-3</v>
      </c>
      <c r="G61" s="21">
        <f t="shared" si="1"/>
        <v>1.9559902200488996E-3</v>
      </c>
      <c r="H61" s="16">
        <f t="shared" si="6"/>
        <v>96675.437070352258</v>
      </c>
      <c r="I61" s="16">
        <f t="shared" si="4"/>
        <v>189.09620942856185</v>
      </c>
      <c r="J61" s="16">
        <f t="shared" si="2"/>
        <v>96580.888965637976</v>
      </c>
      <c r="K61" s="16">
        <f t="shared" si="3"/>
        <v>2907895.7136918833</v>
      </c>
      <c r="L61" s="23">
        <f t="shared" si="5"/>
        <v>30.078950784321371</v>
      </c>
    </row>
    <row r="62" spans="1:12" x14ac:dyDescent="0.2">
      <c r="A62" s="19">
        <v>53</v>
      </c>
      <c r="B62" s="11">
        <v>5</v>
      </c>
      <c r="C62" s="11">
        <v>925</v>
      </c>
      <c r="D62" s="11">
        <v>1018</v>
      </c>
      <c r="E62" s="20">
        <v>0.5</v>
      </c>
      <c r="F62" s="21">
        <f t="shared" si="7"/>
        <v>5.1466803911477095E-3</v>
      </c>
      <c r="G62" s="21">
        <f t="shared" si="1"/>
        <v>5.1334702258726897E-3</v>
      </c>
      <c r="H62" s="16">
        <f t="shared" si="6"/>
        <v>96486.340860923694</v>
      </c>
      <c r="I62" s="16">
        <f t="shared" si="4"/>
        <v>495.30975801295529</v>
      </c>
      <c r="J62" s="16">
        <f t="shared" si="2"/>
        <v>96238.685981917224</v>
      </c>
      <c r="K62" s="16">
        <f t="shared" si="3"/>
        <v>2811314.8247262454</v>
      </c>
      <c r="L62" s="23">
        <f t="shared" si="5"/>
        <v>29.136920310601276</v>
      </c>
    </row>
    <row r="63" spans="1:12" x14ac:dyDescent="0.2">
      <c r="A63" s="19">
        <v>54</v>
      </c>
      <c r="B63" s="11">
        <v>6</v>
      </c>
      <c r="C63" s="11">
        <v>975</v>
      </c>
      <c r="D63" s="11">
        <v>916</v>
      </c>
      <c r="E63" s="20">
        <v>0.5</v>
      </c>
      <c r="F63" s="21">
        <f t="shared" si="7"/>
        <v>6.345848757271285E-3</v>
      </c>
      <c r="G63" s="21">
        <f t="shared" si="1"/>
        <v>6.3257775434897206E-3</v>
      </c>
      <c r="H63" s="16">
        <f t="shared" si="6"/>
        <v>95991.03110291074</v>
      </c>
      <c r="I63" s="16">
        <f t="shared" si="4"/>
        <v>607.21790892721606</v>
      </c>
      <c r="J63" s="16">
        <f t="shared" si="2"/>
        <v>95687.422148447135</v>
      </c>
      <c r="K63" s="16">
        <f t="shared" si="3"/>
        <v>2715076.1387443282</v>
      </c>
      <c r="L63" s="23">
        <f t="shared" si="5"/>
        <v>28.284685637281363</v>
      </c>
    </row>
    <row r="64" spans="1:12" x14ac:dyDescent="0.2">
      <c r="A64" s="19">
        <v>55</v>
      </c>
      <c r="B64" s="11">
        <v>5</v>
      </c>
      <c r="C64" s="11">
        <v>897</v>
      </c>
      <c r="D64" s="11">
        <v>963</v>
      </c>
      <c r="E64" s="20">
        <v>0.5</v>
      </c>
      <c r="F64" s="21">
        <f t="shared" si="7"/>
        <v>5.3763440860215058E-3</v>
      </c>
      <c r="G64" s="21">
        <f t="shared" si="1"/>
        <v>5.3619302949061663E-3</v>
      </c>
      <c r="H64" s="16">
        <f t="shared" si="6"/>
        <v>95383.813193983529</v>
      </c>
      <c r="I64" s="16">
        <f t="shared" si="4"/>
        <v>511.44135760849076</v>
      </c>
      <c r="J64" s="16">
        <f t="shared" si="2"/>
        <v>95128.092515179276</v>
      </c>
      <c r="K64" s="16">
        <f t="shared" si="3"/>
        <v>2619388.7165958812</v>
      </c>
      <c r="L64" s="23">
        <f t="shared" si="5"/>
        <v>27.461564272638064</v>
      </c>
    </row>
    <row r="65" spans="1:12" x14ac:dyDescent="0.2">
      <c r="A65" s="19">
        <v>56</v>
      </c>
      <c r="B65" s="11">
        <v>10</v>
      </c>
      <c r="C65" s="11">
        <v>860</v>
      </c>
      <c r="D65" s="11">
        <v>884</v>
      </c>
      <c r="E65" s="20">
        <v>0.5</v>
      </c>
      <c r="F65" s="21">
        <f t="shared" si="7"/>
        <v>1.1467889908256881E-2</v>
      </c>
      <c r="G65" s="21">
        <f t="shared" si="1"/>
        <v>1.1402508551881414E-2</v>
      </c>
      <c r="H65" s="16">
        <f t="shared" si="6"/>
        <v>94872.371836375038</v>
      </c>
      <c r="I65" s="16">
        <f t="shared" si="4"/>
        <v>1081.7830312015399</v>
      </c>
      <c r="J65" s="16">
        <f t="shared" si="2"/>
        <v>94331.480320774266</v>
      </c>
      <c r="K65" s="16">
        <f t="shared" si="3"/>
        <v>2524260.6240807017</v>
      </c>
      <c r="L65" s="23">
        <f t="shared" si="5"/>
        <v>26.606909632598374</v>
      </c>
    </row>
    <row r="66" spans="1:12" x14ac:dyDescent="0.2">
      <c r="A66" s="19">
        <v>57</v>
      </c>
      <c r="B66" s="11">
        <v>5</v>
      </c>
      <c r="C66" s="11">
        <v>769</v>
      </c>
      <c r="D66" s="11">
        <v>856</v>
      </c>
      <c r="E66" s="20">
        <v>0.5</v>
      </c>
      <c r="F66" s="21">
        <f t="shared" si="7"/>
        <v>6.1538461538461538E-3</v>
      </c>
      <c r="G66" s="21">
        <f t="shared" si="1"/>
        <v>6.1349693251533752E-3</v>
      </c>
      <c r="H66" s="16">
        <f t="shared" si="6"/>
        <v>93790.588805173495</v>
      </c>
      <c r="I66" s="16">
        <f t="shared" si="4"/>
        <v>575.40238530781289</v>
      </c>
      <c r="J66" s="16">
        <f t="shared" si="2"/>
        <v>93502.887612519597</v>
      </c>
      <c r="K66" s="16">
        <f t="shared" si="3"/>
        <v>2429929.1437599272</v>
      </c>
      <c r="L66" s="23">
        <f t="shared" si="5"/>
        <v>25.90802739075983</v>
      </c>
    </row>
    <row r="67" spans="1:12" x14ac:dyDescent="0.2">
      <c r="A67" s="19">
        <v>58</v>
      </c>
      <c r="B67" s="11">
        <v>8</v>
      </c>
      <c r="C67" s="11">
        <v>878</v>
      </c>
      <c r="D67" s="11">
        <v>763</v>
      </c>
      <c r="E67" s="20">
        <v>0.5</v>
      </c>
      <c r="F67" s="21">
        <f t="shared" si="7"/>
        <v>9.7501523461304088E-3</v>
      </c>
      <c r="G67" s="21">
        <f t="shared" si="1"/>
        <v>9.7028502122498486E-3</v>
      </c>
      <c r="H67" s="16">
        <f t="shared" si="6"/>
        <v>93215.186419865684</v>
      </c>
      <c r="I67" s="16">
        <f t="shared" si="4"/>
        <v>904.45299133890296</v>
      </c>
      <c r="J67" s="16">
        <f t="shared" si="2"/>
        <v>92762.959924196242</v>
      </c>
      <c r="K67" s="16">
        <f t="shared" si="3"/>
        <v>2336426.2561474075</v>
      </c>
      <c r="L67" s="23">
        <f t="shared" si="5"/>
        <v>25.064867066011431</v>
      </c>
    </row>
    <row r="68" spans="1:12" x14ac:dyDescent="0.2">
      <c r="A68" s="19">
        <v>59</v>
      </c>
      <c r="B68" s="11">
        <v>5</v>
      </c>
      <c r="C68" s="11">
        <v>849</v>
      </c>
      <c r="D68" s="11">
        <v>875</v>
      </c>
      <c r="E68" s="20">
        <v>0.5</v>
      </c>
      <c r="F68" s="21">
        <f t="shared" si="7"/>
        <v>5.8004640371229696E-3</v>
      </c>
      <c r="G68" s="21">
        <f t="shared" si="1"/>
        <v>5.7836899942163107E-3</v>
      </c>
      <c r="H68" s="16">
        <f t="shared" si="6"/>
        <v>92310.733428526786</v>
      </c>
      <c r="I68" s="16">
        <f t="shared" si="4"/>
        <v>533.89666528933947</v>
      </c>
      <c r="J68" s="16">
        <f t="shared" si="2"/>
        <v>92043.785095882107</v>
      </c>
      <c r="K68" s="16">
        <f t="shared" si="3"/>
        <v>2243663.2962232111</v>
      </c>
      <c r="L68" s="23">
        <f t="shared" si="5"/>
        <v>24.305551617791089</v>
      </c>
    </row>
    <row r="69" spans="1:12" x14ac:dyDescent="0.2">
      <c r="A69" s="19">
        <v>60</v>
      </c>
      <c r="B69" s="11">
        <v>4</v>
      </c>
      <c r="C69" s="11">
        <v>839</v>
      </c>
      <c r="D69" s="11">
        <v>840</v>
      </c>
      <c r="E69" s="20">
        <v>0.5</v>
      </c>
      <c r="F69" s="21">
        <f t="shared" si="7"/>
        <v>4.764740917212627E-3</v>
      </c>
      <c r="G69" s="21">
        <f t="shared" si="1"/>
        <v>4.7534165181224008E-3</v>
      </c>
      <c r="H69" s="16">
        <f t="shared" si="6"/>
        <v>91776.836763237443</v>
      </c>
      <c r="I69" s="16">
        <f t="shared" si="4"/>
        <v>436.25353185139608</v>
      </c>
      <c r="J69" s="16">
        <f t="shared" si="2"/>
        <v>91558.709997311744</v>
      </c>
      <c r="K69" s="16">
        <f t="shared" si="3"/>
        <v>2151619.511127329</v>
      </c>
      <c r="L69" s="23">
        <f t="shared" si="5"/>
        <v>23.444036502129606</v>
      </c>
    </row>
    <row r="70" spans="1:12" x14ac:dyDescent="0.2">
      <c r="A70" s="19">
        <v>61</v>
      </c>
      <c r="B70" s="11">
        <v>8</v>
      </c>
      <c r="C70" s="11">
        <v>866</v>
      </c>
      <c r="D70" s="11">
        <v>831</v>
      </c>
      <c r="E70" s="20">
        <v>0.5</v>
      </c>
      <c r="F70" s="21">
        <f t="shared" si="7"/>
        <v>9.4284030642309957E-3</v>
      </c>
      <c r="G70" s="21">
        <f t="shared" si="1"/>
        <v>9.3841642228739003E-3</v>
      </c>
      <c r="H70" s="16">
        <f t="shared" si="6"/>
        <v>91340.583231386045</v>
      </c>
      <c r="I70" s="16">
        <f t="shared" si="4"/>
        <v>857.15503325640861</v>
      </c>
      <c r="J70" s="16">
        <f t="shared" si="2"/>
        <v>90912.005714757848</v>
      </c>
      <c r="K70" s="16">
        <f t="shared" si="3"/>
        <v>2060060.801130017</v>
      </c>
      <c r="L70" s="23">
        <f t="shared" si="5"/>
        <v>22.553619960050224</v>
      </c>
    </row>
    <row r="71" spans="1:12" x14ac:dyDescent="0.2">
      <c r="A71" s="19">
        <v>62</v>
      </c>
      <c r="B71" s="11">
        <v>3</v>
      </c>
      <c r="C71" s="11">
        <v>1005</v>
      </c>
      <c r="D71" s="11">
        <v>859</v>
      </c>
      <c r="E71" s="20">
        <v>0.5</v>
      </c>
      <c r="F71" s="21">
        <f t="shared" si="7"/>
        <v>3.2188841201716738E-3</v>
      </c>
      <c r="G71" s="21">
        <f t="shared" si="1"/>
        <v>3.2137118371719335E-3</v>
      </c>
      <c r="H71" s="16">
        <f t="shared" si="6"/>
        <v>90483.428198129637</v>
      </c>
      <c r="I71" s="16">
        <f t="shared" si="4"/>
        <v>290.78766426822591</v>
      </c>
      <c r="J71" s="16">
        <f t="shared" si="2"/>
        <v>90338.034365995525</v>
      </c>
      <c r="K71" s="16">
        <f t="shared" si="3"/>
        <v>1969148.7954152592</v>
      </c>
      <c r="L71" s="23">
        <f t="shared" si="5"/>
        <v>21.762535246823937</v>
      </c>
    </row>
    <row r="72" spans="1:12" x14ac:dyDescent="0.2">
      <c r="A72" s="19">
        <v>63</v>
      </c>
      <c r="B72" s="11">
        <v>7</v>
      </c>
      <c r="C72" s="11">
        <v>1170</v>
      </c>
      <c r="D72" s="11">
        <v>1011</v>
      </c>
      <c r="E72" s="20">
        <v>0.5</v>
      </c>
      <c r="F72" s="21">
        <f t="shared" si="7"/>
        <v>6.4190738193489229E-3</v>
      </c>
      <c r="G72" s="21">
        <f t="shared" si="1"/>
        <v>6.3985374771480807E-3</v>
      </c>
      <c r="H72" s="16">
        <f t="shared" si="6"/>
        <v>90192.640533861413</v>
      </c>
      <c r="I72" s="16">
        <f t="shared" si="4"/>
        <v>577.10099061885728</v>
      </c>
      <c r="J72" s="16">
        <f t="shared" si="2"/>
        <v>89904.090038551993</v>
      </c>
      <c r="K72" s="16">
        <f t="shared" si="3"/>
        <v>1878810.7610492636</v>
      </c>
      <c r="L72" s="23">
        <f t="shared" si="5"/>
        <v>20.831087214304294</v>
      </c>
    </row>
    <row r="73" spans="1:12" x14ac:dyDescent="0.2">
      <c r="A73" s="19">
        <v>64</v>
      </c>
      <c r="B73" s="11">
        <v>9</v>
      </c>
      <c r="C73" s="11">
        <v>1067</v>
      </c>
      <c r="D73" s="11">
        <v>1154</v>
      </c>
      <c r="E73" s="20">
        <v>0.5</v>
      </c>
      <c r="F73" s="21">
        <f t="shared" ref="F73:F108" si="8">B73/((C73+D73)/2)</f>
        <v>8.1044574515983792E-3</v>
      </c>
      <c r="G73" s="21">
        <f t="shared" ref="G73:G108" si="9">F73/((1+(1-E73)*F73))</f>
        <v>8.0717488789237672E-3</v>
      </c>
      <c r="H73" s="16">
        <f t="shared" si="6"/>
        <v>89615.539543242558</v>
      </c>
      <c r="I73" s="16">
        <f t="shared" si="4"/>
        <v>723.35413084231664</v>
      </c>
      <c r="J73" s="16">
        <f t="shared" ref="J73:J108" si="10">H74+I73*E73</f>
        <v>89253.8624778214</v>
      </c>
      <c r="K73" s="16">
        <f t="shared" ref="K73:K97" si="11">K74+J73</f>
        <v>1788906.6710107117</v>
      </c>
      <c r="L73" s="23">
        <f t="shared" si="5"/>
        <v>19.962014178885831</v>
      </c>
    </row>
    <row r="74" spans="1:12" x14ac:dyDescent="0.2">
      <c r="A74" s="19">
        <v>65</v>
      </c>
      <c r="B74" s="11">
        <v>12</v>
      </c>
      <c r="C74" s="11">
        <v>1065</v>
      </c>
      <c r="D74" s="11">
        <v>1047</v>
      </c>
      <c r="E74" s="20">
        <v>0.5</v>
      </c>
      <c r="F74" s="21">
        <f t="shared" si="8"/>
        <v>1.1363636363636364E-2</v>
      </c>
      <c r="G74" s="21">
        <f t="shared" si="9"/>
        <v>1.1299435028248589E-2</v>
      </c>
      <c r="H74" s="16">
        <f t="shared" si="6"/>
        <v>88892.185412400242</v>
      </c>
      <c r="I74" s="16">
        <f t="shared" ref="I74:I108" si="12">H74*G74</f>
        <v>1004.4314735864435</v>
      </c>
      <c r="J74" s="16">
        <f t="shared" si="10"/>
        <v>88389.969675607019</v>
      </c>
      <c r="K74" s="16">
        <f t="shared" si="11"/>
        <v>1699652.8085328904</v>
      </c>
      <c r="L74" s="23">
        <f t="shared" ref="L74:L108" si="13">K74/H74</f>
        <v>19.120384999509675</v>
      </c>
    </row>
    <row r="75" spans="1:12" x14ac:dyDescent="0.2">
      <c r="A75" s="19">
        <v>66</v>
      </c>
      <c r="B75" s="11">
        <v>17</v>
      </c>
      <c r="C75" s="11">
        <v>1167</v>
      </c>
      <c r="D75" s="11">
        <v>1044</v>
      </c>
      <c r="E75" s="20">
        <v>0.5</v>
      </c>
      <c r="F75" s="21">
        <f t="shared" si="8"/>
        <v>1.5377657168701944E-2</v>
      </c>
      <c r="G75" s="21">
        <f t="shared" si="9"/>
        <v>1.5260323159784558E-2</v>
      </c>
      <c r="H75" s="16">
        <f t="shared" ref="H75:H108" si="14">H74-I74</f>
        <v>87887.753938813796</v>
      </c>
      <c r="I75" s="16">
        <f t="shared" si="12"/>
        <v>1341.1955268939266</v>
      </c>
      <c r="J75" s="16">
        <f t="shared" si="10"/>
        <v>87217.156175366836</v>
      </c>
      <c r="K75" s="16">
        <f t="shared" si="11"/>
        <v>1611262.8388572834</v>
      </c>
      <c r="L75" s="23">
        <f t="shared" si="13"/>
        <v>18.333189399504072</v>
      </c>
    </row>
    <row r="76" spans="1:12" x14ac:dyDescent="0.2">
      <c r="A76" s="19">
        <v>67</v>
      </c>
      <c r="B76" s="11">
        <v>15</v>
      </c>
      <c r="C76" s="11">
        <v>1050</v>
      </c>
      <c r="D76" s="11">
        <v>1153</v>
      </c>
      <c r="E76" s="20">
        <v>0.5</v>
      </c>
      <c r="F76" s="21">
        <f t="shared" si="8"/>
        <v>1.3617793917385384E-2</v>
      </c>
      <c r="G76" s="21">
        <f t="shared" si="9"/>
        <v>1.3525698827772768E-2</v>
      </c>
      <c r="H76" s="16">
        <f t="shared" si="14"/>
        <v>86546.558411919876</v>
      </c>
      <c r="I76" s="16">
        <f t="shared" si="12"/>
        <v>1170.6026836598721</v>
      </c>
      <c r="J76" s="16">
        <f t="shared" si="10"/>
        <v>85961.257070089938</v>
      </c>
      <c r="K76" s="16">
        <f t="shared" si="11"/>
        <v>1524045.6826819165</v>
      </c>
      <c r="L76" s="23">
        <f t="shared" si="13"/>
        <v>17.609546938056095</v>
      </c>
    </row>
    <row r="77" spans="1:12" x14ac:dyDescent="0.2">
      <c r="A77" s="19">
        <v>68</v>
      </c>
      <c r="B77" s="11">
        <v>21</v>
      </c>
      <c r="C77" s="11">
        <v>1098</v>
      </c>
      <c r="D77" s="11">
        <v>1045</v>
      </c>
      <c r="E77" s="20">
        <v>0.5</v>
      </c>
      <c r="F77" s="21">
        <f t="shared" si="8"/>
        <v>1.9598693420438639E-2</v>
      </c>
      <c r="G77" s="21">
        <f t="shared" si="9"/>
        <v>1.9408502772643256E-2</v>
      </c>
      <c r="H77" s="16">
        <f t="shared" si="14"/>
        <v>85375.95572826</v>
      </c>
      <c r="I77" s="16">
        <f t="shared" si="12"/>
        <v>1657.0194734690022</v>
      </c>
      <c r="J77" s="16">
        <f t="shared" si="10"/>
        <v>84547.445991525499</v>
      </c>
      <c r="K77" s="16">
        <f t="shared" si="11"/>
        <v>1438084.4256118266</v>
      </c>
      <c r="L77" s="23">
        <f t="shared" si="13"/>
        <v>16.844138532270758</v>
      </c>
    </row>
    <row r="78" spans="1:12" x14ac:dyDescent="0.2">
      <c r="A78" s="19">
        <v>69</v>
      </c>
      <c r="B78" s="11">
        <v>13</v>
      </c>
      <c r="C78" s="11">
        <v>858</v>
      </c>
      <c r="D78" s="11">
        <v>1076</v>
      </c>
      <c r="E78" s="20">
        <v>0.5</v>
      </c>
      <c r="F78" s="21">
        <f t="shared" si="8"/>
        <v>1.344364012409514E-2</v>
      </c>
      <c r="G78" s="21">
        <f t="shared" si="9"/>
        <v>1.3353877760657423E-2</v>
      </c>
      <c r="H78" s="16">
        <f t="shared" si="14"/>
        <v>83718.936254790999</v>
      </c>
      <c r="I78" s="16">
        <f t="shared" si="12"/>
        <v>1117.97244099875</v>
      </c>
      <c r="J78" s="16">
        <f t="shared" si="10"/>
        <v>83159.950034291614</v>
      </c>
      <c r="K78" s="16">
        <f t="shared" si="11"/>
        <v>1353536.9796203012</v>
      </c>
      <c r="L78" s="23">
        <f t="shared" si="13"/>
        <v>16.167632320374139</v>
      </c>
    </row>
    <row r="79" spans="1:12" x14ac:dyDescent="0.2">
      <c r="A79" s="19">
        <v>70</v>
      </c>
      <c r="B79" s="11">
        <v>7</v>
      </c>
      <c r="C79" s="11">
        <v>687</v>
      </c>
      <c r="D79" s="11">
        <v>855</v>
      </c>
      <c r="E79" s="20">
        <v>0.5</v>
      </c>
      <c r="F79" s="21">
        <f t="shared" si="8"/>
        <v>9.0791180285343717E-3</v>
      </c>
      <c r="G79" s="21">
        <f t="shared" si="9"/>
        <v>9.0380890897353138E-3</v>
      </c>
      <c r="H79" s="16">
        <f t="shared" si="14"/>
        <v>82600.963813792245</v>
      </c>
      <c r="I79" s="16">
        <f t="shared" si="12"/>
        <v>746.55486984705715</v>
      </c>
      <c r="J79" s="16">
        <f t="shared" si="10"/>
        <v>82227.686378868719</v>
      </c>
      <c r="K79" s="16">
        <f t="shared" si="11"/>
        <v>1270377.0295860094</v>
      </c>
      <c r="L79" s="23">
        <f t="shared" si="13"/>
        <v>15.379687729187115</v>
      </c>
    </row>
    <row r="80" spans="1:12" x14ac:dyDescent="0.2">
      <c r="A80" s="19">
        <v>71</v>
      </c>
      <c r="B80" s="11">
        <v>12</v>
      </c>
      <c r="C80" s="11">
        <v>835</v>
      </c>
      <c r="D80" s="11">
        <v>681</v>
      </c>
      <c r="E80" s="20">
        <v>0.5</v>
      </c>
      <c r="F80" s="21">
        <f t="shared" si="8"/>
        <v>1.5831134564643801E-2</v>
      </c>
      <c r="G80" s="21">
        <f t="shared" si="9"/>
        <v>1.5706806282722516E-2</v>
      </c>
      <c r="H80" s="16">
        <f t="shared" si="14"/>
        <v>81854.408943945193</v>
      </c>
      <c r="I80" s="16">
        <f t="shared" si="12"/>
        <v>1285.6713446692963</v>
      </c>
      <c r="J80" s="16">
        <f t="shared" si="10"/>
        <v>81211.573271610541</v>
      </c>
      <c r="K80" s="16">
        <f t="shared" si="11"/>
        <v>1188149.3432071407</v>
      </c>
      <c r="L80" s="23">
        <f t="shared" si="13"/>
        <v>14.515398236163412</v>
      </c>
    </row>
    <row r="81" spans="1:12" x14ac:dyDescent="0.2">
      <c r="A81" s="19">
        <v>72</v>
      </c>
      <c r="B81" s="11">
        <v>20</v>
      </c>
      <c r="C81" s="11">
        <v>487</v>
      </c>
      <c r="D81" s="11">
        <v>812</v>
      </c>
      <c r="E81" s="20">
        <v>0.5</v>
      </c>
      <c r="F81" s="21">
        <f t="shared" si="8"/>
        <v>3.0792917628945343E-2</v>
      </c>
      <c r="G81" s="21">
        <f t="shared" si="9"/>
        <v>3.0326004548900685E-2</v>
      </c>
      <c r="H81" s="16">
        <f t="shared" si="14"/>
        <v>80568.73759927589</v>
      </c>
      <c r="I81" s="16">
        <f t="shared" si="12"/>
        <v>2443.3279029348264</v>
      </c>
      <c r="J81" s="16">
        <f t="shared" si="10"/>
        <v>79347.073647808487</v>
      </c>
      <c r="K81" s="16">
        <f t="shared" si="11"/>
        <v>1106937.7699355301</v>
      </c>
      <c r="L81" s="23">
        <f t="shared" si="13"/>
        <v>13.739048208017085</v>
      </c>
    </row>
    <row r="82" spans="1:12" x14ac:dyDescent="0.2">
      <c r="A82" s="19">
        <v>73</v>
      </c>
      <c r="B82" s="11">
        <v>6</v>
      </c>
      <c r="C82" s="11">
        <v>485</v>
      </c>
      <c r="D82" s="11">
        <v>480</v>
      </c>
      <c r="E82" s="20">
        <v>0.5</v>
      </c>
      <c r="F82" s="21">
        <f t="shared" si="8"/>
        <v>1.2435233160621761E-2</v>
      </c>
      <c r="G82" s="21">
        <f t="shared" si="9"/>
        <v>1.2358393408856846E-2</v>
      </c>
      <c r="H82" s="16">
        <f t="shared" si="14"/>
        <v>78125.40969634107</v>
      </c>
      <c r="I82" s="16">
        <f t="shared" si="12"/>
        <v>965.5045482555023</v>
      </c>
      <c r="J82" s="16">
        <f t="shared" si="10"/>
        <v>77642.65742221332</v>
      </c>
      <c r="K82" s="16">
        <f t="shared" si="11"/>
        <v>1027590.6962877216</v>
      </c>
      <c r="L82" s="23">
        <f t="shared" si="13"/>
        <v>13.153091936180244</v>
      </c>
    </row>
    <row r="83" spans="1:12" x14ac:dyDescent="0.2">
      <c r="A83" s="19">
        <v>74</v>
      </c>
      <c r="B83" s="11">
        <v>18</v>
      </c>
      <c r="C83" s="11">
        <v>544</v>
      </c>
      <c r="D83" s="11">
        <v>476</v>
      </c>
      <c r="E83" s="20">
        <v>0.5</v>
      </c>
      <c r="F83" s="21">
        <f t="shared" si="8"/>
        <v>3.5294117647058823E-2</v>
      </c>
      <c r="G83" s="21">
        <f t="shared" si="9"/>
        <v>3.4682080924855495E-2</v>
      </c>
      <c r="H83" s="16">
        <f t="shared" si="14"/>
        <v>77159.905148085571</v>
      </c>
      <c r="I83" s="16">
        <f t="shared" si="12"/>
        <v>2676.0660745000778</v>
      </c>
      <c r="J83" s="16">
        <f t="shared" si="10"/>
        <v>75821.872110835524</v>
      </c>
      <c r="K83" s="16">
        <f t="shared" si="11"/>
        <v>949948.03886550828</v>
      </c>
      <c r="L83" s="23">
        <f t="shared" si="13"/>
        <v>12.311420510981248</v>
      </c>
    </row>
    <row r="84" spans="1:12" x14ac:dyDescent="0.2">
      <c r="A84" s="19">
        <v>75</v>
      </c>
      <c r="B84" s="11">
        <v>15</v>
      </c>
      <c r="C84" s="11">
        <v>486</v>
      </c>
      <c r="D84" s="11">
        <v>525</v>
      </c>
      <c r="E84" s="20">
        <v>0.5</v>
      </c>
      <c r="F84" s="21">
        <f t="shared" si="8"/>
        <v>2.967359050445104E-2</v>
      </c>
      <c r="G84" s="21">
        <f t="shared" si="9"/>
        <v>2.9239766081871347E-2</v>
      </c>
      <c r="H84" s="16">
        <f t="shared" si="14"/>
        <v>74483.839073585492</v>
      </c>
      <c r="I84" s="16">
        <f t="shared" si="12"/>
        <v>2177.8900313913887</v>
      </c>
      <c r="J84" s="16">
        <f t="shared" si="10"/>
        <v>73394.894057889789</v>
      </c>
      <c r="K84" s="16">
        <f t="shared" si="11"/>
        <v>874126.16675467277</v>
      </c>
      <c r="L84" s="23">
        <f t="shared" si="13"/>
        <v>11.735782924549437</v>
      </c>
    </row>
    <row r="85" spans="1:12" x14ac:dyDescent="0.2">
      <c r="A85" s="19">
        <v>76</v>
      </c>
      <c r="B85" s="11">
        <v>10</v>
      </c>
      <c r="C85" s="11">
        <v>444</v>
      </c>
      <c r="D85" s="11">
        <v>480</v>
      </c>
      <c r="E85" s="20">
        <v>0.5</v>
      </c>
      <c r="F85" s="21">
        <f t="shared" si="8"/>
        <v>2.1645021645021644E-2</v>
      </c>
      <c r="G85" s="21">
        <f t="shared" si="9"/>
        <v>2.1413276231263382E-2</v>
      </c>
      <c r="H85" s="16">
        <f t="shared" si="14"/>
        <v>72305.949042194101</v>
      </c>
      <c r="I85" s="16">
        <f t="shared" si="12"/>
        <v>1548.3072600041562</v>
      </c>
      <c r="J85" s="16">
        <f t="shared" si="10"/>
        <v>71531.795412192019</v>
      </c>
      <c r="K85" s="16">
        <f t="shared" si="11"/>
        <v>800731.27269678295</v>
      </c>
      <c r="L85" s="23">
        <f t="shared" si="13"/>
        <v>11.07421012107201</v>
      </c>
    </row>
    <row r="86" spans="1:12" x14ac:dyDescent="0.2">
      <c r="A86" s="19">
        <v>77</v>
      </c>
      <c r="B86" s="11">
        <v>17</v>
      </c>
      <c r="C86" s="11">
        <v>408</v>
      </c>
      <c r="D86" s="11">
        <v>429</v>
      </c>
      <c r="E86" s="20">
        <v>0.5</v>
      </c>
      <c r="F86" s="21">
        <f t="shared" si="8"/>
        <v>4.0621266427718038E-2</v>
      </c>
      <c r="G86" s="21">
        <f t="shared" si="9"/>
        <v>3.9812646370023422E-2</v>
      </c>
      <c r="H86" s="16">
        <f t="shared" si="14"/>
        <v>70757.641782189938</v>
      </c>
      <c r="I86" s="16">
        <f t="shared" si="12"/>
        <v>2817.0489702511218</v>
      </c>
      <c r="J86" s="16">
        <f t="shared" si="10"/>
        <v>69349.117297064367</v>
      </c>
      <c r="K86" s="16">
        <f t="shared" si="11"/>
        <v>729199.47728459095</v>
      </c>
      <c r="L86" s="23">
        <f t="shared" si="13"/>
        <v>10.305593274705972</v>
      </c>
    </row>
    <row r="87" spans="1:12" x14ac:dyDescent="0.2">
      <c r="A87" s="19">
        <v>78</v>
      </c>
      <c r="B87" s="11">
        <v>11</v>
      </c>
      <c r="C87" s="11">
        <v>382</v>
      </c>
      <c r="D87" s="11">
        <v>399</v>
      </c>
      <c r="E87" s="20">
        <v>0.5</v>
      </c>
      <c r="F87" s="21">
        <f t="shared" si="8"/>
        <v>2.8169014084507043E-2</v>
      </c>
      <c r="G87" s="21">
        <f t="shared" si="9"/>
        <v>2.777777777777778E-2</v>
      </c>
      <c r="H87" s="16">
        <f t="shared" si="14"/>
        <v>67940.592811938812</v>
      </c>
      <c r="I87" s="16">
        <f t="shared" si="12"/>
        <v>1887.2386892205227</v>
      </c>
      <c r="J87" s="16">
        <f t="shared" si="10"/>
        <v>66996.973467328542</v>
      </c>
      <c r="K87" s="16">
        <f t="shared" si="11"/>
        <v>659850.35998752655</v>
      </c>
      <c r="L87" s="23">
        <f t="shared" si="13"/>
        <v>9.7121666543889038</v>
      </c>
    </row>
    <row r="88" spans="1:12" x14ac:dyDescent="0.2">
      <c r="A88" s="19">
        <v>79</v>
      </c>
      <c r="B88" s="11">
        <v>15</v>
      </c>
      <c r="C88" s="11">
        <v>344</v>
      </c>
      <c r="D88" s="11">
        <v>367</v>
      </c>
      <c r="E88" s="20">
        <v>0.5</v>
      </c>
      <c r="F88" s="21">
        <f t="shared" si="8"/>
        <v>4.2194092827004218E-2</v>
      </c>
      <c r="G88" s="21">
        <f t="shared" si="9"/>
        <v>4.1322314049586778E-2</v>
      </c>
      <c r="H88" s="16">
        <f t="shared" si="14"/>
        <v>66053.354122718287</v>
      </c>
      <c r="I88" s="16">
        <f t="shared" si="12"/>
        <v>2729.4774430875327</v>
      </c>
      <c r="J88" s="16">
        <f t="shared" si="10"/>
        <v>64688.615401174517</v>
      </c>
      <c r="K88" s="16">
        <f t="shared" si="11"/>
        <v>592853.38652019796</v>
      </c>
      <c r="L88" s="23">
        <f t="shared" si="13"/>
        <v>8.9753714159428721</v>
      </c>
    </row>
    <row r="89" spans="1:12" x14ac:dyDescent="0.2">
      <c r="A89" s="19">
        <v>80</v>
      </c>
      <c r="B89" s="11">
        <v>20</v>
      </c>
      <c r="C89" s="11">
        <v>300</v>
      </c>
      <c r="D89" s="11">
        <v>328</v>
      </c>
      <c r="E89" s="20">
        <v>0.5</v>
      </c>
      <c r="F89" s="21">
        <f t="shared" si="8"/>
        <v>6.3694267515923567E-2</v>
      </c>
      <c r="G89" s="21">
        <f t="shared" si="9"/>
        <v>6.1728395061728399E-2</v>
      </c>
      <c r="H89" s="16">
        <f t="shared" si="14"/>
        <v>63323.876679630754</v>
      </c>
      <c r="I89" s="16">
        <f t="shared" si="12"/>
        <v>3908.881276520417</v>
      </c>
      <c r="J89" s="16">
        <f t="shared" si="10"/>
        <v>61369.436041370544</v>
      </c>
      <c r="K89" s="16">
        <f t="shared" si="11"/>
        <v>528164.77111902344</v>
      </c>
      <c r="L89" s="23">
        <f t="shared" si="13"/>
        <v>8.3406891493886857</v>
      </c>
    </row>
    <row r="90" spans="1:12" x14ac:dyDescent="0.2">
      <c r="A90" s="19">
        <v>81</v>
      </c>
      <c r="B90" s="11">
        <v>22</v>
      </c>
      <c r="C90" s="11">
        <v>251</v>
      </c>
      <c r="D90" s="11">
        <v>280</v>
      </c>
      <c r="E90" s="20">
        <v>0.5</v>
      </c>
      <c r="F90" s="21">
        <f t="shared" si="8"/>
        <v>8.2862523540489647E-2</v>
      </c>
      <c r="G90" s="21">
        <f t="shared" si="9"/>
        <v>7.956600361663653E-2</v>
      </c>
      <c r="H90" s="16">
        <f t="shared" si="14"/>
        <v>59414.995403110333</v>
      </c>
      <c r="I90" s="16">
        <f t="shared" si="12"/>
        <v>4727.4137391263193</v>
      </c>
      <c r="J90" s="16">
        <f t="shared" si="10"/>
        <v>57051.288533547173</v>
      </c>
      <c r="K90" s="16">
        <f t="shared" si="11"/>
        <v>466795.33507765288</v>
      </c>
      <c r="L90" s="23">
        <f t="shared" si="13"/>
        <v>7.8565239618484677</v>
      </c>
    </row>
    <row r="91" spans="1:12" x14ac:dyDescent="0.2">
      <c r="A91" s="19">
        <v>82</v>
      </c>
      <c r="B91" s="11">
        <v>10</v>
      </c>
      <c r="C91" s="11">
        <v>255</v>
      </c>
      <c r="D91" s="11">
        <v>239</v>
      </c>
      <c r="E91" s="20">
        <v>0.5</v>
      </c>
      <c r="F91" s="21">
        <f t="shared" si="8"/>
        <v>4.048582995951417E-2</v>
      </c>
      <c r="G91" s="21">
        <f t="shared" si="9"/>
        <v>3.968253968253968E-2</v>
      </c>
      <c r="H91" s="16">
        <f t="shared" si="14"/>
        <v>54687.581663984012</v>
      </c>
      <c r="I91" s="16">
        <f t="shared" si="12"/>
        <v>2170.1421295231748</v>
      </c>
      <c r="J91" s="16">
        <f t="shared" si="10"/>
        <v>53602.51059922242</v>
      </c>
      <c r="K91" s="16">
        <f t="shared" si="11"/>
        <v>409744.04654410569</v>
      </c>
      <c r="L91" s="23">
        <f t="shared" si="13"/>
        <v>7.4924513770180798</v>
      </c>
    </row>
    <row r="92" spans="1:12" x14ac:dyDescent="0.2">
      <c r="A92" s="19">
        <v>83</v>
      </c>
      <c r="B92" s="11">
        <v>18</v>
      </c>
      <c r="C92" s="11">
        <v>207</v>
      </c>
      <c r="D92" s="11">
        <v>240</v>
      </c>
      <c r="E92" s="20">
        <v>0.5</v>
      </c>
      <c r="F92" s="21">
        <f t="shared" si="8"/>
        <v>8.0536912751677847E-2</v>
      </c>
      <c r="G92" s="21">
        <f t="shared" si="9"/>
        <v>7.7419354838709681E-2</v>
      </c>
      <c r="H92" s="16">
        <f t="shared" si="14"/>
        <v>52517.439534460835</v>
      </c>
      <c r="I92" s="16">
        <f t="shared" si="12"/>
        <v>4065.8662865389033</v>
      </c>
      <c r="J92" s="16">
        <f t="shared" si="10"/>
        <v>50484.506391191382</v>
      </c>
      <c r="K92" s="16">
        <f t="shared" si="11"/>
        <v>356141.53594488325</v>
      </c>
      <c r="L92" s="23">
        <f t="shared" si="13"/>
        <v>6.7813956487956863</v>
      </c>
    </row>
    <row r="93" spans="1:12" x14ac:dyDescent="0.2">
      <c r="A93" s="19">
        <v>84</v>
      </c>
      <c r="B93" s="11">
        <v>16</v>
      </c>
      <c r="C93" s="11">
        <v>171</v>
      </c>
      <c r="D93" s="11">
        <v>188</v>
      </c>
      <c r="E93" s="20">
        <v>0.5</v>
      </c>
      <c r="F93" s="21">
        <f t="shared" si="8"/>
        <v>8.9136490250696379E-2</v>
      </c>
      <c r="G93" s="21">
        <f t="shared" si="9"/>
        <v>8.533333333333333E-2</v>
      </c>
      <c r="H93" s="16">
        <f t="shared" si="14"/>
        <v>48451.57324792193</v>
      </c>
      <c r="I93" s="16">
        <f t="shared" si="12"/>
        <v>4134.5342504893379</v>
      </c>
      <c r="J93" s="16">
        <f t="shared" si="10"/>
        <v>46384.306122677262</v>
      </c>
      <c r="K93" s="16">
        <f t="shared" si="11"/>
        <v>305657.02955369186</v>
      </c>
      <c r="L93" s="23">
        <f t="shared" si="13"/>
        <v>6.3085057731701495</v>
      </c>
    </row>
    <row r="94" spans="1:12" x14ac:dyDescent="0.2">
      <c r="A94" s="19">
        <v>85</v>
      </c>
      <c r="B94" s="11">
        <v>17</v>
      </c>
      <c r="C94" s="11">
        <v>155</v>
      </c>
      <c r="D94" s="11">
        <v>162</v>
      </c>
      <c r="E94" s="20">
        <v>0.5</v>
      </c>
      <c r="F94" s="21">
        <f t="shared" si="8"/>
        <v>0.10725552050473186</v>
      </c>
      <c r="G94" s="21">
        <f t="shared" si="9"/>
        <v>0.10179640718562873</v>
      </c>
      <c r="H94" s="16">
        <f t="shared" si="14"/>
        <v>44317.038997432595</v>
      </c>
      <c r="I94" s="16">
        <f t="shared" si="12"/>
        <v>4511.3153470440357</v>
      </c>
      <c r="J94" s="16">
        <f t="shared" si="10"/>
        <v>42061.381323910573</v>
      </c>
      <c r="K94" s="16">
        <f t="shared" si="11"/>
        <v>259272.72343101457</v>
      </c>
      <c r="L94" s="23">
        <f t="shared" si="13"/>
        <v>5.8504071864105125</v>
      </c>
    </row>
    <row r="95" spans="1:12" x14ac:dyDescent="0.2">
      <c r="A95" s="19">
        <v>86</v>
      </c>
      <c r="B95" s="11">
        <v>15</v>
      </c>
      <c r="C95" s="11">
        <v>128</v>
      </c>
      <c r="D95" s="11">
        <v>133</v>
      </c>
      <c r="E95" s="20">
        <v>0.5</v>
      </c>
      <c r="F95" s="21">
        <f t="shared" si="8"/>
        <v>0.11494252873563218</v>
      </c>
      <c r="G95" s="21">
        <f t="shared" si="9"/>
        <v>0.10869565217391304</v>
      </c>
      <c r="H95" s="16">
        <f t="shared" si="14"/>
        <v>39805.723650388558</v>
      </c>
      <c r="I95" s="16">
        <f t="shared" si="12"/>
        <v>4326.7090924335389</v>
      </c>
      <c r="J95" s="16">
        <f t="shared" si="10"/>
        <v>37642.369104171783</v>
      </c>
      <c r="K95" s="16">
        <f t="shared" si="11"/>
        <v>217211.34210710399</v>
      </c>
      <c r="L95" s="23">
        <f t="shared" si="13"/>
        <v>5.4567866675370365</v>
      </c>
    </row>
    <row r="96" spans="1:12" x14ac:dyDescent="0.2">
      <c r="A96" s="19">
        <v>87</v>
      </c>
      <c r="B96" s="11">
        <v>18</v>
      </c>
      <c r="C96" s="11">
        <v>98</v>
      </c>
      <c r="D96" s="11">
        <v>117</v>
      </c>
      <c r="E96" s="20">
        <v>0.5</v>
      </c>
      <c r="F96" s="21">
        <f t="shared" si="8"/>
        <v>0.16744186046511628</v>
      </c>
      <c r="G96" s="21">
        <f t="shared" si="9"/>
        <v>0.15450643776824036</v>
      </c>
      <c r="H96" s="16">
        <f t="shared" si="14"/>
        <v>35479.014557955015</v>
      </c>
      <c r="I96" s="16">
        <f t="shared" si="12"/>
        <v>5481.7361548771705</v>
      </c>
      <c r="J96" s="16">
        <f t="shared" si="10"/>
        <v>32738.146480516432</v>
      </c>
      <c r="K96" s="16">
        <f t="shared" si="11"/>
        <v>179568.97300293221</v>
      </c>
      <c r="L96" s="23">
        <f t="shared" si="13"/>
        <v>5.061272846504969</v>
      </c>
    </row>
    <row r="97" spans="1:12" x14ac:dyDescent="0.2">
      <c r="A97" s="19">
        <v>88</v>
      </c>
      <c r="B97" s="11">
        <v>8</v>
      </c>
      <c r="C97" s="11">
        <v>82</v>
      </c>
      <c r="D97" s="11">
        <v>88</v>
      </c>
      <c r="E97" s="20">
        <v>0.5</v>
      </c>
      <c r="F97" s="21">
        <f t="shared" si="8"/>
        <v>9.4117647058823528E-2</v>
      </c>
      <c r="G97" s="21">
        <f t="shared" si="9"/>
        <v>8.98876404494382E-2</v>
      </c>
      <c r="H97" s="16">
        <f t="shared" si="14"/>
        <v>29997.278403077846</v>
      </c>
      <c r="I97" s="16">
        <f t="shared" si="12"/>
        <v>2696.3845755575589</v>
      </c>
      <c r="J97" s="16">
        <f t="shared" si="10"/>
        <v>28649.086115299066</v>
      </c>
      <c r="K97" s="16">
        <f t="shared" si="11"/>
        <v>146830.82652241577</v>
      </c>
      <c r="L97" s="23">
        <f t="shared" si="13"/>
        <v>4.8948049402825262</v>
      </c>
    </row>
    <row r="98" spans="1:12" x14ac:dyDescent="0.2">
      <c r="A98" s="19">
        <v>89</v>
      </c>
      <c r="B98" s="11">
        <v>6</v>
      </c>
      <c r="C98" s="11">
        <v>65</v>
      </c>
      <c r="D98" s="11">
        <v>75</v>
      </c>
      <c r="E98" s="20">
        <v>0.5</v>
      </c>
      <c r="F98" s="21">
        <f t="shared" si="8"/>
        <v>8.5714285714285715E-2</v>
      </c>
      <c r="G98" s="21">
        <f t="shared" si="9"/>
        <v>8.2191780821917804E-2</v>
      </c>
      <c r="H98" s="16">
        <f t="shared" si="14"/>
        <v>27300.893827520285</v>
      </c>
      <c r="I98" s="16">
        <f t="shared" si="12"/>
        <v>2243.9090817139959</v>
      </c>
      <c r="J98" s="16">
        <f t="shared" si="10"/>
        <v>26178.939286663288</v>
      </c>
      <c r="K98" s="16">
        <f>K99+J98</f>
        <v>118181.7404071167</v>
      </c>
      <c r="L98" s="23">
        <f t="shared" si="13"/>
        <v>4.328859749199319</v>
      </c>
    </row>
    <row r="99" spans="1:12" x14ac:dyDescent="0.2">
      <c r="A99" s="19">
        <v>90</v>
      </c>
      <c r="B99" s="11">
        <v>10</v>
      </c>
      <c r="C99" s="11">
        <v>67</v>
      </c>
      <c r="D99" s="11">
        <v>54</v>
      </c>
      <c r="E99" s="24">
        <v>0.5</v>
      </c>
      <c r="F99" s="25">
        <f t="shared" si="8"/>
        <v>0.16528925619834711</v>
      </c>
      <c r="G99" s="25">
        <f t="shared" si="9"/>
        <v>0.15267175572519084</v>
      </c>
      <c r="H99" s="26">
        <f t="shared" si="14"/>
        <v>25056.98474580629</v>
      </c>
      <c r="I99" s="26">
        <f t="shared" si="12"/>
        <v>3825.4938543215712</v>
      </c>
      <c r="J99" s="26">
        <f t="shared" si="10"/>
        <v>23144.237818645503</v>
      </c>
      <c r="K99" s="26">
        <f t="shared" ref="K99:K108" si="15">K100+J99</f>
        <v>92002.801120453412</v>
      </c>
      <c r="L99" s="27">
        <f t="shared" si="13"/>
        <v>3.6717427118141832</v>
      </c>
    </row>
    <row r="100" spans="1:12" x14ac:dyDescent="0.2">
      <c r="A100" s="19">
        <v>91</v>
      </c>
      <c r="B100" s="11">
        <v>13</v>
      </c>
      <c r="C100" s="11">
        <v>44</v>
      </c>
      <c r="D100" s="11">
        <v>50</v>
      </c>
      <c r="E100" s="24">
        <v>0.5</v>
      </c>
      <c r="F100" s="25">
        <f t="shared" si="8"/>
        <v>0.27659574468085107</v>
      </c>
      <c r="G100" s="25">
        <f t="shared" si="9"/>
        <v>0.24299065420560748</v>
      </c>
      <c r="H100" s="26">
        <f t="shared" si="14"/>
        <v>21231.490891484718</v>
      </c>
      <c r="I100" s="26">
        <f t="shared" si="12"/>
        <v>5159.0538614822681</v>
      </c>
      <c r="J100" s="26">
        <f t="shared" si="10"/>
        <v>18651.963960743582</v>
      </c>
      <c r="K100" s="26">
        <f t="shared" si="15"/>
        <v>68858.56330180791</v>
      </c>
      <c r="L100" s="27">
        <f t="shared" si="13"/>
        <v>3.2432278851140364</v>
      </c>
    </row>
    <row r="101" spans="1:12" x14ac:dyDescent="0.2">
      <c r="A101" s="19">
        <v>92</v>
      </c>
      <c r="B101" s="11">
        <v>9</v>
      </c>
      <c r="C101" s="11">
        <v>35</v>
      </c>
      <c r="D101" s="11">
        <v>33</v>
      </c>
      <c r="E101" s="24">
        <v>0.5</v>
      </c>
      <c r="F101" s="25">
        <f t="shared" si="8"/>
        <v>0.26470588235294118</v>
      </c>
      <c r="G101" s="25">
        <f t="shared" si="9"/>
        <v>0.23376623376623376</v>
      </c>
      <c r="H101" s="26">
        <f t="shared" si="14"/>
        <v>16072.437030002449</v>
      </c>
      <c r="I101" s="26">
        <f t="shared" si="12"/>
        <v>3757.1930719486245</v>
      </c>
      <c r="J101" s="26">
        <f t="shared" si="10"/>
        <v>14193.840494028136</v>
      </c>
      <c r="K101" s="26">
        <f t="shared" si="15"/>
        <v>50206.599341064328</v>
      </c>
      <c r="L101" s="27">
        <f t="shared" si="13"/>
        <v>3.1237701692247151</v>
      </c>
    </row>
    <row r="102" spans="1:12" x14ac:dyDescent="0.2">
      <c r="A102" s="19">
        <v>93</v>
      </c>
      <c r="B102" s="11">
        <v>6</v>
      </c>
      <c r="C102" s="11">
        <v>25</v>
      </c>
      <c r="D102" s="11">
        <v>31</v>
      </c>
      <c r="E102" s="24">
        <v>0.5</v>
      </c>
      <c r="F102" s="25">
        <f t="shared" si="8"/>
        <v>0.21428571428571427</v>
      </c>
      <c r="G102" s="25">
        <f t="shared" si="9"/>
        <v>0.19354838709677416</v>
      </c>
      <c r="H102" s="26">
        <f t="shared" si="14"/>
        <v>12315.243958053825</v>
      </c>
      <c r="I102" s="26">
        <f t="shared" si="12"/>
        <v>2383.5956047846107</v>
      </c>
      <c r="J102" s="26">
        <f t="shared" si="10"/>
        <v>11123.446155661521</v>
      </c>
      <c r="K102" s="26">
        <f t="shared" si="15"/>
        <v>36012.758847036188</v>
      </c>
      <c r="L102" s="27">
        <f t="shared" si="13"/>
        <v>2.9242424242424243</v>
      </c>
    </row>
    <row r="103" spans="1:12" x14ac:dyDescent="0.2">
      <c r="A103" s="19">
        <v>94</v>
      </c>
      <c r="B103" s="11">
        <v>8</v>
      </c>
      <c r="C103" s="11">
        <v>22</v>
      </c>
      <c r="D103" s="11">
        <v>20</v>
      </c>
      <c r="E103" s="24">
        <v>0.5</v>
      </c>
      <c r="F103" s="25">
        <f t="shared" si="8"/>
        <v>0.38095238095238093</v>
      </c>
      <c r="G103" s="25">
        <f t="shared" si="9"/>
        <v>0.32</v>
      </c>
      <c r="H103" s="26">
        <f t="shared" si="14"/>
        <v>9931.6483532692146</v>
      </c>
      <c r="I103" s="26">
        <f t="shared" si="12"/>
        <v>3178.1274730461487</v>
      </c>
      <c r="J103" s="26">
        <f t="shared" si="10"/>
        <v>8342.5846167461405</v>
      </c>
      <c r="K103" s="26">
        <f t="shared" si="15"/>
        <v>24889.312691374667</v>
      </c>
      <c r="L103" s="27">
        <f t="shared" si="13"/>
        <v>2.5060606060606059</v>
      </c>
    </row>
    <row r="104" spans="1:12" x14ac:dyDescent="0.2">
      <c r="A104" s="19">
        <v>95</v>
      </c>
      <c r="B104" s="11">
        <v>7</v>
      </c>
      <c r="C104" s="11">
        <v>16</v>
      </c>
      <c r="D104" s="11">
        <v>11</v>
      </c>
      <c r="E104" s="24">
        <v>0.5</v>
      </c>
      <c r="F104" s="25">
        <f t="shared" si="8"/>
        <v>0.51851851851851849</v>
      </c>
      <c r="G104" s="25">
        <f t="shared" si="9"/>
        <v>0.41176470588235292</v>
      </c>
      <c r="H104" s="26">
        <f t="shared" si="14"/>
        <v>6753.5208802230663</v>
      </c>
      <c r="I104" s="26">
        <f t="shared" si="12"/>
        <v>2780.8615389153802</v>
      </c>
      <c r="J104" s="26">
        <f t="shared" si="10"/>
        <v>5363.0901107653763</v>
      </c>
      <c r="K104" s="26">
        <f t="shared" si="15"/>
        <v>16546.728074628529</v>
      </c>
      <c r="L104" s="27">
        <f t="shared" si="13"/>
        <v>2.4500891265597149</v>
      </c>
    </row>
    <row r="105" spans="1:12" x14ac:dyDescent="0.2">
      <c r="A105" s="19">
        <v>96</v>
      </c>
      <c r="B105" s="11">
        <v>2</v>
      </c>
      <c r="C105" s="11">
        <v>8</v>
      </c>
      <c r="D105" s="11">
        <v>12</v>
      </c>
      <c r="E105" s="24">
        <v>0.5</v>
      </c>
      <c r="F105" s="25">
        <f t="shared" si="8"/>
        <v>0.2</v>
      </c>
      <c r="G105" s="25">
        <f t="shared" si="9"/>
        <v>0.18181818181818182</v>
      </c>
      <c r="H105" s="26">
        <f t="shared" si="14"/>
        <v>3972.6593413076862</v>
      </c>
      <c r="I105" s="26">
        <f t="shared" si="12"/>
        <v>722.30169841957934</v>
      </c>
      <c r="J105" s="26">
        <f t="shared" si="10"/>
        <v>3611.5084920978966</v>
      </c>
      <c r="K105" s="26">
        <f t="shared" si="15"/>
        <v>11183.637963863153</v>
      </c>
      <c r="L105" s="27">
        <f t="shared" si="13"/>
        <v>2.8151515151515154</v>
      </c>
    </row>
    <row r="106" spans="1:12" x14ac:dyDescent="0.2">
      <c r="A106" s="19">
        <v>97</v>
      </c>
      <c r="B106" s="11">
        <v>1</v>
      </c>
      <c r="C106" s="11">
        <v>7</v>
      </c>
      <c r="D106" s="11">
        <v>7</v>
      </c>
      <c r="E106" s="24">
        <v>0.5</v>
      </c>
      <c r="F106" s="25">
        <f t="shared" si="8"/>
        <v>0.14285714285714285</v>
      </c>
      <c r="G106" s="25">
        <f t="shared" si="9"/>
        <v>0.13333333333333333</v>
      </c>
      <c r="H106" s="26">
        <f t="shared" si="14"/>
        <v>3250.357642888107</v>
      </c>
      <c r="I106" s="26">
        <f t="shared" si="12"/>
        <v>433.38101905174761</v>
      </c>
      <c r="J106" s="26">
        <f t="shared" si="10"/>
        <v>3033.6671333622335</v>
      </c>
      <c r="K106" s="26">
        <f t="shared" si="15"/>
        <v>7572.1294717652572</v>
      </c>
      <c r="L106" s="27">
        <f t="shared" si="13"/>
        <v>2.3296296296296299</v>
      </c>
    </row>
    <row r="107" spans="1:12" x14ac:dyDescent="0.2">
      <c r="A107" s="19">
        <v>98</v>
      </c>
      <c r="B107" s="11">
        <v>2</v>
      </c>
      <c r="C107" s="11">
        <v>5</v>
      </c>
      <c r="D107" s="11">
        <v>5</v>
      </c>
      <c r="E107" s="24">
        <v>0.5</v>
      </c>
      <c r="F107" s="25">
        <f t="shared" si="8"/>
        <v>0.4</v>
      </c>
      <c r="G107" s="25">
        <f t="shared" si="9"/>
        <v>0.33333333333333337</v>
      </c>
      <c r="H107" s="26">
        <f t="shared" si="14"/>
        <v>2816.9766238363595</v>
      </c>
      <c r="I107" s="26">
        <f t="shared" si="12"/>
        <v>938.99220794545329</v>
      </c>
      <c r="J107" s="26">
        <f t="shared" si="10"/>
        <v>2347.4805198636332</v>
      </c>
      <c r="K107" s="26">
        <f t="shared" si="15"/>
        <v>4538.4623384030238</v>
      </c>
      <c r="L107" s="27">
        <f t="shared" si="13"/>
        <v>1.6111111111111112</v>
      </c>
    </row>
    <row r="108" spans="1:12" x14ac:dyDescent="0.2">
      <c r="A108" s="19">
        <v>99</v>
      </c>
      <c r="B108" s="11">
        <v>1</v>
      </c>
      <c r="C108" s="11">
        <v>2</v>
      </c>
      <c r="D108" s="11">
        <v>3</v>
      </c>
      <c r="E108" s="24">
        <v>0.5</v>
      </c>
      <c r="F108" s="25">
        <f t="shared" si="8"/>
        <v>0.4</v>
      </c>
      <c r="G108" s="25">
        <f t="shared" si="9"/>
        <v>0.33333333333333337</v>
      </c>
      <c r="H108" s="26">
        <f t="shared" si="14"/>
        <v>1877.9844158909063</v>
      </c>
      <c r="I108" s="26">
        <f t="shared" si="12"/>
        <v>625.99480529696882</v>
      </c>
      <c r="J108" s="26">
        <f t="shared" si="10"/>
        <v>1564.9870132424219</v>
      </c>
      <c r="K108" s="26">
        <f t="shared" si="15"/>
        <v>2190.9818185393906</v>
      </c>
      <c r="L108" s="27">
        <f t="shared" si="13"/>
        <v>1.1666666666666665</v>
      </c>
    </row>
    <row r="109" spans="1:12" x14ac:dyDescent="0.2">
      <c r="A109" s="19" t="s">
        <v>24</v>
      </c>
      <c r="B109" s="26">
        <v>1</v>
      </c>
      <c r="C109" s="26">
        <v>2</v>
      </c>
      <c r="D109" s="26">
        <v>2</v>
      </c>
      <c r="E109" s="24"/>
      <c r="F109" s="25">
        <v>0.5</v>
      </c>
      <c r="G109" s="25">
        <v>1</v>
      </c>
      <c r="H109" s="26">
        <f>H108-I108</f>
        <v>1251.9896105939374</v>
      </c>
      <c r="I109" s="26">
        <f>H109*G109</f>
        <v>1251.9896105939374</v>
      </c>
      <c r="J109" s="26">
        <f>H109*F109</f>
        <v>625.99480529696871</v>
      </c>
      <c r="K109" s="26">
        <f>J109</f>
        <v>625.99480529696871</v>
      </c>
      <c r="L109" s="27">
        <f>K109/H109</f>
        <v>0.5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0" t="s">
        <v>2</v>
      </c>
      <c r="D6" s="80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4</v>
      </c>
      <c r="C9" s="11">
        <v>939</v>
      </c>
      <c r="D9" s="11">
        <v>893</v>
      </c>
      <c r="E9" s="20">
        <v>0.5</v>
      </c>
      <c r="F9" s="21">
        <f t="shared" ref="F9:F40" si="0">B9/((C9+D9)/2)</f>
        <v>4.3668122270742356E-3</v>
      </c>
      <c r="G9" s="21">
        <f t="shared" ref="G9:G72" si="1">F9/((1+(1-E9)*F9))</f>
        <v>4.3572984749455342E-3</v>
      </c>
      <c r="H9" s="16">
        <v>100000</v>
      </c>
      <c r="I9" s="16">
        <f>H9*G9</f>
        <v>435.72984749455344</v>
      </c>
      <c r="J9" s="16">
        <f t="shared" ref="J9:J72" si="2">H10+I9*E9</f>
        <v>99782.135076252714</v>
      </c>
      <c r="K9" s="16">
        <f t="shared" ref="K9:K72" si="3">K10+J9</f>
        <v>8092774.4546456337</v>
      </c>
      <c r="L9" s="22">
        <f>K9/H9</f>
        <v>80.927744546456339</v>
      </c>
    </row>
    <row r="10" spans="1:13" x14ac:dyDescent="0.2">
      <c r="A10" s="19">
        <v>1</v>
      </c>
      <c r="B10" s="11">
        <v>1</v>
      </c>
      <c r="C10" s="11">
        <v>1052</v>
      </c>
      <c r="D10" s="11">
        <v>944</v>
      </c>
      <c r="E10" s="20">
        <v>0.5</v>
      </c>
      <c r="F10" s="21">
        <f t="shared" si="0"/>
        <v>1.002004008016032E-3</v>
      </c>
      <c r="G10" s="21">
        <f t="shared" si="1"/>
        <v>1.00150225338007E-3</v>
      </c>
      <c r="H10" s="16">
        <f>H9-I9</f>
        <v>99564.270152505444</v>
      </c>
      <c r="I10" s="16">
        <f t="shared" ref="I10:I73" si="4">H10*G10</f>
        <v>99.713840913876254</v>
      </c>
      <c r="J10" s="16">
        <f t="shared" si="2"/>
        <v>99514.413232048508</v>
      </c>
      <c r="K10" s="16">
        <f t="shared" si="3"/>
        <v>7992992.319569381</v>
      </c>
      <c r="L10" s="23">
        <f t="shared" ref="L10:L73" si="5">K10/H10</f>
        <v>80.279725923027257</v>
      </c>
    </row>
    <row r="11" spans="1:13" x14ac:dyDescent="0.2">
      <c r="A11" s="19">
        <v>2</v>
      </c>
      <c r="B11" s="11">
        <v>1</v>
      </c>
      <c r="C11" s="11">
        <v>1057</v>
      </c>
      <c r="D11" s="11">
        <v>1057</v>
      </c>
      <c r="E11" s="20">
        <v>0.5</v>
      </c>
      <c r="F11" s="21">
        <f t="shared" si="0"/>
        <v>9.4607379375591296E-4</v>
      </c>
      <c r="G11" s="21">
        <f t="shared" si="1"/>
        <v>9.4562647754137122E-4</v>
      </c>
      <c r="H11" s="16">
        <f t="shared" ref="H11:H74" si="6">H10-I10</f>
        <v>99464.556311591572</v>
      </c>
      <c r="I11" s="16">
        <f t="shared" si="4"/>
        <v>94.0563180251457</v>
      </c>
      <c r="J11" s="16">
        <f t="shared" si="2"/>
        <v>99417.528152578991</v>
      </c>
      <c r="K11" s="16">
        <f t="shared" si="3"/>
        <v>7893477.906337332</v>
      </c>
      <c r="L11" s="23">
        <f t="shared" si="5"/>
        <v>79.359705598138063</v>
      </c>
    </row>
    <row r="12" spans="1:13" x14ac:dyDescent="0.2">
      <c r="A12" s="19">
        <v>3</v>
      </c>
      <c r="B12" s="61">
        <v>0</v>
      </c>
      <c r="C12" s="11">
        <v>930</v>
      </c>
      <c r="D12" s="11">
        <v>1057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99370.499993566424</v>
      </c>
      <c r="I12" s="16">
        <f t="shared" si="4"/>
        <v>0</v>
      </c>
      <c r="J12" s="16">
        <f t="shared" si="2"/>
        <v>99370.499993566424</v>
      </c>
      <c r="K12" s="16">
        <f t="shared" si="3"/>
        <v>7794060.3781847525</v>
      </c>
      <c r="L12" s="23">
        <f t="shared" si="5"/>
        <v>78.434348007601514</v>
      </c>
    </row>
    <row r="13" spans="1:13" x14ac:dyDescent="0.2">
      <c r="A13" s="19">
        <v>4</v>
      </c>
      <c r="B13" s="11">
        <v>1</v>
      </c>
      <c r="C13" s="11">
        <v>972</v>
      </c>
      <c r="D13" s="11">
        <v>933</v>
      </c>
      <c r="E13" s="20">
        <v>0.5</v>
      </c>
      <c r="F13" s="21">
        <f t="shared" si="0"/>
        <v>1.0498687664041995E-3</v>
      </c>
      <c r="G13" s="21">
        <f t="shared" si="1"/>
        <v>1.0493179433368311E-3</v>
      </c>
      <c r="H13" s="16">
        <f t="shared" si="6"/>
        <v>99370.499993566424</v>
      </c>
      <c r="I13" s="16">
        <f t="shared" si="4"/>
        <v>104.2712486816017</v>
      </c>
      <c r="J13" s="16">
        <f t="shared" si="2"/>
        <v>99318.364369225616</v>
      </c>
      <c r="K13" s="16">
        <f t="shared" si="3"/>
        <v>7694689.8781911861</v>
      </c>
      <c r="L13" s="23">
        <f t="shared" si="5"/>
        <v>77.434348007601514</v>
      </c>
    </row>
    <row r="14" spans="1:13" x14ac:dyDescent="0.2">
      <c r="A14" s="19">
        <v>5</v>
      </c>
      <c r="B14" s="61">
        <v>0</v>
      </c>
      <c r="C14" s="11">
        <v>904</v>
      </c>
      <c r="D14" s="11">
        <v>994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99266.228744884822</v>
      </c>
      <c r="I14" s="16">
        <f t="shared" si="4"/>
        <v>0</v>
      </c>
      <c r="J14" s="16">
        <f t="shared" si="2"/>
        <v>99266.228744884822</v>
      </c>
      <c r="K14" s="16">
        <f t="shared" si="3"/>
        <v>7595371.5138219604</v>
      </c>
      <c r="L14" s="23">
        <f t="shared" si="5"/>
        <v>76.515161398365791</v>
      </c>
    </row>
    <row r="15" spans="1:13" x14ac:dyDescent="0.2">
      <c r="A15" s="19">
        <v>6</v>
      </c>
      <c r="B15" s="61">
        <v>0</v>
      </c>
      <c r="C15" s="11">
        <v>929</v>
      </c>
      <c r="D15" s="11">
        <v>913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99266.228744884822</v>
      </c>
      <c r="I15" s="16">
        <f t="shared" si="4"/>
        <v>0</v>
      </c>
      <c r="J15" s="16">
        <f t="shared" si="2"/>
        <v>99266.228744884822</v>
      </c>
      <c r="K15" s="16">
        <f t="shared" si="3"/>
        <v>7496105.2850770755</v>
      </c>
      <c r="L15" s="23">
        <f t="shared" si="5"/>
        <v>75.515161398365791</v>
      </c>
    </row>
    <row r="16" spans="1:13" x14ac:dyDescent="0.2">
      <c r="A16" s="19">
        <v>7</v>
      </c>
      <c r="B16" s="61">
        <v>0</v>
      </c>
      <c r="C16" s="11">
        <v>890</v>
      </c>
      <c r="D16" s="11">
        <v>919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99266.228744884822</v>
      </c>
      <c r="I16" s="16">
        <f t="shared" si="4"/>
        <v>0</v>
      </c>
      <c r="J16" s="16">
        <f t="shared" si="2"/>
        <v>99266.228744884822</v>
      </c>
      <c r="K16" s="16">
        <f t="shared" si="3"/>
        <v>7396839.0563321905</v>
      </c>
      <c r="L16" s="23">
        <f t="shared" si="5"/>
        <v>74.515161398365791</v>
      </c>
    </row>
    <row r="17" spans="1:12" x14ac:dyDescent="0.2">
      <c r="A17" s="19">
        <v>8</v>
      </c>
      <c r="B17" s="11">
        <v>1</v>
      </c>
      <c r="C17" s="11">
        <v>877</v>
      </c>
      <c r="D17" s="11">
        <v>910</v>
      </c>
      <c r="E17" s="20">
        <v>0.5</v>
      </c>
      <c r="F17" s="21">
        <f t="shared" si="0"/>
        <v>1.1191941801902631E-3</v>
      </c>
      <c r="G17" s="21">
        <f t="shared" si="1"/>
        <v>1.1185682326621926E-3</v>
      </c>
      <c r="H17" s="16">
        <f t="shared" si="6"/>
        <v>99266.228744884822</v>
      </c>
      <c r="I17" s="16">
        <f t="shared" si="4"/>
        <v>111.03605005020675</v>
      </c>
      <c r="J17" s="16">
        <f t="shared" si="2"/>
        <v>99210.710719859708</v>
      </c>
      <c r="K17" s="16">
        <f t="shared" si="3"/>
        <v>7297572.8275873056</v>
      </c>
      <c r="L17" s="23">
        <f t="shared" si="5"/>
        <v>73.515161398365791</v>
      </c>
    </row>
    <row r="18" spans="1:12" x14ac:dyDescent="0.2">
      <c r="A18" s="19">
        <v>9</v>
      </c>
      <c r="B18" s="61">
        <v>0</v>
      </c>
      <c r="C18" s="11">
        <v>832</v>
      </c>
      <c r="D18" s="11">
        <v>874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99155.192694834608</v>
      </c>
      <c r="I18" s="16">
        <f t="shared" si="4"/>
        <v>0</v>
      </c>
      <c r="J18" s="16">
        <f t="shared" si="2"/>
        <v>99155.192694834608</v>
      </c>
      <c r="K18" s="16">
        <f t="shared" si="3"/>
        <v>7198362.1168674454</v>
      </c>
      <c r="L18" s="23">
        <f t="shared" si="5"/>
        <v>72.596925296908196</v>
      </c>
    </row>
    <row r="19" spans="1:12" x14ac:dyDescent="0.2">
      <c r="A19" s="19">
        <v>10</v>
      </c>
      <c r="B19" s="61">
        <v>0</v>
      </c>
      <c r="C19" s="11">
        <v>821</v>
      </c>
      <c r="D19" s="11">
        <v>835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99155.192694834608</v>
      </c>
      <c r="I19" s="16">
        <f t="shared" si="4"/>
        <v>0</v>
      </c>
      <c r="J19" s="16">
        <f t="shared" si="2"/>
        <v>99155.192694834608</v>
      </c>
      <c r="K19" s="16">
        <f t="shared" si="3"/>
        <v>7099206.924172611</v>
      </c>
      <c r="L19" s="23">
        <f t="shared" si="5"/>
        <v>71.596925296908196</v>
      </c>
    </row>
    <row r="20" spans="1:12" x14ac:dyDescent="0.2">
      <c r="A20" s="19">
        <v>11</v>
      </c>
      <c r="B20" s="11">
        <v>1</v>
      </c>
      <c r="C20" s="11">
        <v>824</v>
      </c>
      <c r="D20" s="11">
        <v>823</v>
      </c>
      <c r="E20" s="20">
        <v>0.5</v>
      </c>
      <c r="F20" s="21">
        <f t="shared" si="0"/>
        <v>1.2143290831815423E-3</v>
      </c>
      <c r="G20" s="21">
        <f t="shared" si="1"/>
        <v>1.2135922330097088E-3</v>
      </c>
      <c r="H20" s="16">
        <f t="shared" si="6"/>
        <v>99155.192694834608</v>
      </c>
      <c r="I20" s="16">
        <f t="shared" si="4"/>
        <v>120.3339717170323</v>
      </c>
      <c r="J20" s="16">
        <f t="shared" si="2"/>
        <v>99095.0257089761</v>
      </c>
      <c r="K20" s="16">
        <f t="shared" si="3"/>
        <v>7000051.7314777765</v>
      </c>
      <c r="L20" s="23">
        <f t="shared" si="5"/>
        <v>70.596925296908196</v>
      </c>
    </row>
    <row r="21" spans="1:12" x14ac:dyDescent="0.2">
      <c r="A21" s="19">
        <v>12</v>
      </c>
      <c r="B21" s="61">
        <v>0</v>
      </c>
      <c r="C21" s="11">
        <v>700</v>
      </c>
      <c r="D21" s="11">
        <v>823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99034.858723117577</v>
      </c>
      <c r="I21" s="16">
        <f t="shared" si="4"/>
        <v>0</v>
      </c>
      <c r="J21" s="16">
        <f t="shared" si="2"/>
        <v>99034.858723117577</v>
      </c>
      <c r="K21" s="16">
        <f t="shared" si="3"/>
        <v>6900956.7057688003</v>
      </c>
      <c r="L21" s="23">
        <f t="shared" si="5"/>
        <v>69.682097745628624</v>
      </c>
    </row>
    <row r="22" spans="1:12" x14ac:dyDescent="0.2">
      <c r="A22" s="19">
        <v>13</v>
      </c>
      <c r="B22" s="61">
        <v>0</v>
      </c>
      <c r="C22" s="11">
        <v>728</v>
      </c>
      <c r="D22" s="11">
        <v>697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99034.858723117577</v>
      </c>
      <c r="I22" s="16">
        <f t="shared" si="4"/>
        <v>0</v>
      </c>
      <c r="J22" s="16">
        <f t="shared" si="2"/>
        <v>99034.858723117577</v>
      </c>
      <c r="K22" s="16">
        <f t="shared" si="3"/>
        <v>6801921.8470456824</v>
      </c>
      <c r="L22" s="23">
        <f t="shared" si="5"/>
        <v>68.682097745628624</v>
      </c>
    </row>
    <row r="23" spans="1:12" x14ac:dyDescent="0.2">
      <c r="A23" s="19">
        <v>14</v>
      </c>
      <c r="B23" s="61">
        <v>0</v>
      </c>
      <c r="C23" s="11">
        <v>678</v>
      </c>
      <c r="D23" s="11">
        <v>730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99034.858723117577</v>
      </c>
      <c r="I23" s="16">
        <f t="shared" si="4"/>
        <v>0</v>
      </c>
      <c r="J23" s="16">
        <f t="shared" si="2"/>
        <v>99034.858723117577</v>
      </c>
      <c r="K23" s="16">
        <f t="shared" si="3"/>
        <v>6702886.9883225644</v>
      </c>
      <c r="L23" s="23">
        <f t="shared" si="5"/>
        <v>67.68209774562861</v>
      </c>
    </row>
    <row r="24" spans="1:12" x14ac:dyDescent="0.2">
      <c r="A24" s="19">
        <v>15</v>
      </c>
      <c r="B24" s="61">
        <v>0</v>
      </c>
      <c r="C24" s="11">
        <v>711</v>
      </c>
      <c r="D24" s="11">
        <v>681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99034.858723117577</v>
      </c>
      <c r="I24" s="16">
        <f t="shared" si="4"/>
        <v>0</v>
      </c>
      <c r="J24" s="16">
        <f t="shared" si="2"/>
        <v>99034.858723117577</v>
      </c>
      <c r="K24" s="16">
        <f t="shared" si="3"/>
        <v>6603852.1295994464</v>
      </c>
      <c r="L24" s="23">
        <f t="shared" si="5"/>
        <v>66.68209774562861</v>
      </c>
    </row>
    <row r="25" spans="1:12" x14ac:dyDescent="0.2">
      <c r="A25" s="19">
        <v>16</v>
      </c>
      <c r="B25" s="61">
        <v>0</v>
      </c>
      <c r="C25" s="11">
        <v>727</v>
      </c>
      <c r="D25" s="11">
        <v>717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99034.858723117577</v>
      </c>
      <c r="I25" s="16">
        <f t="shared" si="4"/>
        <v>0</v>
      </c>
      <c r="J25" s="16">
        <f t="shared" si="2"/>
        <v>99034.858723117577</v>
      </c>
      <c r="K25" s="16">
        <f t="shared" si="3"/>
        <v>6504817.2708763285</v>
      </c>
      <c r="L25" s="23">
        <f t="shared" si="5"/>
        <v>65.68209774562861</v>
      </c>
    </row>
    <row r="26" spans="1:12" x14ac:dyDescent="0.2">
      <c r="A26" s="19">
        <v>17</v>
      </c>
      <c r="B26" s="61">
        <v>0</v>
      </c>
      <c r="C26" s="11">
        <v>774</v>
      </c>
      <c r="D26" s="11">
        <v>727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99034.858723117577</v>
      </c>
      <c r="I26" s="16">
        <f t="shared" si="4"/>
        <v>0</v>
      </c>
      <c r="J26" s="16">
        <f t="shared" si="2"/>
        <v>99034.858723117577</v>
      </c>
      <c r="K26" s="16">
        <f t="shared" si="3"/>
        <v>6405782.4121532105</v>
      </c>
      <c r="L26" s="23">
        <f t="shared" si="5"/>
        <v>64.682097745628596</v>
      </c>
    </row>
    <row r="27" spans="1:12" x14ac:dyDescent="0.2">
      <c r="A27" s="19">
        <v>18</v>
      </c>
      <c r="B27" s="61">
        <v>0</v>
      </c>
      <c r="C27" s="11">
        <v>789</v>
      </c>
      <c r="D27" s="11">
        <v>780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99034.858723117577</v>
      </c>
      <c r="I27" s="16">
        <f t="shared" si="4"/>
        <v>0</v>
      </c>
      <c r="J27" s="16">
        <f t="shared" si="2"/>
        <v>99034.858723117577</v>
      </c>
      <c r="K27" s="16">
        <f t="shared" si="3"/>
        <v>6306747.5534300925</v>
      </c>
      <c r="L27" s="23">
        <f t="shared" si="5"/>
        <v>63.682097745628596</v>
      </c>
    </row>
    <row r="28" spans="1:12" x14ac:dyDescent="0.2">
      <c r="A28" s="19">
        <v>19</v>
      </c>
      <c r="B28" s="61">
        <v>0</v>
      </c>
      <c r="C28" s="11">
        <v>820</v>
      </c>
      <c r="D28" s="11">
        <v>808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99034.858723117577</v>
      </c>
      <c r="I28" s="16">
        <f t="shared" si="4"/>
        <v>0</v>
      </c>
      <c r="J28" s="16">
        <f t="shared" si="2"/>
        <v>99034.858723117577</v>
      </c>
      <c r="K28" s="16">
        <f t="shared" si="3"/>
        <v>6207712.6947069746</v>
      </c>
      <c r="L28" s="23">
        <f t="shared" si="5"/>
        <v>62.682097745628596</v>
      </c>
    </row>
    <row r="29" spans="1:12" x14ac:dyDescent="0.2">
      <c r="A29" s="19">
        <v>20</v>
      </c>
      <c r="B29" s="11">
        <v>1</v>
      </c>
      <c r="C29" s="11">
        <v>810</v>
      </c>
      <c r="D29" s="11">
        <v>847</v>
      </c>
      <c r="E29" s="20">
        <v>0.5</v>
      </c>
      <c r="F29" s="21">
        <f t="shared" si="0"/>
        <v>1.2070006035003018E-3</v>
      </c>
      <c r="G29" s="21">
        <f t="shared" si="1"/>
        <v>1.2062726176115801E-3</v>
      </c>
      <c r="H29" s="16">
        <f t="shared" si="6"/>
        <v>99034.858723117577</v>
      </c>
      <c r="I29" s="16">
        <f t="shared" si="4"/>
        <v>119.46303826672808</v>
      </c>
      <c r="J29" s="16">
        <f t="shared" si="2"/>
        <v>98975.127203984215</v>
      </c>
      <c r="K29" s="16">
        <f t="shared" si="3"/>
        <v>6108677.8359838566</v>
      </c>
      <c r="L29" s="23">
        <f t="shared" si="5"/>
        <v>61.682097745628589</v>
      </c>
    </row>
    <row r="30" spans="1:12" x14ac:dyDescent="0.2">
      <c r="A30" s="19">
        <v>21</v>
      </c>
      <c r="B30" s="61">
        <v>0</v>
      </c>
      <c r="C30" s="11">
        <v>856</v>
      </c>
      <c r="D30" s="11">
        <v>823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98915.395684850853</v>
      </c>
      <c r="I30" s="16">
        <f t="shared" si="4"/>
        <v>0</v>
      </c>
      <c r="J30" s="16">
        <f t="shared" si="2"/>
        <v>98915.395684850853</v>
      </c>
      <c r="K30" s="16">
        <f t="shared" si="3"/>
        <v>6009702.7087798724</v>
      </c>
      <c r="L30" s="23">
        <f t="shared" si="5"/>
        <v>60.755989168026687</v>
      </c>
    </row>
    <row r="31" spans="1:12" x14ac:dyDescent="0.2">
      <c r="A31" s="19">
        <v>22</v>
      </c>
      <c r="B31" s="11">
        <v>1</v>
      </c>
      <c r="C31" s="11">
        <v>926</v>
      </c>
      <c r="D31" s="11">
        <v>894</v>
      </c>
      <c r="E31" s="20">
        <v>0.5</v>
      </c>
      <c r="F31" s="21">
        <f t="shared" si="0"/>
        <v>1.0989010989010989E-3</v>
      </c>
      <c r="G31" s="21">
        <f t="shared" si="1"/>
        <v>1.0982976386600769E-3</v>
      </c>
      <c r="H31" s="16">
        <f t="shared" si="6"/>
        <v>98915.395684850853</v>
      </c>
      <c r="I31" s="16">
        <f t="shared" si="4"/>
        <v>108.63854550779885</v>
      </c>
      <c r="J31" s="16">
        <f t="shared" si="2"/>
        <v>98861.076412096954</v>
      </c>
      <c r="K31" s="16">
        <f t="shared" si="3"/>
        <v>5910787.313095022</v>
      </c>
      <c r="L31" s="23">
        <f t="shared" si="5"/>
        <v>59.755989168026694</v>
      </c>
    </row>
    <row r="32" spans="1:12" x14ac:dyDescent="0.2">
      <c r="A32" s="19">
        <v>23</v>
      </c>
      <c r="B32" s="61">
        <v>0</v>
      </c>
      <c r="C32" s="11">
        <v>990</v>
      </c>
      <c r="D32" s="11">
        <v>943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98806.757139343055</v>
      </c>
      <c r="I32" s="16">
        <f t="shared" si="4"/>
        <v>0</v>
      </c>
      <c r="J32" s="16">
        <f t="shared" si="2"/>
        <v>98806.757139343055</v>
      </c>
      <c r="K32" s="16">
        <f t="shared" si="3"/>
        <v>5811926.2366829254</v>
      </c>
      <c r="L32" s="23">
        <f t="shared" si="5"/>
        <v>58.821141437590221</v>
      </c>
    </row>
    <row r="33" spans="1:12" x14ac:dyDescent="0.2">
      <c r="A33" s="19">
        <v>24</v>
      </c>
      <c r="B33" s="61">
        <v>0</v>
      </c>
      <c r="C33" s="11">
        <v>1002</v>
      </c>
      <c r="D33" s="11">
        <v>1017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98806.757139343055</v>
      </c>
      <c r="I33" s="16">
        <f t="shared" si="4"/>
        <v>0</v>
      </c>
      <c r="J33" s="16">
        <f t="shared" si="2"/>
        <v>98806.757139343055</v>
      </c>
      <c r="K33" s="16">
        <f t="shared" si="3"/>
        <v>5713119.4795435825</v>
      </c>
      <c r="L33" s="23">
        <f t="shared" si="5"/>
        <v>57.821141437590228</v>
      </c>
    </row>
    <row r="34" spans="1:12" x14ac:dyDescent="0.2">
      <c r="A34" s="19">
        <v>25</v>
      </c>
      <c r="B34" s="61">
        <v>0</v>
      </c>
      <c r="C34" s="11">
        <v>1134</v>
      </c>
      <c r="D34" s="11">
        <v>1025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98806.757139343055</v>
      </c>
      <c r="I34" s="16">
        <f t="shared" si="4"/>
        <v>0</v>
      </c>
      <c r="J34" s="16">
        <f t="shared" si="2"/>
        <v>98806.757139343055</v>
      </c>
      <c r="K34" s="16">
        <f t="shared" si="3"/>
        <v>5614312.7224042397</v>
      </c>
      <c r="L34" s="23">
        <f t="shared" si="5"/>
        <v>56.821141437590228</v>
      </c>
    </row>
    <row r="35" spans="1:12" x14ac:dyDescent="0.2">
      <c r="A35" s="19">
        <v>26</v>
      </c>
      <c r="B35" s="61">
        <v>0</v>
      </c>
      <c r="C35" s="11">
        <v>1173</v>
      </c>
      <c r="D35" s="11">
        <v>1159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98806.757139343055</v>
      </c>
      <c r="I35" s="16">
        <f t="shared" si="4"/>
        <v>0</v>
      </c>
      <c r="J35" s="16">
        <f t="shared" si="2"/>
        <v>98806.757139343055</v>
      </c>
      <c r="K35" s="16">
        <f t="shared" si="3"/>
        <v>5515505.9652648969</v>
      </c>
      <c r="L35" s="23">
        <f t="shared" si="5"/>
        <v>55.821141437590228</v>
      </c>
    </row>
    <row r="36" spans="1:12" x14ac:dyDescent="0.2">
      <c r="A36" s="19">
        <v>27</v>
      </c>
      <c r="B36" s="61">
        <v>0</v>
      </c>
      <c r="C36" s="11">
        <v>1221</v>
      </c>
      <c r="D36" s="11">
        <v>1209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98806.757139343055</v>
      </c>
      <c r="I36" s="16">
        <f t="shared" si="4"/>
        <v>0</v>
      </c>
      <c r="J36" s="16">
        <f t="shared" si="2"/>
        <v>98806.757139343055</v>
      </c>
      <c r="K36" s="16">
        <f t="shared" si="3"/>
        <v>5416699.208125554</v>
      </c>
      <c r="L36" s="23">
        <f t="shared" si="5"/>
        <v>54.821141437590235</v>
      </c>
    </row>
    <row r="37" spans="1:12" x14ac:dyDescent="0.2">
      <c r="A37" s="19">
        <v>28</v>
      </c>
      <c r="B37" s="61">
        <v>0</v>
      </c>
      <c r="C37" s="11">
        <v>1371</v>
      </c>
      <c r="D37" s="11">
        <v>1240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98806.757139343055</v>
      </c>
      <c r="I37" s="16">
        <f t="shared" si="4"/>
        <v>0</v>
      </c>
      <c r="J37" s="16">
        <f t="shared" si="2"/>
        <v>98806.757139343055</v>
      </c>
      <c r="K37" s="16">
        <f t="shared" si="3"/>
        <v>5317892.4509862112</v>
      </c>
      <c r="L37" s="23">
        <f t="shared" si="5"/>
        <v>53.821141437590235</v>
      </c>
    </row>
    <row r="38" spans="1:12" x14ac:dyDescent="0.2">
      <c r="A38" s="19">
        <v>29</v>
      </c>
      <c r="B38" s="11">
        <v>1</v>
      </c>
      <c r="C38" s="11">
        <v>1378</v>
      </c>
      <c r="D38" s="11">
        <v>1366</v>
      </c>
      <c r="E38" s="20">
        <v>0.5</v>
      </c>
      <c r="F38" s="21">
        <f t="shared" si="0"/>
        <v>7.2886297376093293E-4</v>
      </c>
      <c r="G38" s="21">
        <f t="shared" si="1"/>
        <v>7.2859744990892532E-4</v>
      </c>
      <c r="H38" s="16">
        <f t="shared" si="6"/>
        <v>98806.757139343055</v>
      </c>
      <c r="I38" s="16">
        <f t="shared" si="4"/>
        <v>71.990351285495848</v>
      </c>
      <c r="J38" s="16">
        <f t="shared" si="2"/>
        <v>98770.761963700308</v>
      </c>
      <c r="K38" s="16">
        <f t="shared" si="3"/>
        <v>5219085.6938468684</v>
      </c>
      <c r="L38" s="23">
        <f t="shared" si="5"/>
        <v>52.821141437590235</v>
      </c>
    </row>
    <row r="39" spans="1:12" x14ac:dyDescent="0.2">
      <c r="A39" s="19">
        <v>30</v>
      </c>
      <c r="B39" s="11">
        <v>2</v>
      </c>
      <c r="C39" s="11">
        <v>1464</v>
      </c>
      <c r="D39" s="11">
        <v>1403</v>
      </c>
      <c r="E39" s="20">
        <v>0.5</v>
      </c>
      <c r="F39" s="21">
        <f t="shared" si="0"/>
        <v>1.3951866062085804E-3</v>
      </c>
      <c r="G39" s="21">
        <f t="shared" si="1"/>
        <v>1.3942140118508189E-3</v>
      </c>
      <c r="H39" s="16">
        <f t="shared" si="6"/>
        <v>98734.766788057561</v>
      </c>
      <c r="I39" s="16">
        <f t="shared" si="4"/>
        <v>137.65739531273272</v>
      </c>
      <c r="J39" s="16">
        <f t="shared" si="2"/>
        <v>98665.938090401192</v>
      </c>
      <c r="K39" s="16">
        <f t="shared" si="3"/>
        <v>5120314.9318831684</v>
      </c>
      <c r="L39" s="23">
        <f t="shared" si="5"/>
        <v>51.859290282969454</v>
      </c>
    </row>
    <row r="40" spans="1:12" x14ac:dyDescent="0.2">
      <c r="A40" s="19">
        <v>31</v>
      </c>
      <c r="B40" s="61">
        <v>0</v>
      </c>
      <c r="C40" s="11">
        <v>1637</v>
      </c>
      <c r="D40" s="11">
        <v>1429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98597.109392744824</v>
      </c>
      <c r="I40" s="16">
        <f t="shared" si="4"/>
        <v>0</v>
      </c>
      <c r="J40" s="16">
        <f t="shared" si="2"/>
        <v>98597.109392744824</v>
      </c>
      <c r="K40" s="16">
        <f t="shared" si="3"/>
        <v>5021648.9937927676</v>
      </c>
      <c r="L40" s="23">
        <f t="shared" si="5"/>
        <v>50.930996098373257</v>
      </c>
    </row>
    <row r="41" spans="1:12" x14ac:dyDescent="0.2">
      <c r="A41" s="19">
        <v>32</v>
      </c>
      <c r="B41" s="11">
        <v>1</v>
      </c>
      <c r="C41" s="11">
        <v>1716</v>
      </c>
      <c r="D41" s="11">
        <v>1612</v>
      </c>
      <c r="E41" s="20">
        <v>0.5</v>
      </c>
      <c r="F41" s="21">
        <f t="shared" ref="F41:F72" si="7">B41/((C41+D41)/2)</f>
        <v>6.0096153846153849E-4</v>
      </c>
      <c r="G41" s="21">
        <f t="shared" si="1"/>
        <v>6.007810153199159E-4</v>
      </c>
      <c r="H41" s="16">
        <f t="shared" si="6"/>
        <v>98597.109392744824</v>
      </c>
      <c r="I41" s="16">
        <f t="shared" si="4"/>
        <v>59.23527148858205</v>
      </c>
      <c r="J41" s="16">
        <f t="shared" si="2"/>
        <v>98567.491757000535</v>
      </c>
      <c r="K41" s="16">
        <f t="shared" si="3"/>
        <v>4923051.8844000231</v>
      </c>
      <c r="L41" s="23">
        <f t="shared" si="5"/>
        <v>49.930996098373257</v>
      </c>
    </row>
    <row r="42" spans="1:12" x14ac:dyDescent="0.2">
      <c r="A42" s="19">
        <v>33</v>
      </c>
      <c r="B42" s="11">
        <v>1</v>
      </c>
      <c r="C42" s="11">
        <v>1714</v>
      </c>
      <c r="D42" s="11">
        <v>1724</v>
      </c>
      <c r="E42" s="20">
        <v>0.5</v>
      </c>
      <c r="F42" s="21">
        <f t="shared" si="7"/>
        <v>5.8173356602675972E-4</v>
      </c>
      <c r="G42" s="21">
        <f t="shared" si="1"/>
        <v>5.8156440825821447E-4</v>
      </c>
      <c r="H42" s="16">
        <f t="shared" si="6"/>
        <v>98537.874121256245</v>
      </c>
      <c r="I42" s="16">
        <f t="shared" si="4"/>
        <v>57.306120454350811</v>
      </c>
      <c r="J42" s="16">
        <f t="shared" si="2"/>
        <v>98509.221061029079</v>
      </c>
      <c r="K42" s="16">
        <f t="shared" si="3"/>
        <v>4824484.3926430224</v>
      </c>
      <c r="L42" s="23">
        <f t="shared" si="5"/>
        <v>48.960711154639185</v>
      </c>
    </row>
    <row r="43" spans="1:12" x14ac:dyDescent="0.2">
      <c r="A43" s="19">
        <v>34</v>
      </c>
      <c r="B43" s="11">
        <v>2</v>
      </c>
      <c r="C43" s="11">
        <v>1702</v>
      </c>
      <c r="D43" s="11">
        <v>1692</v>
      </c>
      <c r="E43" s="20">
        <v>0.5</v>
      </c>
      <c r="F43" s="21">
        <f t="shared" si="7"/>
        <v>1.1785503830288745E-3</v>
      </c>
      <c r="G43" s="21">
        <f t="shared" si="1"/>
        <v>1.1778563015312131E-3</v>
      </c>
      <c r="H43" s="16">
        <f t="shared" si="6"/>
        <v>98480.568000801897</v>
      </c>
      <c r="I43" s="16">
        <f t="shared" si="4"/>
        <v>115.99595759811766</v>
      </c>
      <c r="J43" s="16">
        <f t="shared" si="2"/>
        <v>98422.570022002838</v>
      </c>
      <c r="K43" s="16">
        <f t="shared" si="3"/>
        <v>4725975.1715819929</v>
      </c>
      <c r="L43" s="23">
        <f t="shared" si="5"/>
        <v>47.988910579227273</v>
      </c>
    </row>
    <row r="44" spans="1:12" x14ac:dyDescent="0.2">
      <c r="A44" s="19">
        <v>35</v>
      </c>
      <c r="B44" s="11">
        <v>1</v>
      </c>
      <c r="C44" s="11">
        <v>1929</v>
      </c>
      <c r="D44" s="11">
        <v>1716</v>
      </c>
      <c r="E44" s="20">
        <v>0.5</v>
      </c>
      <c r="F44" s="21">
        <f t="shared" si="7"/>
        <v>5.4869684499314131E-4</v>
      </c>
      <c r="G44" s="21">
        <f t="shared" si="1"/>
        <v>5.4854635216675812E-4</v>
      </c>
      <c r="H44" s="16">
        <f t="shared" si="6"/>
        <v>98364.572043203778</v>
      </c>
      <c r="I44" s="16">
        <f t="shared" si="4"/>
        <v>53.95752717674371</v>
      </c>
      <c r="J44" s="16">
        <f t="shared" si="2"/>
        <v>98337.593279615408</v>
      </c>
      <c r="K44" s="16">
        <f t="shared" si="3"/>
        <v>4627552.6015599901</v>
      </c>
      <c r="L44" s="23">
        <f t="shared" si="5"/>
        <v>47.044911653023533</v>
      </c>
    </row>
    <row r="45" spans="1:12" x14ac:dyDescent="0.2">
      <c r="A45" s="19">
        <v>36</v>
      </c>
      <c r="B45" s="61">
        <v>0</v>
      </c>
      <c r="C45" s="11">
        <v>1841</v>
      </c>
      <c r="D45" s="11">
        <v>1914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98310.614516027039</v>
      </c>
      <c r="I45" s="16">
        <f t="shared" si="4"/>
        <v>0</v>
      </c>
      <c r="J45" s="16">
        <f t="shared" si="2"/>
        <v>98310.614516027039</v>
      </c>
      <c r="K45" s="16">
        <f t="shared" si="3"/>
        <v>4529215.008280375</v>
      </c>
      <c r="L45" s="23">
        <f t="shared" si="5"/>
        <v>46.070457707717836</v>
      </c>
    </row>
    <row r="46" spans="1:12" x14ac:dyDescent="0.2">
      <c r="A46" s="19">
        <v>37</v>
      </c>
      <c r="B46" s="11">
        <v>2</v>
      </c>
      <c r="C46" s="11">
        <v>1821</v>
      </c>
      <c r="D46" s="11">
        <v>1802</v>
      </c>
      <c r="E46" s="20">
        <v>0.5</v>
      </c>
      <c r="F46" s="21">
        <f t="shared" si="7"/>
        <v>1.1040574109853713E-3</v>
      </c>
      <c r="G46" s="21">
        <f t="shared" si="1"/>
        <v>1.1034482758620688E-3</v>
      </c>
      <c r="H46" s="16">
        <f t="shared" si="6"/>
        <v>98310.614516027039</v>
      </c>
      <c r="I46" s="16">
        <f t="shared" si="4"/>
        <v>108.48067808665051</v>
      </c>
      <c r="J46" s="16">
        <f t="shared" si="2"/>
        <v>98256.374176983722</v>
      </c>
      <c r="K46" s="16">
        <f t="shared" si="3"/>
        <v>4430904.3937643478</v>
      </c>
      <c r="L46" s="23">
        <f t="shared" si="5"/>
        <v>45.070457707717836</v>
      </c>
    </row>
    <row r="47" spans="1:12" x14ac:dyDescent="0.2">
      <c r="A47" s="19">
        <v>38</v>
      </c>
      <c r="B47" s="11">
        <v>2</v>
      </c>
      <c r="C47" s="11">
        <v>1673</v>
      </c>
      <c r="D47" s="11">
        <v>1808</v>
      </c>
      <c r="E47" s="20">
        <v>0.5</v>
      </c>
      <c r="F47" s="21">
        <f t="shared" si="7"/>
        <v>1.1490950876185005E-3</v>
      </c>
      <c r="G47" s="21">
        <f t="shared" si="1"/>
        <v>1.1484352569623888E-3</v>
      </c>
      <c r="H47" s="16">
        <f t="shared" si="6"/>
        <v>98202.13383794039</v>
      </c>
      <c r="I47" s="16">
        <f t="shared" si="4"/>
        <v>112.77879280842997</v>
      </c>
      <c r="J47" s="16">
        <f t="shared" si="2"/>
        <v>98145.744441536182</v>
      </c>
      <c r="K47" s="16">
        <f t="shared" si="3"/>
        <v>4332648.019587364</v>
      </c>
      <c r="L47" s="23">
        <f t="shared" si="5"/>
        <v>44.119693231283392</v>
      </c>
    </row>
    <row r="48" spans="1:12" x14ac:dyDescent="0.2">
      <c r="A48" s="19">
        <v>39</v>
      </c>
      <c r="B48" s="11">
        <v>1</v>
      </c>
      <c r="C48" s="11">
        <v>1773</v>
      </c>
      <c r="D48" s="11">
        <v>1668</v>
      </c>
      <c r="E48" s="20">
        <v>0.5</v>
      </c>
      <c r="F48" s="21">
        <f t="shared" si="7"/>
        <v>5.812263876780006E-4</v>
      </c>
      <c r="G48" s="21">
        <f t="shared" si="1"/>
        <v>5.8105752469494489E-4</v>
      </c>
      <c r="H48" s="16">
        <f t="shared" si="6"/>
        <v>98089.355045131961</v>
      </c>
      <c r="I48" s="16">
        <f t="shared" si="4"/>
        <v>56.995557841447983</v>
      </c>
      <c r="J48" s="16">
        <f t="shared" si="2"/>
        <v>98060.857266211227</v>
      </c>
      <c r="K48" s="16">
        <f t="shared" si="3"/>
        <v>4234502.2751458278</v>
      </c>
      <c r="L48" s="23">
        <f t="shared" si="5"/>
        <v>43.169845221201506</v>
      </c>
    </row>
    <row r="49" spans="1:12" x14ac:dyDescent="0.2">
      <c r="A49" s="19">
        <v>40</v>
      </c>
      <c r="B49" s="11">
        <v>1</v>
      </c>
      <c r="C49" s="11">
        <v>1608</v>
      </c>
      <c r="D49" s="11">
        <v>1764</v>
      </c>
      <c r="E49" s="20">
        <v>0.5</v>
      </c>
      <c r="F49" s="21">
        <f t="shared" si="7"/>
        <v>5.9311981020166078E-4</v>
      </c>
      <c r="G49" s="21">
        <f t="shared" si="1"/>
        <v>5.9294396679513794E-4</v>
      </c>
      <c r="H49" s="16">
        <f t="shared" si="6"/>
        <v>98032.359487290509</v>
      </c>
      <c r="I49" s="16">
        <f t="shared" si="4"/>
        <v>58.127696108681008</v>
      </c>
      <c r="J49" s="16">
        <f t="shared" si="2"/>
        <v>98003.295639236167</v>
      </c>
      <c r="K49" s="16">
        <f t="shared" si="3"/>
        <v>4136441.4178796168</v>
      </c>
      <c r="L49" s="23">
        <f t="shared" si="5"/>
        <v>42.194653270748724</v>
      </c>
    </row>
    <row r="50" spans="1:12" x14ac:dyDescent="0.2">
      <c r="A50" s="19">
        <v>41</v>
      </c>
      <c r="B50" s="61">
        <v>0</v>
      </c>
      <c r="C50" s="11">
        <v>1545</v>
      </c>
      <c r="D50" s="11">
        <v>1619</v>
      </c>
      <c r="E50" s="20">
        <v>0.5</v>
      </c>
      <c r="F50" s="21">
        <f t="shared" si="7"/>
        <v>0</v>
      </c>
      <c r="G50" s="21">
        <f t="shared" si="1"/>
        <v>0</v>
      </c>
      <c r="H50" s="16">
        <f t="shared" si="6"/>
        <v>97974.231791181825</v>
      </c>
      <c r="I50" s="16">
        <f t="shared" si="4"/>
        <v>0</v>
      </c>
      <c r="J50" s="16">
        <f t="shared" si="2"/>
        <v>97974.231791181825</v>
      </c>
      <c r="K50" s="16">
        <f t="shared" si="3"/>
        <v>4038438.1222403808</v>
      </c>
      <c r="L50" s="23">
        <f t="shared" si="5"/>
        <v>41.219390531662846</v>
      </c>
    </row>
    <row r="51" spans="1:12" x14ac:dyDescent="0.2">
      <c r="A51" s="19">
        <v>42</v>
      </c>
      <c r="B51" s="61">
        <v>0</v>
      </c>
      <c r="C51" s="11">
        <v>1445</v>
      </c>
      <c r="D51" s="11">
        <v>1526</v>
      </c>
      <c r="E51" s="20">
        <v>0.5</v>
      </c>
      <c r="F51" s="21">
        <f t="shared" si="7"/>
        <v>0</v>
      </c>
      <c r="G51" s="21">
        <f t="shared" si="1"/>
        <v>0</v>
      </c>
      <c r="H51" s="16">
        <f t="shared" si="6"/>
        <v>97974.231791181825</v>
      </c>
      <c r="I51" s="16">
        <f t="shared" si="4"/>
        <v>0</v>
      </c>
      <c r="J51" s="16">
        <f t="shared" si="2"/>
        <v>97974.231791181825</v>
      </c>
      <c r="K51" s="16">
        <f t="shared" si="3"/>
        <v>3940463.8904491989</v>
      </c>
      <c r="L51" s="23">
        <f t="shared" si="5"/>
        <v>40.219390531662839</v>
      </c>
    </row>
    <row r="52" spans="1:12" x14ac:dyDescent="0.2">
      <c r="A52" s="19">
        <v>43</v>
      </c>
      <c r="B52" s="11">
        <v>2</v>
      </c>
      <c r="C52" s="11">
        <v>1388</v>
      </c>
      <c r="D52" s="11">
        <v>1442</v>
      </c>
      <c r="E52" s="20">
        <v>0.5</v>
      </c>
      <c r="F52" s="21">
        <f t="shared" si="7"/>
        <v>1.4134275618374558E-3</v>
      </c>
      <c r="G52" s="21">
        <f t="shared" si="1"/>
        <v>1.4124293785310734E-3</v>
      </c>
      <c r="H52" s="16">
        <f t="shared" si="6"/>
        <v>97974.231791181825</v>
      </c>
      <c r="I52" s="16">
        <f t="shared" si="4"/>
        <v>138.3816833208783</v>
      </c>
      <c r="J52" s="16">
        <f t="shared" si="2"/>
        <v>97905.040949521383</v>
      </c>
      <c r="K52" s="16">
        <f t="shared" si="3"/>
        <v>3842489.6586580169</v>
      </c>
      <c r="L52" s="23">
        <f t="shared" si="5"/>
        <v>39.219390531662839</v>
      </c>
    </row>
    <row r="53" spans="1:12" x14ac:dyDescent="0.2">
      <c r="A53" s="19">
        <v>44</v>
      </c>
      <c r="B53" s="61">
        <v>0</v>
      </c>
      <c r="C53" s="11">
        <v>1290</v>
      </c>
      <c r="D53" s="11">
        <v>1379</v>
      </c>
      <c r="E53" s="20">
        <v>0.5</v>
      </c>
      <c r="F53" s="21">
        <f t="shared" si="7"/>
        <v>0</v>
      </c>
      <c r="G53" s="21">
        <f t="shared" si="1"/>
        <v>0</v>
      </c>
      <c r="H53" s="16">
        <f t="shared" si="6"/>
        <v>97835.850107860941</v>
      </c>
      <c r="I53" s="16">
        <f t="shared" si="4"/>
        <v>0</v>
      </c>
      <c r="J53" s="16">
        <f t="shared" si="2"/>
        <v>97835.850107860941</v>
      </c>
      <c r="K53" s="16">
        <f t="shared" si="3"/>
        <v>3744584.6177084954</v>
      </c>
      <c r="L53" s="23">
        <f t="shared" si="5"/>
        <v>38.274156289133366</v>
      </c>
    </row>
    <row r="54" spans="1:12" x14ac:dyDescent="0.2">
      <c r="A54" s="19">
        <v>45</v>
      </c>
      <c r="B54" s="11">
        <v>2</v>
      </c>
      <c r="C54" s="11">
        <v>1186</v>
      </c>
      <c r="D54" s="11">
        <v>1272</v>
      </c>
      <c r="E54" s="20">
        <v>0.5</v>
      </c>
      <c r="F54" s="21">
        <f t="shared" si="7"/>
        <v>1.6273393002441008E-3</v>
      </c>
      <c r="G54" s="21">
        <f t="shared" si="1"/>
        <v>1.6260162601626016E-3</v>
      </c>
      <c r="H54" s="16">
        <f t="shared" si="6"/>
        <v>97835.850107860941</v>
      </c>
      <c r="I54" s="16">
        <f t="shared" si="4"/>
        <v>159.08268310221291</v>
      </c>
      <c r="J54" s="16">
        <f t="shared" si="2"/>
        <v>97756.308766309827</v>
      </c>
      <c r="K54" s="16">
        <f t="shared" si="3"/>
        <v>3646748.7676006346</v>
      </c>
      <c r="L54" s="23">
        <f t="shared" si="5"/>
        <v>37.274156289133373</v>
      </c>
    </row>
    <row r="55" spans="1:12" x14ac:dyDescent="0.2">
      <c r="A55" s="19">
        <v>46</v>
      </c>
      <c r="B55" s="11">
        <v>2</v>
      </c>
      <c r="C55" s="11">
        <v>1183</v>
      </c>
      <c r="D55" s="11">
        <v>1193</v>
      </c>
      <c r="E55" s="20">
        <v>0.5</v>
      </c>
      <c r="F55" s="21">
        <f t="shared" si="7"/>
        <v>1.6835016835016834E-3</v>
      </c>
      <c r="G55" s="21">
        <f t="shared" si="1"/>
        <v>1.6820857863751051E-3</v>
      </c>
      <c r="H55" s="16">
        <f t="shared" si="6"/>
        <v>97676.767424758727</v>
      </c>
      <c r="I55" s="16">
        <f t="shared" si="4"/>
        <v>164.30070214425353</v>
      </c>
      <c r="J55" s="16">
        <f t="shared" si="2"/>
        <v>97594.617073686604</v>
      </c>
      <c r="K55" s="16">
        <f t="shared" si="3"/>
        <v>3548992.458834325</v>
      </c>
      <c r="L55" s="23">
        <f t="shared" si="5"/>
        <v>36.334049051819257</v>
      </c>
    </row>
    <row r="56" spans="1:12" x14ac:dyDescent="0.2">
      <c r="A56" s="19">
        <v>47</v>
      </c>
      <c r="B56" s="11">
        <v>2</v>
      </c>
      <c r="C56" s="11">
        <v>1172</v>
      </c>
      <c r="D56" s="11">
        <v>1169</v>
      </c>
      <c r="E56" s="20">
        <v>0.5</v>
      </c>
      <c r="F56" s="21">
        <f t="shared" si="7"/>
        <v>1.7086715079026058E-3</v>
      </c>
      <c r="G56" s="21">
        <f t="shared" si="1"/>
        <v>1.7072129748186087E-3</v>
      </c>
      <c r="H56" s="16">
        <f t="shared" si="6"/>
        <v>97512.466722614481</v>
      </c>
      <c r="I56" s="16">
        <f t="shared" si="4"/>
        <v>166.47454839541527</v>
      </c>
      <c r="J56" s="16">
        <f t="shared" si="2"/>
        <v>97429.229448416765</v>
      </c>
      <c r="K56" s="16">
        <f t="shared" si="3"/>
        <v>3451397.8417606382</v>
      </c>
      <c r="L56" s="23">
        <f t="shared" si="5"/>
        <v>35.394426556540097</v>
      </c>
    </row>
    <row r="57" spans="1:12" x14ac:dyDescent="0.2">
      <c r="A57" s="19">
        <v>48</v>
      </c>
      <c r="B57" s="11">
        <v>4</v>
      </c>
      <c r="C57" s="11">
        <v>1119</v>
      </c>
      <c r="D57" s="11">
        <v>1171</v>
      </c>
      <c r="E57" s="20">
        <v>0.5</v>
      </c>
      <c r="F57" s="21">
        <f t="shared" si="7"/>
        <v>3.4934497816593887E-3</v>
      </c>
      <c r="G57" s="21">
        <f t="shared" si="1"/>
        <v>3.4873583260680041E-3</v>
      </c>
      <c r="H57" s="16">
        <f t="shared" si="6"/>
        <v>97345.992174219064</v>
      </c>
      <c r="I57" s="16">
        <f t="shared" si="4"/>
        <v>339.48035631811359</v>
      </c>
      <c r="J57" s="16">
        <f t="shared" si="2"/>
        <v>97176.251996060004</v>
      </c>
      <c r="K57" s="16">
        <f t="shared" si="3"/>
        <v>3353968.6123122214</v>
      </c>
      <c r="L57" s="23">
        <f t="shared" si="5"/>
        <v>34.454100650694073</v>
      </c>
    </row>
    <row r="58" spans="1:12" x14ac:dyDescent="0.2">
      <c r="A58" s="19">
        <v>49</v>
      </c>
      <c r="B58" s="11">
        <v>1</v>
      </c>
      <c r="C58" s="11">
        <v>1109</v>
      </c>
      <c r="D58" s="11">
        <v>1115</v>
      </c>
      <c r="E58" s="20">
        <v>0.5</v>
      </c>
      <c r="F58" s="21">
        <f t="shared" si="7"/>
        <v>8.9928057553956839E-4</v>
      </c>
      <c r="G58" s="21">
        <f t="shared" si="1"/>
        <v>8.9887640449438206E-4</v>
      </c>
      <c r="H58" s="16">
        <f t="shared" si="6"/>
        <v>97006.511817900944</v>
      </c>
      <c r="I58" s="16">
        <f t="shared" si="4"/>
        <v>87.196864555416582</v>
      </c>
      <c r="J58" s="16">
        <f t="shared" si="2"/>
        <v>96962.913385623237</v>
      </c>
      <c r="K58" s="16">
        <f t="shared" si="3"/>
        <v>3256792.3603161615</v>
      </c>
      <c r="L58" s="23">
        <f t="shared" si="5"/>
        <v>33.572925149909103</v>
      </c>
    </row>
    <row r="59" spans="1:12" x14ac:dyDescent="0.2">
      <c r="A59" s="19">
        <v>50</v>
      </c>
      <c r="B59" s="11">
        <v>3</v>
      </c>
      <c r="C59" s="11">
        <v>1058</v>
      </c>
      <c r="D59" s="11">
        <v>1120</v>
      </c>
      <c r="E59" s="20">
        <v>0.5</v>
      </c>
      <c r="F59" s="21">
        <f t="shared" si="7"/>
        <v>2.7548209366391185E-3</v>
      </c>
      <c r="G59" s="21">
        <f t="shared" si="1"/>
        <v>2.751031636863824E-3</v>
      </c>
      <c r="H59" s="16">
        <f t="shared" si="6"/>
        <v>96919.314953345529</v>
      </c>
      <c r="I59" s="16">
        <f t="shared" si="4"/>
        <v>266.62810165982262</v>
      </c>
      <c r="J59" s="16">
        <f t="shared" si="2"/>
        <v>96786.000902515618</v>
      </c>
      <c r="K59" s="16">
        <f t="shared" si="3"/>
        <v>3159829.4469305384</v>
      </c>
      <c r="L59" s="23">
        <f t="shared" si="5"/>
        <v>32.602680368217619</v>
      </c>
    </row>
    <row r="60" spans="1:12" x14ac:dyDescent="0.2">
      <c r="A60" s="19">
        <v>51</v>
      </c>
      <c r="B60" s="11">
        <v>3</v>
      </c>
      <c r="C60" s="11">
        <v>1037</v>
      </c>
      <c r="D60" s="11">
        <v>1041</v>
      </c>
      <c r="E60" s="20">
        <v>0.5</v>
      </c>
      <c r="F60" s="21">
        <f t="shared" si="7"/>
        <v>2.8873917228103944E-3</v>
      </c>
      <c r="G60" s="21">
        <f t="shared" si="1"/>
        <v>2.8832292167227293E-3</v>
      </c>
      <c r="H60" s="16">
        <f t="shared" si="6"/>
        <v>96652.686851685707</v>
      </c>
      <c r="I60" s="16">
        <f t="shared" si="4"/>
        <v>278.671850605533</v>
      </c>
      <c r="J60" s="16">
        <f t="shared" si="2"/>
        <v>96513.350926382933</v>
      </c>
      <c r="K60" s="16">
        <f t="shared" si="3"/>
        <v>3063043.4460280226</v>
      </c>
      <c r="L60" s="23">
        <f t="shared" si="5"/>
        <v>31.691239486474768</v>
      </c>
    </row>
    <row r="61" spans="1:12" x14ac:dyDescent="0.2">
      <c r="A61" s="19">
        <v>52</v>
      </c>
      <c r="B61" s="11">
        <v>2</v>
      </c>
      <c r="C61" s="11">
        <v>937</v>
      </c>
      <c r="D61" s="11">
        <v>1026</v>
      </c>
      <c r="E61" s="20">
        <v>0.5</v>
      </c>
      <c r="F61" s="21">
        <f t="shared" si="7"/>
        <v>2.0376974019358125E-3</v>
      </c>
      <c r="G61" s="21">
        <f t="shared" si="1"/>
        <v>2.0356234096692112E-3</v>
      </c>
      <c r="H61" s="16">
        <f t="shared" si="6"/>
        <v>96374.015001080174</v>
      </c>
      <c r="I61" s="16">
        <f t="shared" si="4"/>
        <v>196.18120102001052</v>
      </c>
      <c r="J61" s="16">
        <f t="shared" si="2"/>
        <v>96275.924400570177</v>
      </c>
      <c r="K61" s="16">
        <f t="shared" si="3"/>
        <v>2966530.0951016396</v>
      </c>
      <c r="L61" s="23">
        <f t="shared" si="5"/>
        <v>30.781431022339273</v>
      </c>
    </row>
    <row r="62" spans="1:12" x14ac:dyDescent="0.2">
      <c r="A62" s="19">
        <v>53</v>
      </c>
      <c r="B62" s="11">
        <v>2</v>
      </c>
      <c r="C62" s="11">
        <v>981</v>
      </c>
      <c r="D62" s="11">
        <v>925</v>
      </c>
      <c r="E62" s="20">
        <v>0.5</v>
      </c>
      <c r="F62" s="21">
        <f t="shared" si="7"/>
        <v>2.0986358866736622E-3</v>
      </c>
      <c r="G62" s="21">
        <f t="shared" si="1"/>
        <v>2.0964360587002098E-3</v>
      </c>
      <c r="H62" s="16">
        <f t="shared" si="6"/>
        <v>96177.833800060165</v>
      </c>
      <c r="I62" s="16">
        <f t="shared" si="4"/>
        <v>201.63067882612194</v>
      </c>
      <c r="J62" s="16">
        <f t="shared" si="2"/>
        <v>96077.018460647101</v>
      </c>
      <c r="K62" s="16">
        <f t="shared" si="3"/>
        <v>2870254.1707010693</v>
      </c>
      <c r="L62" s="23">
        <f t="shared" si="5"/>
        <v>29.843198347219104</v>
      </c>
    </row>
    <row r="63" spans="1:12" x14ac:dyDescent="0.2">
      <c r="A63" s="19">
        <v>54</v>
      </c>
      <c r="B63" s="11">
        <v>3</v>
      </c>
      <c r="C63" s="11">
        <v>908</v>
      </c>
      <c r="D63" s="11">
        <v>975</v>
      </c>
      <c r="E63" s="20">
        <v>0.5</v>
      </c>
      <c r="F63" s="21">
        <f t="shared" si="7"/>
        <v>3.186404673393521E-3</v>
      </c>
      <c r="G63" s="21">
        <f t="shared" si="1"/>
        <v>3.1813361611876989E-3</v>
      </c>
      <c r="H63" s="16">
        <f t="shared" si="6"/>
        <v>95976.203121234037</v>
      </c>
      <c r="I63" s="16">
        <f t="shared" si="4"/>
        <v>305.33256560307751</v>
      </c>
      <c r="J63" s="16">
        <f t="shared" si="2"/>
        <v>95823.536838432497</v>
      </c>
      <c r="K63" s="16">
        <f t="shared" si="3"/>
        <v>2774177.1522404221</v>
      </c>
      <c r="L63" s="23">
        <f t="shared" si="5"/>
        <v>28.904843721898139</v>
      </c>
    </row>
    <row r="64" spans="1:12" x14ac:dyDescent="0.2">
      <c r="A64" s="19">
        <v>55</v>
      </c>
      <c r="B64" s="11">
        <v>2</v>
      </c>
      <c r="C64" s="11">
        <v>863</v>
      </c>
      <c r="D64" s="11">
        <v>897</v>
      </c>
      <c r="E64" s="20">
        <v>0.5</v>
      </c>
      <c r="F64" s="21">
        <f t="shared" si="7"/>
        <v>2.2727272727272726E-3</v>
      </c>
      <c r="G64" s="21">
        <f t="shared" si="1"/>
        <v>2.2701475595913729E-3</v>
      </c>
      <c r="H64" s="16">
        <f t="shared" si="6"/>
        <v>95670.870555630958</v>
      </c>
      <c r="I64" s="16">
        <f t="shared" si="4"/>
        <v>217.18699331584776</v>
      </c>
      <c r="J64" s="16">
        <f t="shared" si="2"/>
        <v>95562.277058973035</v>
      </c>
      <c r="K64" s="16">
        <f t="shared" si="3"/>
        <v>2678353.6154019898</v>
      </c>
      <c r="L64" s="23">
        <f t="shared" si="5"/>
        <v>27.995497478457388</v>
      </c>
    </row>
    <row r="65" spans="1:12" x14ac:dyDescent="0.2">
      <c r="A65" s="19">
        <v>56</v>
      </c>
      <c r="B65" s="11">
        <v>5</v>
      </c>
      <c r="C65" s="11">
        <v>784</v>
      </c>
      <c r="D65" s="11">
        <v>860</v>
      </c>
      <c r="E65" s="20">
        <v>0.5</v>
      </c>
      <c r="F65" s="21">
        <f t="shared" si="7"/>
        <v>6.082725060827251E-3</v>
      </c>
      <c r="G65" s="21">
        <f t="shared" si="1"/>
        <v>6.0642813826561563E-3</v>
      </c>
      <c r="H65" s="16">
        <f t="shared" si="6"/>
        <v>95453.683562315113</v>
      </c>
      <c r="I65" s="16">
        <f t="shared" si="4"/>
        <v>578.85799613289953</v>
      </c>
      <c r="J65" s="16">
        <f t="shared" si="2"/>
        <v>95164.254564248666</v>
      </c>
      <c r="K65" s="16">
        <f t="shared" si="3"/>
        <v>2582791.3383430168</v>
      </c>
      <c r="L65" s="23">
        <f t="shared" si="5"/>
        <v>27.058058337338977</v>
      </c>
    </row>
    <row r="66" spans="1:12" x14ac:dyDescent="0.2">
      <c r="A66" s="19">
        <v>57</v>
      </c>
      <c r="B66" s="11">
        <v>6</v>
      </c>
      <c r="C66" s="11">
        <v>884</v>
      </c>
      <c r="D66" s="11">
        <v>769</v>
      </c>
      <c r="E66" s="20">
        <v>0.5</v>
      </c>
      <c r="F66" s="21">
        <f t="shared" si="7"/>
        <v>7.2595281306715061E-3</v>
      </c>
      <c r="G66" s="21">
        <f t="shared" si="1"/>
        <v>7.2332730560578659E-3</v>
      </c>
      <c r="H66" s="16">
        <f t="shared" si="6"/>
        <v>94874.825566182219</v>
      </c>
      <c r="I66" s="16">
        <f t="shared" si="4"/>
        <v>686.25551946605583</v>
      </c>
      <c r="J66" s="16">
        <f t="shared" si="2"/>
        <v>94531.6978064492</v>
      </c>
      <c r="K66" s="16">
        <f t="shared" si="3"/>
        <v>2487627.0837787683</v>
      </c>
      <c r="L66" s="23">
        <f t="shared" si="5"/>
        <v>26.220096521215357</v>
      </c>
    </row>
    <row r="67" spans="1:12" x14ac:dyDescent="0.2">
      <c r="A67" s="19">
        <v>58</v>
      </c>
      <c r="B67" s="11">
        <v>4</v>
      </c>
      <c r="C67" s="11">
        <v>860</v>
      </c>
      <c r="D67" s="11">
        <v>878</v>
      </c>
      <c r="E67" s="20">
        <v>0.5</v>
      </c>
      <c r="F67" s="21">
        <f t="shared" si="7"/>
        <v>4.6029919447640967E-3</v>
      </c>
      <c r="G67" s="21">
        <f t="shared" si="1"/>
        <v>4.5924225028702642E-3</v>
      </c>
      <c r="H67" s="16">
        <f t="shared" si="6"/>
        <v>94188.570046716166</v>
      </c>
      <c r="I67" s="16">
        <f t="shared" si="4"/>
        <v>432.55370859571144</v>
      </c>
      <c r="J67" s="16">
        <f t="shared" si="2"/>
        <v>93972.293192418307</v>
      </c>
      <c r="K67" s="16">
        <f t="shared" si="3"/>
        <v>2393095.3859723192</v>
      </c>
      <c r="L67" s="23">
        <f t="shared" si="5"/>
        <v>25.407492488583046</v>
      </c>
    </row>
    <row r="68" spans="1:12" x14ac:dyDescent="0.2">
      <c r="A68" s="19">
        <v>59</v>
      </c>
      <c r="B68" s="11">
        <v>5</v>
      </c>
      <c r="C68" s="11">
        <v>858</v>
      </c>
      <c r="D68" s="11">
        <v>849</v>
      </c>
      <c r="E68" s="20">
        <v>0.5</v>
      </c>
      <c r="F68" s="21">
        <f t="shared" si="7"/>
        <v>5.8582308142940834E-3</v>
      </c>
      <c r="G68" s="21">
        <f t="shared" si="1"/>
        <v>5.8411214953271026E-3</v>
      </c>
      <c r="H68" s="16">
        <f t="shared" si="6"/>
        <v>93756.016338120447</v>
      </c>
      <c r="I68" s="16">
        <f t="shared" si="4"/>
        <v>547.64028234883438</v>
      </c>
      <c r="J68" s="16">
        <f t="shared" si="2"/>
        <v>93482.196196946039</v>
      </c>
      <c r="K68" s="16">
        <f t="shared" si="3"/>
        <v>2299123.0927799009</v>
      </c>
      <c r="L68" s="23">
        <f t="shared" si="5"/>
        <v>24.522405948737987</v>
      </c>
    </row>
    <row r="69" spans="1:12" x14ac:dyDescent="0.2">
      <c r="A69" s="19">
        <v>60</v>
      </c>
      <c r="B69" s="11">
        <v>9</v>
      </c>
      <c r="C69" s="11">
        <v>883</v>
      </c>
      <c r="D69" s="11">
        <v>839</v>
      </c>
      <c r="E69" s="20">
        <v>0.5</v>
      </c>
      <c r="F69" s="21">
        <f t="shared" si="7"/>
        <v>1.0452961672473868E-2</v>
      </c>
      <c r="G69" s="21">
        <f t="shared" si="1"/>
        <v>1.0398613518197574E-2</v>
      </c>
      <c r="H69" s="16">
        <f t="shared" si="6"/>
        <v>93208.376055771616</v>
      </c>
      <c r="I69" s="16">
        <f t="shared" si="4"/>
        <v>969.23787926278987</v>
      </c>
      <c r="J69" s="16">
        <f t="shared" si="2"/>
        <v>92723.75711614023</v>
      </c>
      <c r="K69" s="16">
        <f t="shared" si="3"/>
        <v>2205640.896582955</v>
      </c>
      <c r="L69" s="23">
        <f t="shared" si="5"/>
        <v>23.663548169353373</v>
      </c>
    </row>
    <row r="70" spans="1:12" x14ac:dyDescent="0.2">
      <c r="A70" s="19">
        <v>61</v>
      </c>
      <c r="B70" s="11">
        <v>5</v>
      </c>
      <c r="C70" s="11">
        <v>1009</v>
      </c>
      <c r="D70" s="11">
        <v>866</v>
      </c>
      <c r="E70" s="20">
        <v>0.5</v>
      </c>
      <c r="F70" s="21">
        <f t="shared" si="7"/>
        <v>5.3333333333333332E-3</v>
      </c>
      <c r="G70" s="21">
        <f t="shared" si="1"/>
        <v>5.3191489361702126E-3</v>
      </c>
      <c r="H70" s="16">
        <f t="shared" si="6"/>
        <v>92239.13817650883</v>
      </c>
      <c r="I70" s="16">
        <f t="shared" si="4"/>
        <v>490.63371370483418</v>
      </c>
      <c r="J70" s="16">
        <f t="shared" si="2"/>
        <v>91993.821319656403</v>
      </c>
      <c r="K70" s="16">
        <f t="shared" si="3"/>
        <v>2112917.1394668147</v>
      </c>
      <c r="L70" s="23">
        <f t="shared" si="5"/>
        <v>22.906947974985805</v>
      </c>
    </row>
    <row r="71" spans="1:12" x14ac:dyDescent="0.2">
      <c r="A71" s="19">
        <v>62</v>
      </c>
      <c r="B71" s="11">
        <v>9</v>
      </c>
      <c r="C71" s="11">
        <v>1178</v>
      </c>
      <c r="D71" s="11">
        <v>1005</v>
      </c>
      <c r="E71" s="20">
        <v>0.5</v>
      </c>
      <c r="F71" s="21">
        <f t="shared" si="7"/>
        <v>8.2455336692624833E-3</v>
      </c>
      <c r="G71" s="21">
        <f t="shared" si="1"/>
        <v>8.2116788321167887E-3</v>
      </c>
      <c r="H71" s="16">
        <f t="shared" si="6"/>
        <v>91748.50446280399</v>
      </c>
      <c r="I71" s="16">
        <f t="shared" si="4"/>
        <v>753.40925197558022</v>
      </c>
      <c r="J71" s="16">
        <f t="shared" si="2"/>
        <v>91371.799836816208</v>
      </c>
      <c r="K71" s="16">
        <f t="shared" si="3"/>
        <v>2020923.3181471583</v>
      </c>
      <c r="L71" s="23">
        <f t="shared" si="5"/>
        <v>22.026771226188938</v>
      </c>
    </row>
    <row r="72" spans="1:12" x14ac:dyDescent="0.2">
      <c r="A72" s="19">
        <v>63</v>
      </c>
      <c r="B72" s="11">
        <v>13</v>
      </c>
      <c r="C72" s="11">
        <v>1088</v>
      </c>
      <c r="D72" s="11">
        <v>1170</v>
      </c>
      <c r="E72" s="20">
        <v>0.5</v>
      </c>
      <c r="F72" s="21">
        <f t="shared" si="7"/>
        <v>1.1514614703277236E-2</v>
      </c>
      <c r="G72" s="21">
        <f t="shared" si="1"/>
        <v>1.1448701012769706E-2</v>
      </c>
      <c r="H72" s="16">
        <f t="shared" si="6"/>
        <v>90995.095210828411</v>
      </c>
      <c r="I72" s="16">
        <f t="shared" si="4"/>
        <v>1041.7756386972869</v>
      </c>
      <c r="J72" s="16">
        <f t="shared" si="2"/>
        <v>90474.207391479766</v>
      </c>
      <c r="K72" s="16">
        <f t="shared" si="3"/>
        <v>1929551.518310342</v>
      </c>
      <c r="L72" s="23">
        <f t="shared" si="5"/>
        <v>21.205005762560326</v>
      </c>
    </row>
    <row r="73" spans="1:12" x14ac:dyDescent="0.2">
      <c r="A73" s="19">
        <v>64</v>
      </c>
      <c r="B73" s="11">
        <v>6</v>
      </c>
      <c r="C73" s="11">
        <v>1078</v>
      </c>
      <c r="D73" s="11">
        <v>1067</v>
      </c>
      <c r="E73" s="20">
        <v>0.5</v>
      </c>
      <c r="F73" s="21">
        <f t="shared" ref="F73:F109" si="8">B73/((C73+D73)/2)</f>
        <v>5.5944055944055944E-3</v>
      </c>
      <c r="G73" s="21">
        <f t="shared" ref="G73:G108" si="9">F73/((1+(1-E73)*F73))</f>
        <v>5.5788005578800565E-3</v>
      </c>
      <c r="H73" s="16">
        <f t="shared" si="6"/>
        <v>89953.31957213112</v>
      </c>
      <c r="I73" s="16">
        <f t="shared" si="4"/>
        <v>501.83162941216807</v>
      </c>
      <c r="J73" s="16">
        <f t="shared" ref="J73:J108" si="10">H74+I73*E73</f>
        <v>89702.40375742504</v>
      </c>
      <c r="K73" s="16">
        <f t="shared" ref="K73:K97" si="11">K74+J73</f>
        <v>1839077.3109188622</v>
      </c>
      <c r="L73" s="23">
        <f t="shared" si="5"/>
        <v>20.444796475177952</v>
      </c>
    </row>
    <row r="74" spans="1:12" x14ac:dyDescent="0.2">
      <c r="A74" s="19">
        <v>65</v>
      </c>
      <c r="B74" s="11">
        <v>8</v>
      </c>
      <c r="C74" s="11">
        <v>1182</v>
      </c>
      <c r="D74" s="11">
        <v>1065</v>
      </c>
      <c r="E74" s="20">
        <v>0.5</v>
      </c>
      <c r="F74" s="21">
        <f t="shared" si="8"/>
        <v>7.1206052514463727E-3</v>
      </c>
      <c r="G74" s="21">
        <f t="shared" si="9"/>
        <v>7.0953436807095344E-3</v>
      </c>
      <c r="H74" s="16">
        <f t="shared" si="6"/>
        <v>89451.487942718959</v>
      </c>
      <c r="I74" s="16">
        <f t="shared" ref="I74:I108" si="12">H74*G74</f>
        <v>634.68904970443612</v>
      </c>
      <c r="J74" s="16">
        <f t="shared" si="10"/>
        <v>89134.14341786674</v>
      </c>
      <c r="K74" s="16">
        <f t="shared" si="11"/>
        <v>1749374.9071614372</v>
      </c>
      <c r="L74" s="23">
        <f t="shared" ref="L74:L108" si="13">K74/H74</f>
        <v>19.556688741518361</v>
      </c>
    </row>
    <row r="75" spans="1:12" x14ac:dyDescent="0.2">
      <c r="A75" s="19">
        <v>66</v>
      </c>
      <c r="B75" s="11">
        <v>10</v>
      </c>
      <c r="C75" s="11">
        <v>1064</v>
      </c>
      <c r="D75" s="11">
        <v>1167</v>
      </c>
      <c r="E75" s="20">
        <v>0.5</v>
      </c>
      <c r="F75" s="21">
        <f t="shared" si="8"/>
        <v>8.9645898700134469E-3</v>
      </c>
      <c r="G75" s="21">
        <f t="shared" si="9"/>
        <v>8.9245872378402504E-3</v>
      </c>
      <c r="H75" s="16">
        <f t="shared" ref="H75:H108" si="14">H74-I74</f>
        <v>88816.798893014522</v>
      </c>
      <c r="I75" s="16">
        <f t="shared" si="12"/>
        <v>792.65326990642143</v>
      </c>
      <c r="J75" s="16">
        <f t="shared" si="10"/>
        <v>88420.472258061302</v>
      </c>
      <c r="K75" s="16">
        <f t="shared" si="11"/>
        <v>1660240.7637435705</v>
      </c>
      <c r="L75" s="23">
        <f t="shared" si="13"/>
        <v>18.692868741457751</v>
      </c>
    </row>
    <row r="76" spans="1:12" x14ac:dyDescent="0.2">
      <c r="A76" s="19">
        <v>67</v>
      </c>
      <c r="B76" s="11">
        <v>9</v>
      </c>
      <c r="C76" s="11">
        <v>1109</v>
      </c>
      <c r="D76" s="11">
        <v>1050</v>
      </c>
      <c r="E76" s="20">
        <v>0.5</v>
      </c>
      <c r="F76" s="21">
        <f t="shared" si="8"/>
        <v>8.3371931449745251E-3</v>
      </c>
      <c r="G76" s="21">
        <f t="shared" si="9"/>
        <v>8.3025830258302569E-3</v>
      </c>
      <c r="H76" s="16">
        <f t="shared" si="14"/>
        <v>88024.145623108096</v>
      </c>
      <c r="I76" s="16">
        <f t="shared" si="12"/>
        <v>730.82777731362796</v>
      </c>
      <c r="J76" s="16">
        <f t="shared" si="10"/>
        <v>87658.731734451285</v>
      </c>
      <c r="K76" s="16">
        <f t="shared" si="11"/>
        <v>1571820.2914855091</v>
      </c>
      <c r="L76" s="23">
        <f t="shared" si="13"/>
        <v>17.856694664388481</v>
      </c>
    </row>
    <row r="77" spans="1:12" x14ac:dyDescent="0.2">
      <c r="A77" s="19">
        <v>68</v>
      </c>
      <c r="B77" s="11">
        <v>11</v>
      </c>
      <c r="C77" s="11">
        <v>880</v>
      </c>
      <c r="D77" s="11">
        <v>1098</v>
      </c>
      <c r="E77" s="20">
        <v>0.5</v>
      </c>
      <c r="F77" s="21">
        <f t="shared" si="8"/>
        <v>1.1122345803842264E-2</v>
      </c>
      <c r="G77" s="21">
        <f t="shared" si="9"/>
        <v>1.1060834590246354E-2</v>
      </c>
      <c r="H77" s="16">
        <f t="shared" si="14"/>
        <v>87293.317845794474</v>
      </c>
      <c r="I77" s="16">
        <f t="shared" si="12"/>
        <v>965.53694952613284</v>
      </c>
      <c r="J77" s="16">
        <f t="shared" si="10"/>
        <v>86810.549371031419</v>
      </c>
      <c r="K77" s="16">
        <f t="shared" si="11"/>
        <v>1484161.5597510578</v>
      </c>
      <c r="L77" s="23">
        <f t="shared" si="13"/>
        <v>17.002006526694988</v>
      </c>
    </row>
    <row r="78" spans="1:12" x14ac:dyDescent="0.2">
      <c r="A78" s="19">
        <v>69</v>
      </c>
      <c r="B78" s="11">
        <v>20</v>
      </c>
      <c r="C78" s="11">
        <v>701</v>
      </c>
      <c r="D78" s="11">
        <v>858</v>
      </c>
      <c r="E78" s="20">
        <v>0.5</v>
      </c>
      <c r="F78" s="21">
        <f t="shared" si="8"/>
        <v>2.5657472738935216E-2</v>
      </c>
      <c r="G78" s="21">
        <f t="shared" si="9"/>
        <v>2.5332488917036097E-2</v>
      </c>
      <c r="H78" s="16">
        <f t="shared" si="14"/>
        <v>86327.780896268348</v>
      </c>
      <c r="I78" s="16">
        <f t="shared" si="12"/>
        <v>2186.8975527870384</v>
      </c>
      <c r="J78" s="16">
        <f t="shared" si="10"/>
        <v>85234.332119874831</v>
      </c>
      <c r="K78" s="16">
        <f t="shared" si="11"/>
        <v>1397351.0103800264</v>
      </c>
      <c r="L78" s="23">
        <f t="shared" si="13"/>
        <v>16.186573961157261</v>
      </c>
    </row>
    <row r="79" spans="1:12" x14ac:dyDescent="0.2">
      <c r="A79" s="19">
        <v>70</v>
      </c>
      <c r="B79" s="11">
        <v>10</v>
      </c>
      <c r="C79" s="11">
        <v>856</v>
      </c>
      <c r="D79" s="11">
        <v>687</v>
      </c>
      <c r="E79" s="20">
        <v>0.5</v>
      </c>
      <c r="F79" s="21">
        <f t="shared" si="8"/>
        <v>1.2961762799740765E-2</v>
      </c>
      <c r="G79" s="21">
        <f t="shared" si="9"/>
        <v>1.28783000643915E-2</v>
      </c>
      <c r="H79" s="16">
        <f t="shared" si="14"/>
        <v>84140.883343481313</v>
      </c>
      <c r="I79" s="16">
        <f t="shared" si="12"/>
        <v>1083.5915433803129</v>
      </c>
      <c r="J79" s="16">
        <f t="shared" si="10"/>
        <v>83599.087571791155</v>
      </c>
      <c r="K79" s="16">
        <f t="shared" si="11"/>
        <v>1312116.6782601515</v>
      </c>
      <c r="L79" s="23">
        <f t="shared" si="13"/>
        <v>15.594282186268559</v>
      </c>
    </row>
    <row r="80" spans="1:12" x14ac:dyDescent="0.2">
      <c r="A80" s="19">
        <v>71</v>
      </c>
      <c r="B80" s="11">
        <v>12</v>
      </c>
      <c r="C80" s="11">
        <v>498</v>
      </c>
      <c r="D80" s="11">
        <v>835</v>
      </c>
      <c r="E80" s="20">
        <v>0.5</v>
      </c>
      <c r="F80" s="21">
        <f t="shared" si="8"/>
        <v>1.8004501125281319E-2</v>
      </c>
      <c r="G80" s="21">
        <f t="shared" si="9"/>
        <v>1.7843866171003718E-2</v>
      </c>
      <c r="H80" s="16">
        <f t="shared" si="14"/>
        <v>83057.291800100997</v>
      </c>
      <c r="I80" s="16">
        <f t="shared" si="12"/>
        <v>1482.0631994070068</v>
      </c>
      <c r="J80" s="16">
        <f t="shared" si="10"/>
        <v>82316.26020039749</v>
      </c>
      <c r="K80" s="16">
        <f t="shared" si="11"/>
        <v>1228517.5906883604</v>
      </c>
      <c r="L80" s="23">
        <f t="shared" si="13"/>
        <v>14.791206937557126</v>
      </c>
    </row>
    <row r="81" spans="1:12" x14ac:dyDescent="0.2">
      <c r="A81" s="19">
        <v>72</v>
      </c>
      <c r="B81" s="11">
        <v>8</v>
      </c>
      <c r="C81" s="11">
        <v>493</v>
      </c>
      <c r="D81" s="11">
        <v>487</v>
      </c>
      <c r="E81" s="20">
        <v>0.5</v>
      </c>
      <c r="F81" s="21">
        <f t="shared" si="8"/>
        <v>1.6326530612244899E-2</v>
      </c>
      <c r="G81" s="21">
        <f t="shared" si="9"/>
        <v>1.6194331983805668E-2</v>
      </c>
      <c r="H81" s="16">
        <f t="shared" si="14"/>
        <v>81575.228600693983</v>
      </c>
      <c r="I81" s="16">
        <f t="shared" si="12"/>
        <v>1321.0563336144776</v>
      </c>
      <c r="J81" s="16">
        <f t="shared" si="10"/>
        <v>80914.700433886741</v>
      </c>
      <c r="K81" s="16">
        <f t="shared" si="11"/>
        <v>1146201.3304879628</v>
      </c>
      <c r="L81" s="23">
        <f t="shared" si="13"/>
        <v>14.050850364128943</v>
      </c>
    </row>
    <row r="82" spans="1:12" x14ac:dyDescent="0.2">
      <c r="A82" s="19">
        <v>73</v>
      </c>
      <c r="B82" s="11">
        <v>12</v>
      </c>
      <c r="C82" s="11">
        <v>565</v>
      </c>
      <c r="D82" s="11">
        <v>485</v>
      </c>
      <c r="E82" s="20">
        <v>0.5</v>
      </c>
      <c r="F82" s="21">
        <f t="shared" si="8"/>
        <v>2.2857142857142857E-2</v>
      </c>
      <c r="G82" s="21">
        <f t="shared" si="9"/>
        <v>2.2598870056497179E-2</v>
      </c>
      <c r="H82" s="16">
        <f t="shared" si="14"/>
        <v>80254.172267079499</v>
      </c>
      <c r="I82" s="16">
        <f t="shared" si="12"/>
        <v>1813.6536105554692</v>
      </c>
      <c r="J82" s="16">
        <f t="shared" si="10"/>
        <v>79347.345461801757</v>
      </c>
      <c r="K82" s="16">
        <f t="shared" si="11"/>
        <v>1065286.630054076</v>
      </c>
      <c r="L82" s="23">
        <f t="shared" si="13"/>
        <v>13.273909629382095</v>
      </c>
    </row>
    <row r="83" spans="1:12" x14ac:dyDescent="0.2">
      <c r="A83" s="19">
        <v>74</v>
      </c>
      <c r="B83" s="11">
        <v>18</v>
      </c>
      <c r="C83" s="11">
        <v>504</v>
      </c>
      <c r="D83" s="11">
        <v>544</v>
      </c>
      <c r="E83" s="20">
        <v>0.5</v>
      </c>
      <c r="F83" s="21">
        <f t="shared" si="8"/>
        <v>3.4351145038167941E-2</v>
      </c>
      <c r="G83" s="21">
        <f t="shared" si="9"/>
        <v>3.3771106941838644E-2</v>
      </c>
      <c r="H83" s="16">
        <f t="shared" si="14"/>
        <v>78440.518656524029</v>
      </c>
      <c r="I83" s="16">
        <f t="shared" si="12"/>
        <v>2649.0231441227625</v>
      </c>
      <c r="J83" s="16">
        <f t="shared" si="10"/>
        <v>77116.007084462646</v>
      </c>
      <c r="K83" s="16">
        <f t="shared" si="11"/>
        <v>985939.28459227423</v>
      </c>
      <c r="L83" s="23">
        <f t="shared" si="13"/>
        <v>12.569260141044108</v>
      </c>
    </row>
    <row r="84" spans="1:12" x14ac:dyDescent="0.2">
      <c r="A84" s="19">
        <v>75</v>
      </c>
      <c r="B84" s="11">
        <v>15</v>
      </c>
      <c r="C84" s="11">
        <v>453</v>
      </c>
      <c r="D84" s="11">
        <v>486</v>
      </c>
      <c r="E84" s="20">
        <v>0.5</v>
      </c>
      <c r="F84" s="21">
        <f t="shared" si="8"/>
        <v>3.1948881789137379E-2</v>
      </c>
      <c r="G84" s="21">
        <f t="shared" si="9"/>
        <v>3.1446540880503138E-2</v>
      </c>
      <c r="H84" s="16">
        <f t="shared" si="14"/>
        <v>75791.495512401263</v>
      </c>
      <c r="I84" s="16">
        <f t="shared" si="12"/>
        <v>2383.3803620251965</v>
      </c>
      <c r="J84" s="16">
        <f t="shared" si="10"/>
        <v>74599.805331388663</v>
      </c>
      <c r="K84" s="16">
        <f t="shared" si="11"/>
        <v>908823.27750781155</v>
      </c>
      <c r="L84" s="23">
        <f t="shared" si="13"/>
        <v>11.991098359566038</v>
      </c>
    </row>
    <row r="85" spans="1:12" x14ac:dyDescent="0.2">
      <c r="A85" s="19">
        <v>76</v>
      </c>
      <c r="B85" s="11">
        <v>11</v>
      </c>
      <c r="C85" s="11">
        <v>419</v>
      </c>
      <c r="D85" s="11">
        <v>444</v>
      </c>
      <c r="E85" s="20">
        <v>0.5</v>
      </c>
      <c r="F85" s="21">
        <f t="shared" si="8"/>
        <v>2.5492468134414831E-2</v>
      </c>
      <c r="G85" s="21">
        <f t="shared" si="9"/>
        <v>2.5171624713958812E-2</v>
      </c>
      <c r="H85" s="16">
        <f t="shared" si="14"/>
        <v>73408.115150376063</v>
      </c>
      <c r="I85" s="16">
        <f t="shared" si="12"/>
        <v>1847.8015255243404</v>
      </c>
      <c r="J85" s="16">
        <f t="shared" si="10"/>
        <v>72484.214387613902</v>
      </c>
      <c r="K85" s="16">
        <f t="shared" si="11"/>
        <v>834223.47217642283</v>
      </c>
      <c r="L85" s="23">
        <f t="shared" si="13"/>
        <v>11.364185968642857</v>
      </c>
    </row>
    <row r="86" spans="1:12" x14ac:dyDescent="0.2">
      <c r="A86" s="19">
        <v>77</v>
      </c>
      <c r="B86" s="11">
        <v>18</v>
      </c>
      <c r="C86" s="11">
        <v>393</v>
      </c>
      <c r="D86" s="11">
        <v>408</v>
      </c>
      <c r="E86" s="20">
        <v>0.5</v>
      </c>
      <c r="F86" s="21">
        <f t="shared" si="8"/>
        <v>4.49438202247191E-2</v>
      </c>
      <c r="G86" s="21">
        <f t="shared" si="9"/>
        <v>4.3956043956043953E-2</v>
      </c>
      <c r="H86" s="16">
        <f t="shared" si="14"/>
        <v>71560.313624851726</v>
      </c>
      <c r="I86" s="16">
        <f t="shared" si="12"/>
        <v>3145.5082912022735</v>
      </c>
      <c r="J86" s="16">
        <f t="shared" si="10"/>
        <v>69987.559479250587</v>
      </c>
      <c r="K86" s="16">
        <f t="shared" si="11"/>
        <v>761739.2577888089</v>
      </c>
      <c r="L86" s="23">
        <f t="shared" si="13"/>
        <v>10.644716592246311</v>
      </c>
    </row>
    <row r="87" spans="1:12" x14ac:dyDescent="0.2">
      <c r="A87" s="19">
        <v>78</v>
      </c>
      <c r="B87" s="11">
        <v>9</v>
      </c>
      <c r="C87" s="11">
        <v>364</v>
      </c>
      <c r="D87" s="11">
        <v>382</v>
      </c>
      <c r="E87" s="20">
        <v>0.5</v>
      </c>
      <c r="F87" s="21">
        <f t="shared" si="8"/>
        <v>2.4128686327077747E-2</v>
      </c>
      <c r="G87" s="21">
        <f t="shared" si="9"/>
        <v>2.3841059602649008E-2</v>
      </c>
      <c r="H87" s="16">
        <f t="shared" si="14"/>
        <v>68414.805333649449</v>
      </c>
      <c r="I87" s="16">
        <f t="shared" si="12"/>
        <v>1631.0814516631658</v>
      </c>
      <c r="J87" s="16">
        <f t="shared" si="10"/>
        <v>67599.264607817866</v>
      </c>
      <c r="K87" s="16">
        <f t="shared" si="11"/>
        <v>691751.69830955833</v>
      </c>
      <c r="L87" s="23">
        <f t="shared" si="13"/>
        <v>10.111140343613958</v>
      </c>
    </row>
    <row r="88" spans="1:12" x14ac:dyDescent="0.2">
      <c r="A88" s="19">
        <v>79</v>
      </c>
      <c r="B88" s="11">
        <v>16</v>
      </c>
      <c r="C88" s="11">
        <v>308</v>
      </c>
      <c r="D88" s="11">
        <v>344</v>
      </c>
      <c r="E88" s="20">
        <v>0.5</v>
      </c>
      <c r="F88" s="21">
        <f t="shared" si="8"/>
        <v>4.9079754601226995E-2</v>
      </c>
      <c r="G88" s="21">
        <f t="shared" si="9"/>
        <v>4.7904191616766463E-2</v>
      </c>
      <c r="H88" s="16">
        <f t="shared" si="14"/>
        <v>66783.723881986283</v>
      </c>
      <c r="I88" s="16">
        <f t="shared" si="12"/>
        <v>3199.2203057238935</v>
      </c>
      <c r="J88" s="16">
        <f t="shared" si="10"/>
        <v>65184.113729124336</v>
      </c>
      <c r="K88" s="16">
        <f t="shared" si="11"/>
        <v>624152.43370174046</v>
      </c>
      <c r="L88" s="23">
        <f t="shared" si="13"/>
        <v>9.3458764714091433</v>
      </c>
    </row>
    <row r="89" spans="1:12" x14ac:dyDescent="0.2">
      <c r="A89" s="19">
        <v>80</v>
      </c>
      <c r="B89" s="11">
        <v>14</v>
      </c>
      <c r="C89" s="11">
        <v>268</v>
      </c>
      <c r="D89" s="11">
        <v>300</v>
      </c>
      <c r="E89" s="20">
        <v>0.5</v>
      </c>
      <c r="F89" s="21">
        <f t="shared" si="8"/>
        <v>4.9295774647887321E-2</v>
      </c>
      <c r="G89" s="21">
        <f t="shared" si="9"/>
        <v>4.8109965635738827E-2</v>
      </c>
      <c r="H89" s="16">
        <f t="shared" si="14"/>
        <v>63584.503576262388</v>
      </c>
      <c r="I89" s="16">
        <f t="shared" si="12"/>
        <v>3059.0482820194961</v>
      </c>
      <c r="J89" s="16">
        <f t="shared" si="10"/>
        <v>62054.979435252644</v>
      </c>
      <c r="K89" s="16">
        <f t="shared" si="11"/>
        <v>558968.31997261615</v>
      </c>
      <c r="L89" s="23">
        <f t="shared" si="13"/>
        <v>8.7909520171404214</v>
      </c>
    </row>
    <row r="90" spans="1:12" x14ac:dyDescent="0.2">
      <c r="A90" s="19">
        <v>81</v>
      </c>
      <c r="B90" s="11">
        <v>12</v>
      </c>
      <c r="C90" s="11">
        <v>269</v>
      </c>
      <c r="D90" s="11">
        <v>251</v>
      </c>
      <c r="E90" s="20">
        <v>0.5</v>
      </c>
      <c r="F90" s="21">
        <f t="shared" si="8"/>
        <v>4.6153846153846156E-2</v>
      </c>
      <c r="G90" s="21">
        <f t="shared" si="9"/>
        <v>4.5112781954887222E-2</v>
      </c>
      <c r="H90" s="16">
        <f t="shared" si="14"/>
        <v>60525.455294242893</v>
      </c>
      <c r="I90" s="16">
        <f t="shared" si="12"/>
        <v>2730.4716674094539</v>
      </c>
      <c r="J90" s="16">
        <f t="shared" si="10"/>
        <v>59160.219460538166</v>
      </c>
      <c r="K90" s="16">
        <f t="shared" si="11"/>
        <v>496913.34053736349</v>
      </c>
      <c r="L90" s="23">
        <f t="shared" si="13"/>
        <v>8.2099893032052798</v>
      </c>
    </row>
    <row r="91" spans="1:12" x14ac:dyDescent="0.2">
      <c r="A91" s="19">
        <v>82</v>
      </c>
      <c r="B91" s="11">
        <v>13</v>
      </c>
      <c r="C91" s="11">
        <v>223</v>
      </c>
      <c r="D91" s="11">
        <v>255</v>
      </c>
      <c r="E91" s="20">
        <v>0.5</v>
      </c>
      <c r="F91" s="21">
        <f t="shared" si="8"/>
        <v>5.4393305439330547E-2</v>
      </c>
      <c r="G91" s="21">
        <f t="shared" si="9"/>
        <v>5.2953156822810599E-2</v>
      </c>
      <c r="H91" s="16">
        <f t="shared" si="14"/>
        <v>57794.98362683344</v>
      </c>
      <c r="I91" s="16">
        <f t="shared" si="12"/>
        <v>3060.4268315634822</v>
      </c>
      <c r="J91" s="16">
        <f t="shared" si="10"/>
        <v>56264.770211051698</v>
      </c>
      <c r="K91" s="16">
        <f t="shared" si="11"/>
        <v>437753.12107682531</v>
      </c>
      <c r="L91" s="23">
        <f t="shared" si="13"/>
        <v>7.5742407663488356</v>
      </c>
    </row>
    <row r="92" spans="1:12" x14ac:dyDescent="0.2">
      <c r="A92" s="19">
        <v>83</v>
      </c>
      <c r="B92" s="11">
        <v>12</v>
      </c>
      <c r="C92" s="11">
        <v>185</v>
      </c>
      <c r="D92" s="11">
        <v>207</v>
      </c>
      <c r="E92" s="20">
        <v>0.5</v>
      </c>
      <c r="F92" s="21">
        <f t="shared" si="8"/>
        <v>6.1224489795918366E-2</v>
      </c>
      <c r="G92" s="21">
        <f t="shared" si="9"/>
        <v>5.940594059405941E-2</v>
      </c>
      <c r="H92" s="16">
        <f t="shared" si="14"/>
        <v>54734.556795269957</v>
      </c>
      <c r="I92" s="16">
        <f t="shared" si="12"/>
        <v>3251.5578294219777</v>
      </c>
      <c r="J92" s="16">
        <f t="shared" si="10"/>
        <v>53108.777880558962</v>
      </c>
      <c r="K92" s="16">
        <f t="shared" si="11"/>
        <v>381488.35086577362</v>
      </c>
      <c r="L92" s="23">
        <f t="shared" si="13"/>
        <v>6.9697897124242543</v>
      </c>
    </row>
    <row r="93" spans="1:12" x14ac:dyDescent="0.2">
      <c r="A93" s="19">
        <v>84</v>
      </c>
      <c r="B93" s="11">
        <v>13</v>
      </c>
      <c r="C93" s="11">
        <v>175</v>
      </c>
      <c r="D93" s="11">
        <v>171</v>
      </c>
      <c r="E93" s="20">
        <v>0.5</v>
      </c>
      <c r="F93" s="21">
        <f t="shared" si="8"/>
        <v>7.5144508670520235E-2</v>
      </c>
      <c r="G93" s="21">
        <f t="shared" si="9"/>
        <v>7.2423398328690811E-2</v>
      </c>
      <c r="H93" s="16">
        <f t="shared" si="14"/>
        <v>51482.998965847975</v>
      </c>
      <c r="I93" s="16">
        <f t="shared" si="12"/>
        <v>3728.5737412591848</v>
      </c>
      <c r="J93" s="16">
        <f t="shared" si="10"/>
        <v>49618.712095218383</v>
      </c>
      <c r="K93" s="16">
        <f t="shared" si="11"/>
        <v>328379.57298521465</v>
      </c>
      <c r="L93" s="23">
        <f t="shared" si="13"/>
        <v>6.3784080100510501</v>
      </c>
    </row>
    <row r="94" spans="1:12" x14ac:dyDescent="0.2">
      <c r="A94" s="19">
        <v>85</v>
      </c>
      <c r="B94" s="11">
        <v>18</v>
      </c>
      <c r="C94" s="11">
        <v>144</v>
      </c>
      <c r="D94" s="11">
        <v>155</v>
      </c>
      <c r="E94" s="20">
        <v>0.5</v>
      </c>
      <c r="F94" s="21">
        <f t="shared" si="8"/>
        <v>0.12040133779264214</v>
      </c>
      <c r="G94" s="21">
        <f t="shared" si="9"/>
        <v>0.11356466876971609</v>
      </c>
      <c r="H94" s="16">
        <f t="shared" si="14"/>
        <v>47754.425224588791</v>
      </c>
      <c r="I94" s="16">
        <f t="shared" si="12"/>
        <v>5423.2154829186011</v>
      </c>
      <c r="J94" s="16">
        <f t="shared" si="10"/>
        <v>45042.817483129489</v>
      </c>
      <c r="K94" s="16">
        <f t="shared" si="11"/>
        <v>278760.86088999629</v>
      </c>
      <c r="L94" s="23">
        <f t="shared" si="13"/>
        <v>5.8373828096346161</v>
      </c>
    </row>
    <row r="95" spans="1:12" x14ac:dyDescent="0.2">
      <c r="A95" s="19">
        <v>86</v>
      </c>
      <c r="B95" s="11">
        <v>18</v>
      </c>
      <c r="C95" s="11">
        <v>120</v>
      </c>
      <c r="D95" s="11">
        <v>128</v>
      </c>
      <c r="E95" s="20">
        <v>0.5</v>
      </c>
      <c r="F95" s="21">
        <f t="shared" si="8"/>
        <v>0.14516129032258066</v>
      </c>
      <c r="G95" s="21">
        <f t="shared" si="9"/>
        <v>0.13533834586466167</v>
      </c>
      <c r="H95" s="16">
        <f t="shared" si="14"/>
        <v>42331.209741670187</v>
      </c>
      <c r="I95" s="16">
        <f t="shared" si="12"/>
        <v>5729.0359048876953</v>
      </c>
      <c r="J95" s="16">
        <f t="shared" si="10"/>
        <v>39466.691789226345</v>
      </c>
      <c r="K95" s="16">
        <f t="shared" si="11"/>
        <v>233718.04340686681</v>
      </c>
      <c r="L95" s="23">
        <f t="shared" si="13"/>
        <v>5.5211756251038198</v>
      </c>
    </row>
    <row r="96" spans="1:12" x14ac:dyDescent="0.2">
      <c r="A96" s="19">
        <v>87</v>
      </c>
      <c r="B96" s="11">
        <v>14</v>
      </c>
      <c r="C96" s="11">
        <v>92</v>
      </c>
      <c r="D96" s="11">
        <v>98</v>
      </c>
      <c r="E96" s="20">
        <v>0.5</v>
      </c>
      <c r="F96" s="21">
        <f t="shared" si="8"/>
        <v>0.14736842105263157</v>
      </c>
      <c r="G96" s="21">
        <f t="shared" si="9"/>
        <v>0.1372549019607843</v>
      </c>
      <c r="H96" s="16">
        <f t="shared" si="14"/>
        <v>36602.173836782495</v>
      </c>
      <c r="I96" s="16">
        <f t="shared" si="12"/>
        <v>5023.827781519165</v>
      </c>
      <c r="J96" s="16">
        <f t="shared" si="10"/>
        <v>34090.25994602291</v>
      </c>
      <c r="K96" s="16">
        <f t="shared" si="11"/>
        <v>194251.35161764047</v>
      </c>
      <c r="L96" s="23">
        <f t="shared" si="13"/>
        <v>5.3070987664244171</v>
      </c>
    </row>
    <row r="97" spans="1:12" x14ac:dyDescent="0.2">
      <c r="A97" s="19">
        <v>88</v>
      </c>
      <c r="B97" s="11">
        <v>9</v>
      </c>
      <c r="C97" s="11">
        <v>66</v>
      </c>
      <c r="D97" s="11">
        <v>82</v>
      </c>
      <c r="E97" s="20">
        <v>0.5</v>
      </c>
      <c r="F97" s="21">
        <f t="shared" si="8"/>
        <v>0.12162162162162163</v>
      </c>
      <c r="G97" s="21">
        <f t="shared" si="9"/>
        <v>0.11464968152866244</v>
      </c>
      <c r="H97" s="16">
        <f t="shared" si="14"/>
        <v>31578.34605526333</v>
      </c>
      <c r="I97" s="16">
        <f t="shared" si="12"/>
        <v>3620.4473184378344</v>
      </c>
      <c r="J97" s="16">
        <f t="shared" si="10"/>
        <v>29768.122396044415</v>
      </c>
      <c r="K97" s="16">
        <f t="shared" si="11"/>
        <v>160161.09167161756</v>
      </c>
      <c r="L97" s="23">
        <f t="shared" si="13"/>
        <v>5.0718644792646659</v>
      </c>
    </row>
    <row r="98" spans="1:12" x14ac:dyDescent="0.2">
      <c r="A98" s="19">
        <v>89</v>
      </c>
      <c r="B98" s="11">
        <v>4</v>
      </c>
      <c r="C98" s="11">
        <v>75</v>
      </c>
      <c r="D98" s="11">
        <v>65</v>
      </c>
      <c r="E98" s="20">
        <v>0.5</v>
      </c>
      <c r="F98" s="21">
        <f t="shared" si="8"/>
        <v>5.7142857142857141E-2</v>
      </c>
      <c r="G98" s="21">
        <f t="shared" si="9"/>
        <v>5.5555555555555559E-2</v>
      </c>
      <c r="H98" s="16">
        <f t="shared" si="14"/>
        <v>27957.898736825497</v>
      </c>
      <c r="I98" s="16">
        <f t="shared" si="12"/>
        <v>1553.2165964903054</v>
      </c>
      <c r="J98" s="16">
        <f t="shared" si="10"/>
        <v>27181.290438580341</v>
      </c>
      <c r="K98" s="16">
        <f>K99+J98</f>
        <v>130392.96927557315</v>
      </c>
      <c r="L98" s="23">
        <f t="shared" si="13"/>
        <v>4.6639044837737593</v>
      </c>
    </row>
    <row r="99" spans="1:12" x14ac:dyDescent="0.2">
      <c r="A99" s="19">
        <v>90</v>
      </c>
      <c r="B99" s="11">
        <v>10</v>
      </c>
      <c r="C99" s="11">
        <v>53</v>
      </c>
      <c r="D99" s="11">
        <v>67</v>
      </c>
      <c r="E99" s="24">
        <v>0.5</v>
      </c>
      <c r="F99" s="25">
        <f t="shared" si="8"/>
        <v>0.16666666666666666</v>
      </c>
      <c r="G99" s="25">
        <f t="shared" si="9"/>
        <v>0.15384615384615385</v>
      </c>
      <c r="H99" s="26">
        <f t="shared" si="14"/>
        <v>26404.68214033519</v>
      </c>
      <c r="I99" s="26">
        <f t="shared" si="12"/>
        <v>4062.2587908207988</v>
      </c>
      <c r="J99" s="26">
        <f t="shared" si="10"/>
        <v>24373.552744924793</v>
      </c>
      <c r="K99" s="26">
        <f t="shared" ref="K99:K108" si="15">K100+J99</f>
        <v>103211.67883699281</v>
      </c>
      <c r="L99" s="27">
        <f t="shared" si="13"/>
        <v>3.9088400416428044</v>
      </c>
    </row>
    <row r="100" spans="1:12" x14ac:dyDescent="0.2">
      <c r="A100" s="19">
        <v>91</v>
      </c>
      <c r="B100" s="11">
        <v>11</v>
      </c>
      <c r="C100" s="11">
        <v>44</v>
      </c>
      <c r="D100" s="11">
        <v>44</v>
      </c>
      <c r="E100" s="24">
        <v>0.5</v>
      </c>
      <c r="F100" s="25">
        <f t="shared" si="8"/>
        <v>0.25</v>
      </c>
      <c r="G100" s="25">
        <f t="shared" si="9"/>
        <v>0.22222222222222221</v>
      </c>
      <c r="H100" s="26">
        <f t="shared" si="14"/>
        <v>22342.423349514393</v>
      </c>
      <c r="I100" s="26">
        <f t="shared" si="12"/>
        <v>4964.982966558754</v>
      </c>
      <c r="J100" s="26">
        <f t="shared" si="10"/>
        <v>19859.931866235016</v>
      </c>
      <c r="K100" s="26">
        <f t="shared" si="15"/>
        <v>78838.126092068022</v>
      </c>
      <c r="L100" s="27">
        <f t="shared" si="13"/>
        <v>3.5286291401233139</v>
      </c>
    </row>
    <row r="101" spans="1:12" x14ac:dyDescent="0.2">
      <c r="A101" s="19">
        <v>92</v>
      </c>
      <c r="B101" s="11">
        <v>5</v>
      </c>
      <c r="C101" s="11">
        <v>25</v>
      </c>
      <c r="D101" s="11">
        <v>35</v>
      </c>
      <c r="E101" s="24">
        <v>0.5</v>
      </c>
      <c r="F101" s="25">
        <f t="shared" si="8"/>
        <v>0.16666666666666666</v>
      </c>
      <c r="G101" s="25">
        <f t="shared" si="9"/>
        <v>0.15384615384615385</v>
      </c>
      <c r="H101" s="26">
        <f t="shared" si="14"/>
        <v>17377.44038295564</v>
      </c>
      <c r="I101" s="26">
        <f t="shared" si="12"/>
        <v>2673.4523666085602</v>
      </c>
      <c r="J101" s="26">
        <f t="shared" si="10"/>
        <v>16040.714199651358</v>
      </c>
      <c r="K101" s="26">
        <f t="shared" si="15"/>
        <v>58978.194225833002</v>
      </c>
      <c r="L101" s="27">
        <f t="shared" si="13"/>
        <v>3.3939517515871174</v>
      </c>
    </row>
    <row r="102" spans="1:12" x14ac:dyDescent="0.2">
      <c r="A102" s="19">
        <v>93</v>
      </c>
      <c r="B102" s="11">
        <v>8</v>
      </c>
      <c r="C102" s="11">
        <v>31</v>
      </c>
      <c r="D102" s="11">
        <v>25</v>
      </c>
      <c r="E102" s="24">
        <v>0.5</v>
      </c>
      <c r="F102" s="25">
        <f t="shared" si="8"/>
        <v>0.2857142857142857</v>
      </c>
      <c r="G102" s="25">
        <f t="shared" si="9"/>
        <v>0.25</v>
      </c>
      <c r="H102" s="26">
        <f t="shared" si="14"/>
        <v>14703.988016347079</v>
      </c>
      <c r="I102" s="26">
        <f t="shared" si="12"/>
        <v>3675.9970040867697</v>
      </c>
      <c r="J102" s="26">
        <f t="shared" si="10"/>
        <v>12865.989514303694</v>
      </c>
      <c r="K102" s="26">
        <f t="shared" si="15"/>
        <v>42937.480026181642</v>
      </c>
      <c r="L102" s="27">
        <f t="shared" si="13"/>
        <v>2.9201247973302298</v>
      </c>
    </row>
    <row r="103" spans="1:12" x14ac:dyDescent="0.2">
      <c r="A103" s="19">
        <v>94</v>
      </c>
      <c r="B103" s="11">
        <v>6</v>
      </c>
      <c r="C103" s="11">
        <v>19</v>
      </c>
      <c r="D103" s="11">
        <v>22</v>
      </c>
      <c r="E103" s="24">
        <v>0.5</v>
      </c>
      <c r="F103" s="25">
        <f t="shared" si="8"/>
        <v>0.29268292682926828</v>
      </c>
      <c r="G103" s="25">
        <f t="shared" si="9"/>
        <v>0.25531914893617019</v>
      </c>
      <c r="H103" s="26">
        <f t="shared" si="14"/>
        <v>11027.991012260309</v>
      </c>
      <c r="I103" s="26">
        <f t="shared" si="12"/>
        <v>2815.657279726036</v>
      </c>
      <c r="J103" s="26">
        <f t="shared" si="10"/>
        <v>9620.1623723972916</v>
      </c>
      <c r="K103" s="26">
        <f t="shared" si="15"/>
        <v>30071.49051187795</v>
      </c>
      <c r="L103" s="27">
        <f t="shared" si="13"/>
        <v>2.7268330631069735</v>
      </c>
    </row>
    <row r="104" spans="1:12" x14ac:dyDescent="0.2">
      <c r="A104" s="19">
        <v>95</v>
      </c>
      <c r="B104" s="11">
        <v>3</v>
      </c>
      <c r="C104" s="11">
        <v>12</v>
      </c>
      <c r="D104" s="11">
        <v>16</v>
      </c>
      <c r="E104" s="24">
        <v>0.5</v>
      </c>
      <c r="F104" s="25">
        <f t="shared" si="8"/>
        <v>0.21428571428571427</v>
      </c>
      <c r="G104" s="25">
        <f t="shared" si="9"/>
        <v>0.19354838709677416</v>
      </c>
      <c r="H104" s="26">
        <f t="shared" si="14"/>
        <v>8212.3337325342727</v>
      </c>
      <c r="I104" s="26">
        <f t="shared" si="12"/>
        <v>1589.4839482324396</v>
      </c>
      <c r="J104" s="26">
        <f t="shared" si="10"/>
        <v>7417.5917584180534</v>
      </c>
      <c r="K104" s="26">
        <f t="shared" si="15"/>
        <v>20451.328139480658</v>
      </c>
      <c r="L104" s="27">
        <f t="shared" si="13"/>
        <v>2.4903186847436496</v>
      </c>
    </row>
    <row r="105" spans="1:12" x14ac:dyDescent="0.2">
      <c r="A105" s="19">
        <v>96</v>
      </c>
      <c r="B105" s="11">
        <v>6</v>
      </c>
      <c r="C105" s="11">
        <v>9</v>
      </c>
      <c r="D105" s="11">
        <v>8</v>
      </c>
      <c r="E105" s="24">
        <v>0.5</v>
      </c>
      <c r="F105" s="25">
        <f t="shared" si="8"/>
        <v>0.70588235294117652</v>
      </c>
      <c r="G105" s="25">
        <f t="shared" si="9"/>
        <v>0.52173913043478259</v>
      </c>
      <c r="H105" s="26">
        <f t="shared" si="14"/>
        <v>6622.8497843018331</v>
      </c>
      <c r="I105" s="26">
        <f t="shared" si="12"/>
        <v>3455.399887461826</v>
      </c>
      <c r="J105" s="26">
        <f t="shared" si="10"/>
        <v>4895.1498405709199</v>
      </c>
      <c r="K105" s="26">
        <f t="shared" si="15"/>
        <v>13033.736381062605</v>
      </c>
      <c r="L105" s="27">
        <f t="shared" si="13"/>
        <v>1.9679951690821256</v>
      </c>
    </row>
    <row r="106" spans="1:12" x14ac:dyDescent="0.2">
      <c r="A106" s="19">
        <v>97</v>
      </c>
      <c r="B106" s="61">
        <v>0</v>
      </c>
      <c r="C106" s="11">
        <v>5</v>
      </c>
      <c r="D106" s="11">
        <v>7</v>
      </c>
      <c r="E106" s="24">
        <v>0.5</v>
      </c>
      <c r="F106" s="25">
        <f t="shared" si="8"/>
        <v>0</v>
      </c>
      <c r="G106" s="25">
        <f t="shared" si="9"/>
        <v>0</v>
      </c>
      <c r="H106" s="26">
        <f t="shared" si="14"/>
        <v>3167.4498968400071</v>
      </c>
      <c r="I106" s="26">
        <f t="shared" si="12"/>
        <v>0</v>
      </c>
      <c r="J106" s="26">
        <f t="shared" si="10"/>
        <v>3167.4498968400071</v>
      </c>
      <c r="K106" s="26">
        <f t="shared" si="15"/>
        <v>8138.5865404916858</v>
      </c>
      <c r="L106" s="27">
        <f t="shared" si="13"/>
        <v>2.5694444444444446</v>
      </c>
    </row>
    <row r="107" spans="1:12" x14ac:dyDescent="0.2">
      <c r="A107" s="19">
        <v>98</v>
      </c>
      <c r="B107" s="11">
        <v>1</v>
      </c>
      <c r="C107" s="11">
        <v>3</v>
      </c>
      <c r="D107" s="11">
        <v>5</v>
      </c>
      <c r="E107" s="24">
        <v>0.5</v>
      </c>
      <c r="F107" s="25">
        <f t="shared" si="8"/>
        <v>0.25</v>
      </c>
      <c r="G107" s="25">
        <f t="shared" si="9"/>
        <v>0.22222222222222221</v>
      </c>
      <c r="H107" s="26">
        <f t="shared" si="14"/>
        <v>3167.4498968400071</v>
      </c>
      <c r="I107" s="26">
        <f t="shared" si="12"/>
        <v>703.87775485333486</v>
      </c>
      <c r="J107" s="26">
        <f t="shared" si="10"/>
        <v>2815.5110194133395</v>
      </c>
      <c r="K107" s="26">
        <f t="shared" si="15"/>
        <v>4971.1366436516782</v>
      </c>
      <c r="L107" s="27">
        <f t="shared" si="13"/>
        <v>1.5694444444444446</v>
      </c>
    </row>
    <row r="108" spans="1:12" x14ac:dyDescent="0.2">
      <c r="A108" s="19">
        <v>99</v>
      </c>
      <c r="B108" s="11">
        <v>3</v>
      </c>
      <c r="C108" s="11">
        <v>3</v>
      </c>
      <c r="D108" s="11">
        <v>2</v>
      </c>
      <c r="E108" s="24">
        <v>0.5</v>
      </c>
      <c r="F108" s="25">
        <f t="shared" si="8"/>
        <v>1.2</v>
      </c>
      <c r="G108" s="25">
        <f t="shared" si="9"/>
        <v>0.74999999999999989</v>
      </c>
      <c r="H108" s="26">
        <f t="shared" si="14"/>
        <v>2463.5721419866722</v>
      </c>
      <c r="I108" s="26">
        <f t="shared" si="12"/>
        <v>1847.679106490004</v>
      </c>
      <c r="J108" s="26">
        <f t="shared" si="10"/>
        <v>1539.7325887416703</v>
      </c>
      <c r="K108" s="26">
        <f t="shared" si="15"/>
        <v>2155.6256242383388</v>
      </c>
      <c r="L108" s="27">
        <f t="shared" si="13"/>
        <v>0.87500000000000022</v>
      </c>
    </row>
    <row r="109" spans="1:12" x14ac:dyDescent="0.2">
      <c r="A109" s="19" t="s">
        <v>24</v>
      </c>
      <c r="B109" s="62">
        <v>2</v>
      </c>
      <c r="C109" s="62">
        <v>2</v>
      </c>
      <c r="D109" s="26">
        <v>2</v>
      </c>
      <c r="E109" s="24"/>
      <c r="F109" s="25">
        <f t="shared" si="8"/>
        <v>1</v>
      </c>
      <c r="G109" s="25">
        <v>1</v>
      </c>
      <c r="H109" s="26">
        <f>H108-I108</f>
        <v>615.89303549666829</v>
      </c>
      <c r="I109" s="26">
        <f>H109*G109</f>
        <v>615.89303549666829</v>
      </c>
      <c r="J109" s="26">
        <f>H109*F109</f>
        <v>615.89303549666829</v>
      </c>
      <c r="K109" s="26">
        <f>J109</f>
        <v>615.89303549666829</v>
      </c>
      <c r="L109" s="27">
        <f>K109/H109</f>
        <v>1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0" t="s">
        <v>2</v>
      </c>
      <c r="D6" s="80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39">
        <v>994</v>
      </c>
      <c r="D9" s="11">
        <v>939</v>
      </c>
      <c r="E9" s="20">
        <v>0.5</v>
      </c>
      <c r="F9" s="21">
        <f t="shared" ref="F9:F72" si="0">B9/((C9+D9)/2)</f>
        <v>1.0346611484738748E-3</v>
      </c>
      <c r="G9" s="21">
        <f t="shared" ref="G9:G72" si="1">F9/((1+(1-E9)*F9))</f>
        <v>1.0341261633919337E-3</v>
      </c>
      <c r="H9" s="16">
        <v>100000</v>
      </c>
      <c r="I9" s="16">
        <f>H9*G9</f>
        <v>103.41261633919336</v>
      </c>
      <c r="J9" s="16">
        <f t="shared" ref="J9:J72" si="2">H10+I9*E9</f>
        <v>99948.293691830404</v>
      </c>
      <c r="K9" s="16">
        <f t="shared" ref="K9:K72" si="3">K10+J9</f>
        <v>8128790.2297589052</v>
      </c>
      <c r="L9" s="22">
        <f>K9/H9</f>
        <v>81.287902297589056</v>
      </c>
    </row>
    <row r="10" spans="1:13" x14ac:dyDescent="0.2">
      <c r="A10" s="19">
        <v>1</v>
      </c>
      <c r="B10" s="61">
        <v>0</v>
      </c>
      <c r="C10" s="39">
        <v>1067</v>
      </c>
      <c r="D10" s="11">
        <v>1052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99896.587383660808</v>
      </c>
      <c r="I10" s="16">
        <f t="shared" ref="I10:I73" si="4">H10*G10</f>
        <v>0</v>
      </c>
      <c r="J10" s="16">
        <f t="shared" si="2"/>
        <v>99896.587383660808</v>
      </c>
      <c r="K10" s="16">
        <f t="shared" si="3"/>
        <v>8028841.9360670745</v>
      </c>
      <c r="L10" s="23">
        <f t="shared" ref="L10:L73" si="5">K10/H10</f>
        <v>80.371533666427126</v>
      </c>
    </row>
    <row r="11" spans="1:13" x14ac:dyDescent="0.2">
      <c r="A11" s="19">
        <v>2</v>
      </c>
      <c r="B11" s="61">
        <v>0</v>
      </c>
      <c r="C11" s="39">
        <v>914</v>
      </c>
      <c r="D11" s="11">
        <v>1057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99896.587383660808</v>
      </c>
      <c r="I11" s="16">
        <f t="shared" si="4"/>
        <v>0</v>
      </c>
      <c r="J11" s="16">
        <f t="shared" si="2"/>
        <v>99896.587383660808</v>
      </c>
      <c r="K11" s="16">
        <f t="shared" si="3"/>
        <v>7928945.348683414</v>
      </c>
      <c r="L11" s="23">
        <f t="shared" si="5"/>
        <v>79.37153366642714</v>
      </c>
    </row>
    <row r="12" spans="1:13" x14ac:dyDescent="0.2">
      <c r="A12" s="19">
        <v>3</v>
      </c>
      <c r="B12" s="61">
        <v>0</v>
      </c>
      <c r="C12" s="39">
        <v>962</v>
      </c>
      <c r="D12" s="11">
        <v>930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99896.587383660808</v>
      </c>
      <c r="I12" s="16">
        <f t="shared" si="4"/>
        <v>0</v>
      </c>
      <c r="J12" s="16">
        <f t="shared" si="2"/>
        <v>99896.587383660808</v>
      </c>
      <c r="K12" s="16">
        <f t="shared" si="3"/>
        <v>7829048.7612997536</v>
      </c>
      <c r="L12" s="23">
        <f t="shared" si="5"/>
        <v>78.37153366642714</v>
      </c>
    </row>
    <row r="13" spans="1:13" x14ac:dyDescent="0.2">
      <c r="A13" s="19">
        <v>4</v>
      </c>
      <c r="B13" s="61">
        <v>0</v>
      </c>
      <c r="C13" s="39">
        <v>902</v>
      </c>
      <c r="D13" s="11">
        <v>972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99896.587383660808</v>
      </c>
      <c r="I13" s="16">
        <f t="shared" si="4"/>
        <v>0</v>
      </c>
      <c r="J13" s="16">
        <f t="shared" si="2"/>
        <v>99896.587383660808</v>
      </c>
      <c r="K13" s="16">
        <f t="shared" si="3"/>
        <v>7729152.1739160931</v>
      </c>
      <c r="L13" s="23">
        <f t="shared" si="5"/>
        <v>77.37153366642714</v>
      </c>
    </row>
    <row r="14" spans="1:13" x14ac:dyDescent="0.2">
      <c r="A14" s="19">
        <v>5</v>
      </c>
      <c r="B14" s="61">
        <v>0</v>
      </c>
      <c r="C14" s="39">
        <v>946</v>
      </c>
      <c r="D14" s="11">
        <v>904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99896.587383660808</v>
      </c>
      <c r="I14" s="16">
        <f t="shared" si="4"/>
        <v>0</v>
      </c>
      <c r="J14" s="16">
        <f t="shared" si="2"/>
        <v>99896.587383660808</v>
      </c>
      <c r="K14" s="16">
        <f t="shared" si="3"/>
        <v>7629255.5865324326</v>
      </c>
      <c r="L14" s="23">
        <f t="shared" si="5"/>
        <v>76.37153366642714</v>
      </c>
    </row>
    <row r="15" spans="1:13" x14ac:dyDescent="0.2">
      <c r="A15" s="19">
        <v>6</v>
      </c>
      <c r="B15" s="61">
        <v>0</v>
      </c>
      <c r="C15" s="39">
        <v>886</v>
      </c>
      <c r="D15" s="11">
        <v>929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99896.587383660808</v>
      </c>
      <c r="I15" s="16">
        <f t="shared" si="4"/>
        <v>0</v>
      </c>
      <c r="J15" s="16">
        <f t="shared" si="2"/>
        <v>99896.587383660808</v>
      </c>
      <c r="K15" s="16">
        <f t="shared" si="3"/>
        <v>7529358.9991487721</v>
      </c>
      <c r="L15" s="23">
        <f t="shared" si="5"/>
        <v>75.371533666427155</v>
      </c>
    </row>
    <row r="16" spans="1:13" x14ac:dyDescent="0.2">
      <c r="A16" s="19">
        <v>7</v>
      </c>
      <c r="B16" s="61">
        <v>0</v>
      </c>
      <c r="C16" s="39">
        <v>870</v>
      </c>
      <c r="D16" s="11">
        <v>890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99896.587383660808</v>
      </c>
      <c r="I16" s="16">
        <f t="shared" si="4"/>
        <v>0</v>
      </c>
      <c r="J16" s="16">
        <f t="shared" si="2"/>
        <v>99896.587383660808</v>
      </c>
      <c r="K16" s="16">
        <f t="shared" si="3"/>
        <v>7429462.4117651116</v>
      </c>
      <c r="L16" s="23">
        <f t="shared" si="5"/>
        <v>74.371533666427155</v>
      </c>
    </row>
    <row r="17" spans="1:12" x14ac:dyDescent="0.2">
      <c r="A17" s="19">
        <v>8</v>
      </c>
      <c r="B17" s="61">
        <v>0</v>
      </c>
      <c r="C17" s="39">
        <v>823</v>
      </c>
      <c r="D17" s="11">
        <v>877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99896.587383660808</v>
      </c>
      <c r="I17" s="16">
        <f t="shared" si="4"/>
        <v>0</v>
      </c>
      <c r="J17" s="16">
        <f t="shared" si="2"/>
        <v>99896.587383660808</v>
      </c>
      <c r="K17" s="16">
        <f t="shared" si="3"/>
        <v>7329565.8243814511</v>
      </c>
      <c r="L17" s="23">
        <f t="shared" si="5"/>
        <v>73.371533666427155</v>
      </c>
    </row>
    <row r="18" spans="1:12" x14ac:dyDescent="0.2">
      <c r="A18" s="19">
        <v>9</v>
      </c>
      <c r="B18" s="61">
        <v>0</v>
      </c>
      <c r="C18" s="39">
        <v>803</v>
      </c>
      <c r="D18" s="11">
        <v>832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99896.587383660808</v>
      </c>
      <c r="I18" s="16">
        <f t="shared" si="4"/>
        <v>0</v>
      </c>
      <c r="J18" s="16">
        <f t="shared" si="2"/>
        <v>99896.587383660808</v>
      </c>
      <c r="K18" s="16">
        <f t="shared" si="3"/>
        <v>7229669.2369977906</v>
      </c>
      <c r="L18" s="23">
        <f t="shared" si="5"/>
        <v>72.371533666427155</v>
      </c>
    </row>
    <row r="19" spans="1:12" x14ac:dyDescent="0.2">
      <c r="A19" s="19">
        <v>10</v>
      </c>
      <c r="B19" s="61">
        <v>0</v>
      </c>
      <c r="C19" s="39">
        <v>677</v>
      </c>
      <c r="D19" s="11">
        <v>821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99896.587383660808</v>
      </c>
      <c r="I19" s="16">
        <f t="shared" si="4"/>
        <v>0</v>
      </c>
      <c r="J19" s="16">
        <f t="shared" si="2"/>
        <v>99896.587383660808</v>
      </c>
      <c r="K19" s="16">
        <f t="shared" si="3"/>
        <v>7129772.6496141301</v>
      </c>
      <c r="L19" s="23">
        <f t="shared" si="5"/>
        <v>71.371533666427155</v>
      </c>
    </row>
    <row r="20" spans="1:12" x14ac:dyDescent="0.2">
      <c r="A20" s="19">
        <v>11</v>
      </c>
      <c r="B20" s="61">
        <v>0</v>
      </c>
      <c r="C20" s="39">
        <v>703</v>
      </c>
      <c r="D20" s="11">
        <v>824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99896.587383660808</v>
      </c>
      <c r="I20" s="16">
        <f t="shared" si="4"/>
        <v>0</v>
      </c>
      <c r="J20" s="16">
        <f t="shared" si="2"/>
        <v>99896.587383660808</v>
      </c>
      <c r="K20" s="16">
        <f t="shared" si="3"/>
        <v>7029876.0622304697</v>
      </c>
      <c r="L20" s="23">
        <f t="shared" si="5"/>
        <v>70.371533666427169</v>
      </c>
    </row>
    <row r="21" spans="1:12" x14ac:dyDescent="0.2">
      <c r="A21" s="19">
        <v>12</v>
      </c>
      <c r="B21" s="61">
        <v>0</v>
      </c>
      <c r="C21" s="39">
        <v>738</v>
      </c>
      <c r="D21" s="11">
        <v>700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99896.587383660808</v>
      </c>
      <c r="I21" s="16">
        <f t="shared" si="4"/>
        <v>0</v>
      </c>
      <c r="J21" s="16">
        <f t="shared" si="2"/>
        <v>99896.587383660808</v>
      </c>
      <c r="K21" s="16">
        <f t="shared" si="3"/>
        <v>6929979.4748468092</v>
      </c>
      <c r="L21" s="23">
        <f t="shared" si="5"/>
        <v>69.371533666427169</v>
      </c>
    </row>
    <row r="22" spans="1:12" x14ac:dyDescent="0.2">
      <c r="A22" s="19">
        <v>13</v>
      </c>
      <c r="B22" s="61">
        <v>0</v>
      </c>
      <c r="C22" s="39">
        <v>673</v>
      </c>
      <c r="D22" s="11">
        <v>728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99896.587383660808</v>
      </c>
      <c r="I22" s="16">
        <f t="shared" si="4"/>
        <v>0</v>
      </c>
      <c r="J22" s="16">
        <f t="shared" si="2"/>
        <v>99896.587383660808</v>
      </c>
      <c r="K22" s="16">
        <f t="shared" si="3"/>
        <v>6830082.8874631487</v>
      </c>
      <c r="L22" s="23">
        <f t="shared" si="5"/>
        <v>68.371533666427169</v>
      </c>
    </row>
    <row r="23" spans="1:12" x14ac:dyDescent="0.2">
      <c r="A23" s="19">
        <v>14</v>
      </c>
      <c r="B23" s="61">
        <v>0</v>
      </c>
      <c r="C23" s="39">
        <v>702</v>
      </c>
      <c r="D23" s="11">
        <v>678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99896.587383660808</v>
      </c>
      <c r="I23" s="16">
        <f t="shared" si="4"/>
        <v>0</v>
      </c>
      <c r="J23" s="16">
        <f t="shared" si="2"/>
        <v>99896.587383660808</v>
      </c>
      <c r="K23" s="16">
        <f t="shared" si="3"/>
        <v>6730186.3000794882</v>
      </c>
      <c r="L23" s="23">
        <f t="shared" si="5"/>
        <v>67.371533666427169</v>
      </c>
    </row>
    <row r="24" spans="1:12" x14ac:dyDescent="0.2">
      <c r="A24" s="19">
        <v>15</v>
      </c>
      <c r="B24" s="61">
        <v>0</v>
      </c>
      <c r="C24" s="39">
        <v>711</v>
      </c>
      <c r="D24" s="11">
        <v>711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99896.587383660808</v>
      </c>
      <c r="I24" s="16">
        <f t="shared" si="4"/>
        <v>0</v>
      </c>
      <c r="J24" s="16">
        <f t="shared" si="2"/>
        <v>99896.587383660808</v>
      </c>
      <c r="K24" s="16">
        <f t="shared" si="3"/>
        <v>6630289.7126958277</v>
      </c>
      <c r="L24" s="23">
        <f t="shared" si="5"/>
        <v>66.371533666427183</v>
      </c>
    </row>
    <row r="25" spans="1:12" x14ac:dyDescent="0.2">
      <c r="A25" s="19">
        <v>16</v>
      </c>
      <c r="B25" s="61">
        <v>0</v>
      </c>
      <c r="C25" s="39">
        <v>776</v>
      </c>
      <c r="D25" s="11">
        <v>727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99896.587383660808</v>
      </c>
      <c r="I25" s="16">
        <f t="shared" si="4"/>
        <v>0</v>
      </c>
      <c r="J25" s="16">
        <f t="shared" si="2"/>
        <v>99896.587383660808</v>
      </c>
      <c r="K25" s="16">
        <f t="shared" si="3"/>
        <v>6530393.1253121672</v>
      </c>
      <c r="L25" s="23">
        <f t="shared" si="5"/>
        <v>65.371533666427183</v>
      </c>
    </row>
    <row r="26" spans="1:12" x14ac:dyDescent="0.2">
      <c r="A26" s="19">
        <v>17</v>
      </c>
      <c r="B26" s="61">
        <v>0</v>
      </c>
      <c r="C26" s="39">
        <v>803</v>
      </c>
      <c r="D26" s="11">
        <v>774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99896.587383660808</v>
      </c>
      <c r="I26" s="16">
        <f t="shared" si="4"/>
        <v>0</v>
      </c>
      <c r="J26" s="16">
        <f t="shared" si="2"/>
        <v>99896.587383660808</v>
      </c>
      <c r="K26" s="16">
        <f t="shared" si="3"/>
        <v>6430496.5379285067</v>
      </c>
      <c r="L26" s="23">
        <f t="shared" si="5"/>
        <v>64.371533666427183</v>
      </c>
    </row>
    <row r="27" spans="1:12" x14ac:dyDescent="0.2">
      <c r="A27" s="19">
        <v>18</v>
      </c>
      <c r="B27" s="61">
        <v>0</v>
      </c>
      <c r="C27" s="39">
        <v>808</v>
      </c>
      <c r="D27" s="11">
        <v>789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99896.587383660808</v>
      </c>
      <c r="I27" s="16">
        <f t="shared" si="4"/>
        <v>0</v>
      </c>
      <c r="J27" s="16">
        <f t="shared" si="2"/>
        <v>99896.587383660808</v>
      </c>
      <c r="K27" s="16">
        <f t="shared" si="3"/>
        <v>6330599.9505448462</v>
      </c>
      <c r="L27" s="23">
        <f t="shared" si="5"/>
        <v>63.37153366642719</v>
      </c>
    </row>
    <row r="28" spans="1:12" x14ac:dyDescent="0.2">
      <c r="A28" s="19">
        <v>19</v>
      </c>
      <c r="B28" s="61">
        <v>0</v>
      </c>
      <c r="C28" s="39">
        <v>787</v>
      </c>
      <c r="D28" s="11">
        <v>820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99896.587383660808</v>
      </c>
      <c r="I28" s="16">
        <f t="shared" si="4"/>
        <v>0</v>
      </c>
      <c r="J28" s="16">
        <f t="shared" si="2"/>
        <v>99896.587383660808</v>
      </c>
      <c r="K28" s="16">
        <f t="shared" si="3"/>
        <v>6230703.3631611858</v>
      </c>
      <c r="L28" s="23">
        <f t="shared" si="5"/>
        <v>62.37153366642719</v>
      </c>
    </row>
    <row r="29" spans="1:12" x14ac:dyDescent="0.2">
      <c r="A29" s="19">
        <v>20</v>
      </c>
      <c r="B29" s="11">
        <v>2</v>
      </c>
      <c r="C29" s="39">
        <v>839</v>
      </c>
      <c r="D29" s="11">
        <v>810</v>
      </c>
      <c r="E29" s="20">
        <v>0.5</v>
      </c>
      <c r="F29" s="21">
        <f t="shared" si="0"/>
        <v>2.4257125530624622E-3</v>
      </c>
      <c r="G29" s="21">
        <f t="shared" si="1"/>
        <v>2.4227740763173833E-3</v>
      </c>
      <c r="H29" s="16">
        <f t="shared" si="6"/>
        <v>99896.587383660808</v>
      </c>
      <c r="I29" s="16">
        <f t="shared" si="4"/>
        <v>242.02686222570759</v>
      </c>
      <c r="J29" s="16">
        <f t="shared" si="2"/>
        <v>99775.573952547944</v>
      </c>
      <c r="K29" s="16">
        <f t="shared" si="3"/>
        <v>6130806.7757775253</v>
      </c>
      <c r="L29" s="23">
        <f t="shared" si="5"/>
        <v>61.37153366642719</v>
      </c>
    </row>
    <row r="30" spans="1:12" x14ac:dyDescent="0.2">
      <c r="A30" s="19">
        <v>21</v>
      </c>
      <c r="B30" s="61">
        <v>0</v>
      </c>
      <c r="C30" s="39">
        <v>909</v>
      </c>
      <c r="D30" s="11">
        <v>856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99654.560521435094</v>
      </c>
      <c r="I30" s="16">
        <f t="shared" si="4"/>
        <v>0</v>
      </c>
      <c r="J30" s="16">
        <f t="shared" si="2"/>
        <v>99654.560521435094</v>
      </c>
      <c r="K30" s="16">
        <f t="shared" si="3"/>
        <v>6031031.2018249771</v>
      </c>
      <c r="L30" s="23">
        <f t="shared" si="5"/>
        <v>60.519369813765209</v>
      </c>
    </row>
    <row r="31" spans="1:12" x14ac:dyDescent="0.2">
      <c r="A31" s="19">
        <v>22</v>
      </c>
      <c r="B31" s="61">
        <v>0</v>
      </c>
      <c r="C31" s="39">
        <v>970</v>
      </c>
      <c r="D31" s="11">
        <v>926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99654.560521435094</v>
      </c>
      <c r="I31" s="16">
        <f t="shared" si="4"/>
        <v>0</v>
      </c>
      <c r="J31" s="16">
        <f t="shared" si="2"/>
        <v>99654.560521435094</v>
      </c>
      <c r="K31" s="16">
        <f t="shared" si="3"/>
        <v>5931376.6413035421</v>
      </c>
      <c r="L31" s="23">
        <f t="shared" si="5"/>
        <v>59.519369813765209</v>
      </c>
    </row>
    <row r="32" spans="1:12" x14ac:dyDescent="0.2">
      <c r="A32" s="19">
        <v>23</v>
      </c>
      <c r="B32" s="11">
        <v>1</v>
      </c>
      <c r="C32" s="39">
        <v>1002</v>
      </c>
      <c r="D32" s="11">
        <v>990</v>
      </c>
      <c r="E32" s="20">
        <v>0.5</v>
      </c>
      <c r="F32" s="21">
        <f t="shared" si="0"/>
        <v>1.004016064257028E-3</v>
      </c>
      <c r="G32" s="21">
        <f t="shared" si="1"/>
        <v>1.0035122930255895E-3</v>
      </c>
      <c r="H32" s="16">
        <f t="shared" si="6"/>
        <v>99654.560521435094</v>
      </c>
      <c r="I32" s="16">
        <f t="shared" si="4"/>
        <v>100.00457653932271</v>
      </c>
      <c r="J32" s="16">
        <f t="shared" si="2"/>
        <v>99604.55823316543</v>
      </c>
      <c r="K32" s="16">
        <f t="shared" si="3"/>
        <v>5831722.0807821071</v>
      </c>
      <c r="L32" s="23">
        <f t="shared" si="5"/>
        <v>58.519369813765209</v>
      </c>
    </row>
    <row r="33" spans="1:12" x14ac:dyDescent="0.2">
      <c r="A33" s="19">
        <v>24</v>
      </c>
      <c r="B33" s="61">
        <v>0</v>
      </c>
      <c r="C33" s="39">
        <v>1145</v>
      </c>
      <c r="D33" s="11">
        <v>1002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99554.555944895765</v>
      </c>
      <c r="I33" s="16">
        <f t="shared" si="4"/>
        <v>0</v>
      </c>
      <c r="J33" s="16">
        <f t="shared" si="2"/>
        <v>99554.555944895765</v>
      </c>
      <c r="K33" s="16">
        <f t="shared" si="3"/>
        <v>5732117.5225489419</v>
      </c>
      <c r="L33" s="23">
        <f t="shared" si="5"/>
        <v>57.577651450946298</v>
      </c>
    </row>
    <row r="34" spans="1:12" x14ac:dyDescent="0.2">
      <c r="A34" s="19">
        <v>25</v>
      </c>
      <c r="B34" s="61">
        <v>0</v>
      </c>
      <c r="C34" s="39">
        <v>1166</v>
      </c>
      <c r="D34" s="11">
        <v>1134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99554.555944895765</v>
      </c>
      <c r="I34" s="16">
        <f t="shared" si="4"/>
        <v>0</v>
      </c>
      <c r="J34" s="16">
        <f t="shared" si="2"/>
        <v>99554.555944895765</v>
      </c>
      <c r="K34" s="16">
        <f t="shared" si="3"/>
        <v>5632562.9666040465</v>
      </c>
      <c r="L34" s="23">
        <f t="shared" si="5"/>
        <v>56.577651450946298</v>
      </c>
    </row>
    <row r="35" spans="1:12" x14ac:dyDescent="0.2">
      <c r="A35" s="19">
        <v>26</v>
      </c>
      <c r="B35" s="61">
        <v>0</v>
      </c>
      <c r="C35" s="39">
        <v>1224</v>
      </c>
      <c r="D35" s="11">
        <v>1173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99554.555944895765</v>
      </c>
      <c r="I35" s="16">
        <f t="shared" si="4"/>
        <v>0</v>
      </c>
      <c r="J35" s="16">
        <f t="shared" si="2"/>
        <v>99554.555944895765</v>
      </c>
      <c r="K35" s="16">
        <f t="shared" si="3"/>
        <v>5533008.4106591512</v>
      </c>
      <c r="L35" s="23">
        <f t="shared" si="5"/>
        <v>55.577651450946306</v>
      </c>
    </row>
    <row r="36" spans="1:12" x14ac:dyDescent="0.2">
      <c r="A36" s="19">
        <v>27</v>
      </c>
      <c r="B36" s="61">
        <v>0</v>
      </c>
      <c r="C36" s="39">
        <v>1368</v>
      </c>
      <c r="D36" s="11">
        <v>1221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99554.555944895765</v>
      </c>
      <c r="I36" s="16">
        <f t="shared" si="4"/>
        <v>0</v>
      </c>
      <c r="J36" s="16">
        <f t="shared" si="2"/>
        <v>99554.555944895765</v>
      </c>
      <c r="K36" s="16">
        <f t="shared" si="3"/>
        <v>5433453.8547142558</v>
      </c>
      <c r="L36" s="23">
        <f t="shared" si="5"/>
        <v>54.577651450946306</v>
      </c>
    </row>
    <row r="37" spans="1:12" x14ac:dyDescent="0.2">
      <c r="A37" s="19">
        <v>28</v>
      </c>
      <c r="B37" s="61">
        <v>0</v>
      </c>
      <c r="C37" s="39">
        <v>1406</v>
      </c>
      <c r="D37" s="11">
        <v>1371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99554.555944895765</v>
      </c>
      <c r="I37" s="16">
        <f t="shared" si="4"/>
        <v>0</v>
      </c>
      <c r="J37" s="16">
        <f t="shared" si="2"/>
        <v>99554.555944895765</v>
      </c>
      <c r="K37" s="16">
        <f t="shared" si="3"/>
        <v>5333899.2987693604</v>
      </c>
      <c r="L37" s="23">
        <f t="shared" si="5"/>
        <v>53.577651450946313</v>
      </c>
    </row>
    <row r="38" spans="1:12" x14ac:dyDescent="0.2">
      <c r="A38" s="19">
        <v>29</v>
      </c>
      <c r="B38" s="61">
        <v>0</v>
      </c>
      <c r="C38" s="39">
        <v>1517</v>
      </c>
      <c r="D38" s="11">
        <v>1378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99554.555944895765</v>
      </c>
      <c r="I38" s="16">
        <f t="shared" si="4"/>
        <v>0</v>
      </c>
      <c r="J38" s="16">
        <f t="shared" si="2"/>
        <v>99554.555944895765</v>
      </c>
      <c r="K38" s="16">
        <f t="shared" si="3"/>
        <v>5234344.742824465</v>
      </c>
      <c r="L38" s="23">
        <f t="shared" si="5"/>
        <v>52.57765145094632</v>
      </c>
    </row>
    <row r="39" spans="1:12" x14ac:dyDescent="0.2">
      <c r="A39" s="19">
        <v>30</v>
      </c>
      <c r="B39" s="61">
        <v>0</v>
      </c>
      <c r="C39" s="39">
        <v>1639</v>
      </c>
      <c r="D39" s="11">
        <v>1464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99554.555944895765</v>
      </c>
      <c r="I39" s="16">
        <f t="shared" si="4"/>
        <v>0</v>
      </c>
      <c r="J39" s="16">
        <f t="shared" si="2"/>
        <v>99554.555944895765</v>
      </c>
      <c r="K39" s="16">
        <f t="shared" si="3"/>
        <v>5134790.1868795697</v>
      </c>
      <c r="L39" s="23">
        <f t="shared" si="5"/>
        <v>51.57765145094632</v>
      </c>
    </row>
    <row r="40" spans="1:12" x14ac:dyDescent="0.2">
      <c r="A40" s="19">
        <v>31</v>
      </c>
      <c r="B40" s="11">
        <v>1</v>
      </c>
      <c r="C40" s="39">
        <v>1756</v>
      </c>
      <c r="D40" s="11">
        <v>1637</v>
      </c>
      <c r="E40" s="20">
        <v>0.5</v>
      </c>
      <c r="F40" s="21">
        <f t="shared" si="0"/>
        <v>5.8944886531093425E-4</v>
      </c>
      <c r="G40" s="21">
        <f t="shared" si="1"/>
        <v>5.8927519151443723E-4</v>
      </c>
      <c r="H40" s="16">
        <f t="shared" si="6"/>
        <v>99554.555944895765</v>
      </c>
      <c r="I40" s="16">
        <f t="shared" si="4"/>
        <v>58.665030020563208</v>
      </c>
      <c r="J40" s="16">
        <f t="shared" si="2"/>
        <v>99525.223429885475</v>
      </c>
      <c r="K40" s="16">
        <f t="shared" si="3"/>
        <v>5035235.6309346743</v>
      </c>
      <c r="L40" s="23">
        <f t="shared" si="5"/>
        <v>50.577651450946327</v>
      </c>
    </row>
    <row r="41" spans="1:12" x14ac:dyDescent="0.2">
      <c r="A41" s="19">
        <v>32</v>
      </c>
      <c r="B41" s="61">
        <v>0</v>
      </c>
      <c r="C41" s="39">
        <v>1738</v>
      </c>
      <c r="D41" s="11">
        <v>1716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99495.890914875199</v>
      </c>
      <c r="I41" s="16">
        <f t="shared" si="4"/>
        <v>0</v>
      </c>
      <c r="J41" s="16">
        <f t="shared" si="2"/>
        <v>99495.890914875199</v>
      </c>
      <c r="K41" s="16">
        <f t="shared" si="3"/>
        <v>4935710.4075047886</v>
      </c>
      <c r="L41" s="23">
        <f t="shared" si="5"/>
        <v>49.607178368075417</v>
      </c>
    </row>
    <row r="42" spans="1:12" x14ac:dyDescent="0.2">
      <c r="A42" s="19">
        <v>33</v>
      </c>
      <c r="B42" s="11">
        <v>1</v>
      </c>
      <c r="C42" s="39">
        <v>1729</v>
      </c>
      <c r="D42" s="11">
        <v>1714</v>
      </c>
      <c r="E42" s="20">
        <v>0.5</v>
      </c>
      <c r="F42" s="21">
        <f t="shared" si="0"/>
        <v>5.8088875980249783E-4</v>
      </c>
      <c r="G42" s="21">
        <f t="shared" si="1"/>
        <v>5.8072009291521487E-4</v>
      </c>
      <c r="H42" s="16">
        <f t="shared" si="6"/>
        <v>99495.890914875199</v>
      </c>
      <c r="I42" s="16">
        <f t="shared" si="4"/>
        <v>57.779263016768411</v>
      </c>
      <c r="J42" s="16">
        <f t="shared" si="2"/>
        <v>99467.001283366815</v>
      </c>
      <c r="K42" s="16">
        <f t="shared" si="3"/>
        <v>4836214.5165899135</v>
      </c>
      <c r="L42" s="23">
        <f t="shared" si="5"/>
        <v>48.607178368075424</v>
      </c>
    </row>
    <row r="43" spans="1:12" x14ac:dyDescent="0.2">
      <c r="A43" s="19">
        <v>34</v>
      </c>
      <c r="B43" s="11">
        <v>1</v>
      </c>
      <c r="C43" s="39">
        <v>1966</v>
      </c>
      <c r="D43" s="11">
        <v>1702</v>
      </c>
      <c r="E43" s="20">
        <v>0.5</v>
      </c>
      <c r="F43" s="21">
        <f t="shared" si="0"/>
        <v>5.4525627044711017E-4</v>
      </c>
      <c r="G43" s="21">
        <f t="shared" si="1"/>
        <v>5.4510765876260563E-4</v>
      </c>
      <c r="H43" s="16">
        <f t="shared" si="6"/>
        <v>99438.111651858431</v>
      </c>
      <c r="I43" s="16">
        <f t="shared" si="4"/>
        <v>54.204476234319124</v>
      </c>
      <c r="J43" s="16">
        <f t="shared" si="2"/>
        <v>99411.009413741282</v>
      </c>
      <c r="K43" s="16">
        <f t="shared" si="3"/>
        <v>4736747.5153065464</v>
      </c>
      <c r="L43" s="23">
        <f t="shared" si="5"/>
        <v>47.635131406058029</v>
      </c>
    </row>
    <row r="44" spans="1:12" x14ac:dyDescent="0.2">
      <c r="A44" s="19">
        <v>35</v>
      </c>
      <c r="B44" s="61">
        <v>0</v>
      </c>
      <c r="C44" s="39">
        <v>1847</v>
      </c>
      <c r="D44" s="11">
        <v>1929</v>
      </c>
      <c r="E44" s="20">
        <v>0.5</v>
      </c>
      <c r="F44" s="21">
        <f t="shared" si="0"/>
        <v>0</v>
      </c>
      <c r="G44" s="21">
        <f t="shared" si="1"/>
        <v>0</v>
      </c>
      <c r="H44" s="16">
        <f t="shared" si="6"/>
        <v>99383.907175624117</v>
      </c>
      <c r="I44" s="16">
        <f t="shared" si="4"/>
        <v>0</v>
      </c>
      <c r="J44" s="16">
        <f t="shared" si="2"/>
        <v>99383.907175624117</v>
      </c>
      <c r="K44" s="16">
        <f t="shared" si="3"/>
        <v>4637336.5058928048</v>
      </c>
      <c r="L44" s="23">
        <f t="shared" si="5"/>
        <v>46.660839140667271</v>
      </c>
    </row>
    <row r="45" spans="1:12" x14ac:dyDescent="0.2">
      <c r="A45" s="19">
        <v>36</v>
      </c>
      <c r="B45" s="11">
        <v>1</v>
      </c>
      <c r="C45" s="39">
        <v>1810</v>
      </c>
      <c r="D45" s="11">
        <v>1841</v>
      </c>
      <c r="E45" s="20">
        <v>0.5</v>
      </c>
      <c r="F45" s="21">
        <f t="shared" si="0"/>
        <v>5.4779512462339083E-4</v>
      </c>
      <c r="G45" s="21">
        <f t="shared" si="1"/>
        <v>5.4764512595837885E-4</v>
      </c>
      <c r="H45" s="16">
        <f t="shared" si="6"/>
        <v>99383.907175624117</v>
      </c>
      <c r="I45" s="16">
        <f t="shared" si="4"/>
        <v>54.427112363430503</v>
      </c>
      <c r="J45" s="16">
        <f t="shared" si="2"/>
        <v>99356.693619442405</v>
      </c>
      <c r="K45" s="16">
        <f t="shared" si="3"/>
        <v>4537952.598717181</v>
      </c>
      <c r="L45" s="23">
        <f t="shared" si="5"/>
        <v>45.660839140667278</v>
      </c>
    </row>
    <row r="46" spans="1:12" x14ac:dyDescent="0.2">
      <c r="A46" s="19">
        <v>37</v>
      </c>
      <c r="B46" s="61">
        <v>0</v>
      </c>
      <c r="C46" s="39">
        <v>1677</v>
      </c>
      <c r="D46" s="11">
        <v>1821</v>
      </c>
      <c r="E46" s="20">
        <v>0.5</v>
      </c>
      <c r="F46" s="21">
        <f t="shared" si="0"/>
        <v>0</v>
      </c>
      <c r="G46" s="21">
        <f t="shared" si="1"/>
        <v>0</v>
      </c>
      <c r="H46" s="16">
        <f t="shared" si="6"/>
        <v>99329.480063260693</v>
      </c>
      <c r="I46" s="16">
        <f t="shared" si="4"/>
        <v>0</v>
      </c>
      <c r="J46" s="16">
        <f t="shared" si="2"/>
        <v>99329.480063260693</v>
      </c>
      <c r="K46" s="16">
        <f t="shared" si="3"/>
        <v>4438595.9050977388</v>
      </c>
      <c r="L46" s="23">
        <f t="shared" si="5"/>
        <v>44.68558480594983</v>
      </c>
    </row>
    <row r="47" spans="1:12" x14ac:dyDescent="0.2">
      <c r="A47" s="19">
        <v>38</v>
      </c>
      <c r="B47" s="11">
        <v>2</v>
      </c>
      <c r="C47" s="39">
        <v>1771</v>
      </c>
      <c r="D47" s="11">
        <v>1673</v>
      </c>
      <c r="E47" s="20">
        <v>0.5</v>
      </c>
      <c r="F47" s="21">
        <f t="shared" si="0"/>
        <v>1.1614401858304297E-3</v>
      </c>
      <c r="G47" s="21">
        <f t="shared" si="1"/>
        <v>1.1607661056297154E-3</v>
      </c>
      <c r="H47" s="16">
        <f t="shared" si="6"/>
        <v>99329.480063260693</v>
      </c>
      <c r="I47" s="16">
        <f t="shared" si="4"/>
        <v>115.29829374725557</v>
      </c>
      <c r="J47" s="16">
        <f t="shared" si="2"/>
        <v>99271.830916387073</v>
      </c>
      <c r="K47" s="16">
        <f t="shared" si="3"/>
        <v>4339266.4250344783</v>
      </c>
      <c r="L47" s="23">
        <f t="shared" si="5"/>
        <v>43.685584805949837</v>
      </c>
    </row>
    <row r="48" spans="1:12" x14ac:dyDescent="0.2">
      <c r="A48" s="19">
        <v>39</v>
      </c>
      <c r="B48" s="61">
        <v>0</v>
      </c>
      <c r="C48" s="39">
        <v>1614</v>
      </c>
      <c r="D48" s="11">
        <v>1773</v>
      </c>
      <c r="E48" s="20">
        <v>0.5</v>
      </c>
      <c r="F48" s="21">
        <f t="shared" si="0"/>
        <v>0</v>
      </c>
      <c r="G48" s="21">
        <f t="shared" si="1"/>
        <v>0</v>
      </c>
      <c r="H48" s="16">
        <f t="shared" si="6"/>
        <v>99214.181769513438</v>
      </c>
      <c r="I48" s="16">
        <f t="shared" si="4"/>
        <v>0</v>
      </c>
      <c r="J48" s="16">
        <f t="shared" si="2"/>
        <v>99214.181769513438</v>
      </c>
      <c r="K48" s="16">
        <f t="shared" si="3"/>
        <v>4239994.5941180913</v>
      </c>
      <c r="L48" s="23">
        <f t="shared" si="5"/>
        <v>42.735771423969531</v>
      </c>
    </row>
    <row r="49" spans="1:12" x14ac:dyDescent="0.2">
      <c r="A49" s="19">
        <v>40</v>
      </c>
      <c r="B49" s="11">
        <v>1</v>
      </c>
      <c r="C49" s="39">
        <v>1562</v>
      </c>
      <c r="D49" s="11">
        <v>1608</v>
      </c>
      <c r="E49" s="20">
        <v>0.5</v>
      </c>
      <c r="F49" s="21">
        <f t="shared" si="0"/>
        <v>6.3091482649842276E-4</v>
      </c>
      <c r="G49" s="21">
        <f t="shared" si="1"/>
        <v>6.3071586250394208E-4</v>
      </c>
      <c r="H49" s="16">
        <f t="shared" si="6"/>
        <v>99214.181769513438</v>
      </c>
      <c r="I49" s="16">
        <f t="shared" si="4"/>
        <v>62.575958227381555</v>
      </c>
      <c r="J49" s="16">
        <f t="shared" si="2"/>
        <v>99182.893790399758</v>
      </c>
      <c r="K49" s="16">
        <f t="shared" si="3"/>
        <v>4140780.4123485782</v>
      </c>
      <c r="L49" s="23">
        <f t="shared" si="5"/>
        <v>41.735771423969538</v>
      </c>
    </row>
    <row r="50" spans="1:12" x14ac:dyDescent="0.2">
      <c r="A50" s="19">
        <v>41</v>
      </c>
      <c r="B50" s="61">
        <v>0</v>
      </c>
      <c r="C50" s="39">
        <v>1450</v>
      </c>
      <c r="D50" s="11">
        <v>1545</v>
      </c>
      <c r="E50" s="20">
        <v>0.5</v>
      </c>
      <c r="F50" s="21">
        <f t="shared" si="0"/>
        <v>0</v>
      </c>
      <c r="G50" s="21">
        <f t="shared" si="1"/>
        <v>0</v>
      </c>
      <c r="H50" s="16">
        <f t="shared" si="6"/>
        <v>99151.605811286063</v>
      </c>
      <c r="I50" s="16">
        <f t="shared" si="4"/>
        <v>0</v>
      </c>
      <c r="J50" s="16">
        <f t="shared" si="2"/>
        <v>99151.605811286063</v>
      </c>
      <c r="K50" s="16">
        <f t="shared" si="3"/>
        <v>4041597.5185581786</v>
      </c>
      <c r="L50" s="23">
        <f t="shared" si="5"/>
        <v>40.761795893154748</v>
      </c>
    </row>
    <row r="51" spans="1:12" x14ac:dyDescent="0.2">
      <c r="A51" s="19">
        <v>42</v>
      </c>
      <c r="B51" s="11">
        <v>4</v>
      </c>
      <c r="C51" s="39">
        <v>1396</v>
      </c>
      <c r="D51" s="11">
        <v>1445</v>
      </c>
      <c r="E51" s="20">
        <v>0.5</v>
      </c>
      <c r="F51" s="21">
        <f t="shared" si="0"/>
        <v>2.8159098908834917E-3</v>
      </c>
      <c r="G51" s="21">
        <f t="shared" si="1"/>
        <v>2.8119507908611597E-3</v>
      </c>
      <c r="H51" s="16">
        <f t="shared" si="6"/>
        <v>99151.605811286063</v>
      </c>
      <c r="I51" s="16">
        <f t="shared" si="4"/>
        <v>278.80943637619981</v>
      </c>
      <c r="J51" s="16">
        <f t="shared" si="2"/>
        <v>99012.20109309796</v>
      </c>
      <c r="K51" s="16">
        <f t="shared" si="3"/>
        <v>3942445.9127468923</v>
      </c>
      <c r="L51" s="23">
        <f t="shared" si="5"/>
        <v>39.761795893154748</v>
      </c>
    </row>
    <row r="52" spans="1:12" x14ac:dyDescent="0.2">
      <c r="A52" s="19">
        <v>43</v>
      </c>
      <c r="B52" s="11">
        <v>1</v>
      </c>
      <c r="C52" s="39">
        <v>1301</v>
      </c>
      <c r="D52" s="11">
        <v>1388</v>
      </c>
      <c r="E52" s="20">
        <v>0.5</v>
      </c>
      <c r="F52" s="21">
        <f t="shared" si="0"/>
        <v>7.4377091855708439E-4</v>
      </c>
      <c r="G52" s="21">
        <f t="shared" si="1"/>
        <v>7.4349442379182155E-4</v>
      </c>
      <c r="H52" s="16">
        <f t="shared" si="6"/>
        <v>98872.796374909856</v>
      </c>
      <c r="I52" s="16">
        <f t="shared" si="4"/>
        <v>73.511372769449707</v>
      </c>
      <c r="J52" s="16">
        <f t="shared" si="2"/>
        <v>98836.040688525129</v>
      </c>
      <c r="K52" s="16">
        <f t="shared" si="3"/>
        <v>3843433.7116537942</v>
      </c>
      <c r="L52" s="23">
        <f t="shared" si="5"/>
        <v>38.872509452247179</v>
      </c>
    </row>
    <row r="53" spans="1:12" x14ac:dyDescent="0.2">
      <c r="A53" s="19">
        <v>44</v>
      </c>
      <c r="B53" s="11">
        <v>2</v>
      </c>
      <c r="C53" s="39">
        <v>1197</v>
      </c>
      <c r="D53" s="11">
        <v>1290</v>
      </c>
      <c r="E53" s="20">
        <v>0.5</v>
      </c>
      <c r="F53" s="21">
        <f t="shared" si="0"/>
        <v>1.6083634901487736E-3</v>
      </c>
      <c r="G53" s="21">
        <f t="shared" si="1"/>
        <v>1.6070711128967456E-3</v>
      </c>
      <c r="H53" s="16">
        <f t="shared" si="6"/>
        <v>98799.285002140401</v>
      </c>
      <c r="I53" s="16">
        <f t="shared" si="4"/>
        <v>158.77747690179251</v>
      </c>
      <c r="J53" s="16">
        <f t="shared" si="2"/>
        <v>98719.896263689501</v>
      </c>
      <c r="K53" s="16">
        <f t="shared" si="3"/>
        <v>3744597.6709652692</v>
      </c>
      <c r="L53" s="23">
        <f t="shared" si="5"/>
        <v>37.90106042654201</v>
      </c>
    </row>
    <row r="54" spans="1:12" x14ac:dyDescent="0.2">
      <c r="A54" s="19">
        <v>45</v>
      </c>
      <c r="B54" s="11">
        <v>2</v>
      </c>
      <c r="C54" s="39">
        <v>1196</v>
      </c>
      <c r="D54" s="11">
        <v>1186</v>
      </c>
      <c r="E54" s="20">
        <v>0.5</v>
      </c>
      <c r="F54" s="21">
        <f t="shared" si="0"/>
        <v>1.6792611251049538E-3</v>
      </c>
      <c r="G54" s="21">
        <f t="shared" si="1"/>
        <v>1.6778523489932886E-3</v>
      </c>
      <c r="H54" s="16">
        <f t="shared" si="6"/>
        <v>98640.507525238601</v>
      </c>
      <c r="I54" s="16">
        <f t="shared" si="4"/>
        <v>165.50420725711174</v>
      </c>
      <c r="J54" s="16">
        <f t="shared" si="2"/>
        <v>98557.755421610054</v>
      </c>
      <c r="K54" s="16">
        <f t="shared" si="3"/>
        <v>3645877.7747015799</v>
      </c>
      <c r="L54" s="23">
        <f t="shared" si="5"/>
        <v>36.961263340709486</v>
      </c>
    </row>
    <row r="55" spans="1:12" x14ac:dyDescent="0.2">
      <c r="A55" s="19">
        <v>46</v>
      </c>
      <c r="B55" s="11">
        <v>2</v>
      </c>
      <c r="C55" s="39">
        <v>1183</v>
      </c>
      <c r="D55" s="11">
        <v>1183</v>
      </c>
      <c r="E55" s="20">
        <v>0.5</v>
      </c>
      <c r="F55" s="21">
        <f t="shared" si="0"/>
        <v>1.6906170752324597E-3</v>
      </c>
      <c r="G55" s="21">
        <f t="shared" si="1"/>
        <v>1.6891891891891888E-3</v>
      </c>
      <c r="H55" s="16">
        <f t="shared" si="6"/>
        <v>98475.003317981493</v>
      </c>
      <c r="I55" s="16">
        <f t="shared" si="4"/>
        <v>166.34291101010385</v>
      </c>
      <c r="J55" s="16">
        <f t="shared" si="2"/>
        <v>98391.831862476451</v>
      </c>
      <c r="K55" s="16">
        <f t="shared" si="3"/>
        <v>3547320.0192799699</v>
      </c>
      <c r="L55" s="23">
        <f t="shared" si="5"/>
        <v>36.022542774895555</v>
      </c>
    </row>
    <row r="56" spans="1:12" x14ac:dyDescent="0.2">
      <c r="A56" s="19">
        <v>47</v>
      </c>
      <c r="B56" s="11">
        <v>2</v>
      </c>
      <c r="C56" s="39">
        <v>1109</v>
      </c>
      <c r="D56" s="11">
        <v>1172</v>
      </c>
      <c r="E56" s="20">
        <v>0.5</v>
      </c>
      <c r="F56" s="21">
        <f t="shared" si="0"/>
        <v>1.7536168347216134E-3</v>
      </c>
      <c r="G56" s="21">
        <f t="shared" si="1"/>
        <v>1.7520805957074027E-3</v>
      </c>
      <c r="H56" s="16">
        <f t="shared" si="6"/>
        <v>98308.660406971394</v>
      </c>
      <c r="I56" s="16">
        <f t="shared" si="4"/>
        <v>172.24469628904319</v>
      </c>
      <c r="J56" s="16">
        <f t="shared" si="2"/>
        <v>98222.538058826874</v>
      </c>
      <c r="K56" s="16">
        <f t="shared" si="3"/>
        <v>3448928.1874174932</v>
      </c>
      <c r="L56" s="23">
        <f t="shared" si="5"/>
        <v>35.082648600233782</v>
      </c>
    </row>
    <row r="57" spans="1:12" x14ac:dyDescent="0.2">
      <c r="A57" s="19">
        <v>48</v>
      </c>
      <c r="B57" s="11">
        <v>3</v>
      </c>
      <c r="C57" s="39">
        <v>1098</v>
      </c>
      <c r="D57" s="11">
        <v>1119</v>
      </c>
      <c r="E57" s="20">
        <v>0.5</v>
      </c>
      <c r="F57" s="21">
        <f t="shared" si="0"/>
        <v>2.7063599458728013E-3</v>
      </c>
      <c r="G57" s="21">
        <f t="shared" si="1"/>
        <v>2.7027027027027029E-3</v>
      </c>
      <c r="H57" s="16">
        <f t="shared" si="6"/>
        <v>98136.415710682355</v>
      </c>
      <c r="I57" s="16">
        <f t="shared" si="4"/>
        <v>265.23355597481719</v>
      </c>
      <c r="J57" s="16">
        <f t="shared" si="2"/>
        <v>98003.798932694946</v>
      </c>
      <c r="K57" s="16">
        <f t="shared" si="3"/>
        <v>3350705.6493586665</v>
      </c>
      <c r="L57" s="23">
        <f t="shared" si="5"/>
        <v>34.143346535468943</v>
      </c>
    </row>
    <row r="58" spans="1:12" x14ac:dyDescent="0.2">
      <c r="A58" s="19">
        <v>49</v>
      </c>
      <c r="B58" s="11">
        <v>1</v>
      </c>
      <c r="C58" s="39">
        <v>1061</v>
      </c>
      <c r="D58" s="11">
        <v>1109</v>
      </c>
      <c r="E58" s="20">
        <v>0.5</v>
      </c>
      <c r="F58" s="21">
        <f t="shared" si="0"/>
        <v>9.2165898617511521E-4</v>
      </c>
      <c r="G58" s="21">
        <f t="shared" si="1"/>
        <v>9.2123445416858604E-4</v>
      </c>
      <c r="H58" s="16">
        <f t="shared" si="6"/>
        <v>97871.182154707538</v>
      </c>
      <c r="I58" s="16">
        <f t="shared" si="4"/>
        <v>90.162305071126255</v>
      </c>
      <c r="J58" s="16">
        <f t="shared" si="2"/>
        <v>97826.101002171985</v>
      </c>
      <c r="K58" s="16">
        <f t="shared" si="3"/>
        <v>3252701.8504259717</v>
      </c>
      <c r="L58" s="23">
        <f t="shared" si="5"/>
        <v>33.234520916323874</v>
      </c>
    </row>
    <row r="59" spans="1:12" x14ac:dyDescent="0.2">
      <c r="A59" s="19">
        <v>50</v>
      </c>
      <c r="B59" s="11">
        <v>4</v>
      </c>
      <c r="C59" s="39">
        <v>1033</v>
      </c>
      <c r="D59" s="11">
        <v>1058</v>
      </c>
      <c r="E59" s="20">
        <v>0.5</v>
      </c>
      <c r="F59" s="21">
        <f t="shared" si="0"/>
        <v>3.8259206121472981E-3</v>
      </c>
      <c r="G59" s="21">
        <f t="shared" si="1"/>
        <v>3.8186157517899762E-3</v>
      </c>
      <c r="H59" s="16">
        <f t="shared" si="6"/>
        <v>97781.019849636417</v>
      </c>
      <c r="I59" s="16">
        <f t="shared" si="4"/>
        <v>373.38814262390997</v>
      </c>
      <c r="J59" s="16">
        <f t="shared" si="2"/>
        <v>97594.325778324463</v>
      </c>
      <c r="K59" s="16">
        <f t="shared" si="3"/>
        <v>3154875.7494237996</v>
      </c>
      <c r="L59" s="23">
        <f t="shared" si="5"/>
        <v>32.264704891350448</v>
      </c>
    </row>
    <row r="60" spans="1:12" x14ac:dyDescent="0.2">
      <c r="A60" s="19">
        <v>51</v>
      </c>
      <c r="B60" s="11">
        <v>2</v>
      </c>
      <c r="C60" s="39">
        <v>960</v>
      </c>
      <c r="D60" s="11">
        <v>1037</v>
      </c>
      <c r="E60" s="20">
        <v>0.5</v>
      </c>
      <c r="F60" s="21">
        <f t="shared" si="0"/>
        <v>2.00300450676014E-3</v>
      </c>
      <c r="G60" s="21">
        <f t="shared" si="1"/>
        <v>2.0010005002501249E-3</v>
      </c>
      <c r="H60" s="16">
        <f t="shared" si="6"/>
        <v>97407.631707012508</v>
      </c>
      <c r="I60" s="16">
        <f t="shared" si="4"/>
        <v>194.91271977391196</v>
      </c>
      <c r="J60" s="16">
        <f t="shared" si="2"/>
        <v>97310.175347125551</v>
      </c>
      <c r="K60" s="16">
        <f t="shared" si="3"/>
        <v>3057281.4236454749</v>
      </c>
      <c r="L60" s="23">
        <f t="shared" si="5"/>
        <v>31.386467056722179</v>
      </c>
    </row>
    <row r="61" spans="1:12" x14ac:dyDescent="0.2">
      <c r="A61" s="19">
        <v>52</v>
      </c>
      <c r="B61" s="11">
        <v>3</v>
      </c>
      <c r="C61" s="39">
        <v>981</v>
      </c>
      <c r="D61" s="11">
        <v>937</v>
      </c>
      <c r="E61" s="20">
        <v>0.5</v>
      </c>
      <c r="F61" s="21">
        <f t="shared" si="0"/>
        <v>3.1282586027111575E-3</v>
      </c>
      <c r="G61" s="21">
        <f t="shared" si="1"/>
        <v>3.1233732431025511E-3</v>
      </c>
      <c r="H61" s="16">
        <f t="shared" si="6"/>
        <v>97212.718987238593</v>
      </c>
      <c r="I61" s="16">
        <f t="shared" si="4"/>
        <v>303.63160537398835</v>
      </c>
      <c r="J61" s="16">
        <f t="shared" si="2"/>
        <v>97060.9031845516</v>
      </c>
      <c r="K61" s="16">
        <f t="shared" si="3"/>
        <v>2959971.2482983493</v>
      </c>
      <c r="L61" s="23">
        <f t="shared" si="5"/>
        <v>30.448394810219366</v>
      </c>
    </row>
    <row r="62" spans="1:12" x14ac:dyDescent="0.2">
      <c r="A62" s="19">
        <v>53</v>
      </c>
      <c r="B62" s="11">
        <v>1</v>
      </c>
      <c r="C62" s="39">
        <v>908</v>
      </c>
      <c r="D62" s="11">
        <v>981</v>
      </c>
      <c r="E62" s="20">
        <v>0.5</v>
      </c>
      <c r="F62" s="21">
        <f t="shared" si="0"/>
        <v>1.0587612493382743E-3</v>
      </c>
      <c r="G62" s="21">
        <f t="shared" si="1"/>
        <v>1.0582010582010583E-3</v>
      </c>
      <c r="H62" s="16">
        <f t="shared" si="6"/>
        <v>96909.087381864607</v>
      </c>
      <c r="I62" s="16">
        <f t="shared" si="4"/>
        <v>102.54929881678795</v>
      </c>
      <c r="J62" s="16">
        <f t="shared" si="2"/>
        <v>96857.812732456223</v>
      </c>
      <c r="K62" s="16">
        <f t="shared" si="3"/>
        <v>2862910.3451137976</v>
      </c>
      <c r="L62" s="23">
        <f t="shared" si="5"/>
        <v>29.542227901008562</v>
      </c>
    </row>
    <row r="63" spans="1:12" x14ac:dyDescent="0.2">
      <c r="A63" s="19">
        <v>54</v>
      </c>
      <c r="B63" s="11">
        <v>6</v>
      </c>
      <c r="C63" s="39">
        <v>869</v>
      </c>
      <c r="D63" s="11">
        <v>908</v>
      </c>
      <c r="E63" s="20">
        <v>0.5</v>
      </c>
      <c r="F63" s="21">
        <f t="shared" si="0"/>
        <v>6.7529544175576814E-3</v>
      </c>
      <c r="G63" s="21">
        <f t="shared" si="1"/>
        <v>6.7302299495232759E-3</v>
      </c>
      <c r="H63" s="16">
        <f t="shared" si="6"/>
        <v>96806.538083047824</v>
      </c>
      <c r="I63" s="16">
        <f t="shared" si="4"/>
        <v>651.53026191619404</v>
      </c>
      <c r="J63" s="16">
        <f t="shared" si="2"/>
        <v>96480.772952089726</v>
      </c>
      <c r="K63" s="16">
        <f t="shared" si="3"/>
        <v>2766052.5323813413</v>
      </c>
      <c r="L63" s="23">
        <f t="shared" si="5"/>
        <v>28.572992972937598</v>
      </c>
    </row>
    <row r="64" spans="1:12" x14ac:dyDescent="0.2">
      <c r="A64" s="19">
        <v>55</v>
      </c>
      <c r="B64" s="11">
        <v>3</v>
      </c>
      <c r="C64" s="39">
        <v>785</v>
      </c>
      <c r="D64" s="11">
        <v>863</v>
      </c>
      <c r="E64" s="20">
        <v>0.5</v>
      </c>
      <c r="F64" s="21">
        <f t="shared" si="0"/>
        <v>3.6407766990291263E-3</v>
      </c>
      <c r="G64" s="21">
        <f t="shared" si="1"/>
        <v>3.6341611144760757E-3</v>
      </c>
      <c r="H64" s="16">
        <f t="shared" si="6"/>
        <v>96155.007821131629</v>
      </c>
      <c r="I64" s="16">
        <f t="shared" si="4"/>
        <v>349.44279038569948</v>
      </c>
      <c r="J64" s="16">
        <f t="shared" si="2"/>
        <v>95980.286425938772</v>
      </c>
      <c r="K64" s="16">
        <f t="shared" si="3"/>
        <v>2669571.7594292518</v>
      </c>
      <c r="L64" s="23">
        <f t="shared" si="5"/>
        <v>27.763210881280486</v>
      </c>
    </row>
    <row r="65" spans="1:12" x14ac:dyDescent="0.2">
      <c r="A65" s="19">
        <v>56</v>
      </c>
      <c r="B65" s="11">
        <v>4</v>
      </c>
      <c r="C65" s="39">
        <v>898</v>
      </c>
      <c r="D65" s="11">
        <v>784</v>
      </c>
      <c r="E65" s="20">
        <v>0.5</v>
      </c>
      <c r="F65" s="21">
        <f t="shared" si="0"/>
        <v>4.7562425683709865E-3</v>
      </c>
      <c r="G65" s="21">
        <f t="shared" si="1"/>
        <v>4.7449584816132854E-3</v>
      </c>
      <c r="H65" s="16">
        <f t="shared" si="6"/>
        <v>95805.565030745929</v>
      </c>
      <c r="I65" s="16">
        <f t="shared" si="4"/>
        <v>454.59342837839108</v>
      </c>
      <c r="J65" s="16">
        <f t="shared" si="2"/>
        <v>95578.268316556743</v>
      </c>
      <c r="K65" s="16">
        <f t="shared" si="3"/>
        <v>2573591.4730033129</v>
      </c>
      <c r="L65" s="23">
        <f t="shared" si="5"/>
        <v>26.862651164130138</v>
      </c>
    </row>
    <row r="66" spans="1:12" x14ac:dyDescent="0.2">
      <c r="A66" s="19">
        <v>57</v>
      </c>
      <c r="B66" s="11">
        <v>7</v>
      </c>
      <c r="C66" s="39">
        <v>868</v>
      </c>
      <c r="D66" s="11">
        <v>884</v>
      </c>
      <c r="E66" s="20">
        <v>0.5</v>
      </c>
      <c r="F66" s="21">
        <f t="shared" si="0"/>
        <v>7.9908675799086754E-3</v>
      </c>
      <c r="G66" s="21">
        <f t="shared" si="1"/>
        <v>7.9590676520750418E-3</v>
      </c>
      <c r="H66" s="16">
        <f t="shared" si="6"/>
        <v>95350.971602367543</v>
      </c>
      <c r="I66" s="16">
        <f t="shared" si="4"/>
        <v>758.90483367432944</v>
      </c>
      <c r="J66" s="16">
        <f t="shared" si="2"/>
        <v>94971.519185530386</v>
      </c>
      <c r="K66" s="16">
        <f t="shared" si="3"/>
        <v>2478013.2046867562</v>
      </c>
      <c r="L66" s="23">
        <f t="shared" si="5"/>
        <v>25.988337224507397</v>
      </c>
    </row>
    <row r="67" spans="1:12" x14ac:dyDescent="0.2">
      <c r="A67" s="19">
        <v>58</v>
      </c>
      <c r="B67" s="11">
        <v>4</v>
      </c>
      <c r="C67" s="39">
        <v>871</v>
      </c>
      <c r="D67" s="11">
        <v>860</v>
      </c>
      <c r="E67" s="20">
        <v>0.5</v>
      </c>
      <c r="F67" s="21">
        <f t="shared" si="0"/>
        <v>4.6216060080878103E-3</v>
      </c>
      <c r="G67" s="21">
        <f t="shared" si="1"/>
        <v>4.6109510086455325E-3</v>
      </c>
      <c r="H67" s="16">
        <f t="shared" si="6"/>
        <v>94592.066768693214</v>
      </c>
      <c r="I67" s="16">
        <f t="shared" si="4"/>
        <v>436.15938567697151</v>
      </c>
      <c r="J67" s="16">
        <f t="shared" si="2"/>
        <v>94373.987075854719</v>
      </c>
      <c r="K67" s="16">
        <f t="shared" si="3"/>
        <v>2383041.6855012258</v>
      </c>
      <c r="L67" s="23">
        <f t="shared" si="5"/>
        <v>25.192828182182527</v>
      </c>
    </row>
    <row r="68" spans="1:12" x14ac:dyDescent="0.2">
      <c r="A68" s="19">
        <v>59</v>
      </c>
      <c r="B68" s="11">
        <v>4</v>
      </c>
      <c r="C68" s="39">
        <v>899</v>
      </c>
      <c r="D68" s="11">
        <v>858</v>
      </c>
      <c r="E68" s="20">
        <v>0.5</v>
      </c>
      <c r="F68" s="21">
        <f t="shared" si="0"/>
        <v>4.5532157085941948E-3</v>
      </c>
      <c r="G68" s="21">
        <f t="shared" si="1"/>
        <v>4.5428733674048836E-3</v>
      </c>
      <c r="H68" s="16">
        <f t="shared" si="6"/>
        <v>94155.907383016238</v>
      </c>
      <c r="I68" s="16">
        <f t="shared" si="4"/>
        <v>427.73836403414532</v>
      </c>
      <c r="J68" s="16">
        <f t="shared" si="2"/>
        <v>93942.038200999174</v>
      </c>
      <c r="K68" s="16">
        <f t="shared" si="3"/>
        <v>2288667.6984253712</v>
      </c>
      <c r="L68" s="23">
        <f t="shared" si="5"/>
        <v>24.307213026106943</v>
      </c>
    </row>
    <row r="69" spans="1:12" x14ac:dyDescent="0.2">
      <c r="A69" s="19">
        <v>60</v>
      </c>
      <c r="B69" s="11">
        <v>11</v>
      </c>
      <c r="C69" s="39">
        <v>1036</v>
      </c>
      <c r="D69" s="11">
        <v>883</v>
      </c>
      <c r="E69" s="20">
        <v>0.5</v>
      </c>
      <c r="F69" s="21">
        <f t="shared" si="0"/>
        <v>1.1464304325169358E-2</v>
      </c>
      <c r="G69" s="21">
        <f t="shared" si="1"/>
        <v>1.1398963730569948E-2</v>
      </c>
      <c r="H69" s="16">
        <f t="shared" si="6"/>
        <v>93728.169018982095</v>
      </c>
      <c r="I69" s="16">
        <f t="shared" si="4"/>
        <v>1068.4039991801067</v>
      </c>
      <c r="J69" s="16">
        <f t="shared" si="2"/>
        <v>93193.967019392032</v>
      </c>
      <c r="K69" s="16">
        <f t="shared" si="3"/>
        <v>2194725.6602243721</v>
      </c>
      <c r="L69" s="23">
        <f t="shared" si="5"/>
        <v>23.415859748416615</v>
      </c>
    </row>
    <row r="70" spans="1:12" x14ac:dyDescent="0.2">
      <c r="A70" s="19">
        <v>61</v>
      </c>
      <c r="B70" s="11">
        <v>6</v>
      </c>
      <c r="C70" s="39">
        <v>1178</v>
      </c>
      <c r="D70" s="11">
        <v>1009</v>
      </c>
      <c r="E70" s="20">
        <v>0.5</v>
      </c>
      <c r="F70" s="21">
        <f t="shared" si="0"/>
        <v>5.4869684499314125E-3</v>
      </c>
      <c r="G70" s="21">
        <f t="shared" si="1"/>
        <v>5.4719562243502051E-3</v>
      </c>
      <c r="H70" s="16">
        <f t="shared" si="6"/>
        <v>92659.765019801984</v>
      </c>
      <c r="I70" s="16">
        <f t="shared" si="4"/>
        <v>507.03017794693289</v>
      </c>
      <c r="J70" s="16">
        <f t="shared" si="2"/>
        <v>92406.249930828519</v>
      </c>
      <c r="K70" s="16">
        <f t="shared" si="3"/>
        <v>2101531.6932049799</v>
      </c>
      <c r="L70" s="23">
        <f t="shared" si="5"/>
        <v>22.680088739226449</v>
      </c>
    </row>
    <row r="71" spans="1:12" x14ac:dyDescent="0.2">
      <c r="A71" s="19">
        <v>62</v>
      </c>
      <c r="B71" s="11">
        <v>14</v>
      </c>
      <c r="C71" s="39">
        <v>1110</v>
      </c>
      <c r="D71" s="11">
        <v>1178</v>
      </c>
      <c r="E71" s="20">
        <v>0.5</v>
      </c>
      <c r="F71" s="21">
        <f t="shared" si="0"/>
        <v>1.2237762237762238E-2</v>
      </c>
      <c r="G71" s="21">
        <f t="shared" si="1"/>
        <v>1.216333622936577E-2</v>
      </c>
      <c r="H71" s="16">
        <f t="shared" si="6"/>
        <v>92152.734841855054</v>
      </c>
      <c r="I71" s="16">
        <f t="shared" si="4"/>
        <v>1120.8846983370729</v>
      </c>
      <c r="J71" s="16">
        <f t="shared" si="2"/>
        <v>91592.292492686509</v>
      </c>
      <c r="K71" s="16">
        <f t="shared" si="3"/>
        <v>2009125.4432741513</v>
      </c>
      <c r="L71" s="23">
        <f t="shared" si="5"/>
        <v>21.802124990886565</v>
      </c>
    </row>
    <row r="72" spans="1:12" x14ac:dyDescent="0.2">
      <c r="A72" s="19">
        <v>63</v>
      </c>
      <c r="B72" s="11">
        <v>6</v>
      </c>
      <c r="C72" s="39">
        <v>1093</v>
      </c>
      <c r="D72" s="11">
        <v>1088</v>
      </c>
      <c r="E72" s="20">
        <v>0.5</v>
      </c>
      <c r="F72" s="21">
        <f t="shared" si="0"/>
        <v>5.5020632737276479E-3</v>
      </c>
      <c r="G72" s="21">
        <f t="shared" si="1"/>
        <v>5.4869684499314134E-3</v>
      </c>
      <c r="H72" s="16">
        <f t="shared" si="6"/>
        <v>91031.850143517979</v>
      </c>
      <c r="I72" s="16">
        <f t="shared" si="4"/>
        <v>499.48888967636753</v>
      </c>
      <c r="J72" s="16">
        <f t="shared" si="2"/>
        <v>90782.105698679792</v>
      </c>
      <c r="K72" s="16">
        <f t="shared" si="3"/>
        <v>1917533.1507814648</v>
      </c>
      <c r="L72" s="23">
        <f t="shared" si="5"/>
        <v>21.064420285409355</v>
      </c>
    </row>
    <row r="73" spans="1:12" x14ac:dyDescent="0.2">
      <c r="A73" s="19">
        <v>64</v>
      </c>
      <c r="B73" s="11">
        <v>8</v>
      </c>
      <c r="C73" s="39">
        <v>1199</v>
      </c>
      <c r="D73" s="11">
        <v>1078</v>
      </c>
      <c r="E73" s="20">
        <v>0.5</v>
      </c>
      <c r="F73" s="21">
        <f t="shared" ref="F73:F109" si="7">B73/((C73+D73)/2)</f>
        <v>7.026789635485288E-3</v>
      </c>
      <c r="G73" s="21">
        <f t="shared" ref="G73:G108" si="8">F73/((1+(1-E73)*F73))</f>
        <v>7.0021881838074401E-3</v>
      </c>
      <c r="H73" s="16">
        <f t="shared" si="6"/>
        <v>90532.361253841606</v>
      </c>
      <c r="I73" s="16">
        <f t="shared" si="4"/>
        <v>633.92463022383617</v>
      </c>
      <c r="J73" s="16">
        <f t="shared" ref="J73:J108" si="9">H74+I73*E73</f>
        <v>90215.39893872969</v>
      </c>
      <c r="K73" s="16">
        <f t="shared" ref="K73:K97" si="10">K74+J73</f>
        <v>1826751.045082785</v>
      </c>
      <c r="L73" s="23">
        <f t="shared" si="5"/>
        <v>20.177879155949547</v>
      </c>
    </row>
    <row r="74" spans="1:12" x14ac:dyDescent="0.2">
      <c r="A74" s="19">
        <v>65</v>
      </c>
      <c r="B74" s="11">
        <v>13</v>
      </c>
      <c r="C74" s="39">
        <v>1107</v>
      </c>
      <c r="D74" s="11">
        <v>1182</v>
      </c>
      <c r="E74" s="20">
        <v>0.5</v>
      </c>
      <c r="F74" s="21">
        <f t="shared" si="7"/>
        <v>1.1358671909130624E-2</v>
      </c>
      <c r="G74" s="21">
        <f t="shared" si="8"/>
        <v>1.1294526498696784E-2</v>
      </c>
      <c r="H74" s="16">
        <f t="shared" si="6"/>
        <v>89898.436623617774</v>
      </c>
      <c r="I74" s="16">
        <f t="shared" ref="I74:I108" si="11">H74*G74</f>
        <v>1015.3602746368645</v>
      </c>
      <c r="J74" s="16">
        <f t="shared" si="9"/>
        <v>89390.756486299331</v>
      </c>
      <c r="K74" s="16">
        <f t="shared" si="10"/>
        <v>1736535.6461440553</v>
      </c>
      <c r="L74" s="23">
        <f t="shared" ref="L74:L108" si="12">K74/H74</f>
        <v>19.316638991337467</v>
      </c>
    </row>
    <row r="75" spans="1:12" x14ac:dyDescent="0.2">
      <c r="A75" s="19">
        <v>66</v>
      </c>
      <c r="B75" s="11">
        <v>20</v>
      </c>
      <c r="C75" s="39">
        <v>1125</v>
      </c>
      <c r="D75" s="11">
        <v>1064</v>
      </c>
      <c r="E75" s="20">
        <v>0.5</v>
      </c>
      <c r="F75" s="21">
        <f t="shared" si="7"/>
        <v>1.827318410232983E-2</v>
      </c>
      <c r="G75" s="21">
        <f t="shared" si="8"/>
        <v>1.8107741059302847E-2</v>
      </c>
      <c r="H75" s="16">
        <f t="shared" ref="H75:H108" si="13">H74-I74</f>
        <v>88883.076348980903</v>
      </c>
      <c r="I75" s="16">
        <f t="shared" si="11"/>
        <v>1609.4717310815913</v>
      </c>
      <c r="J75" s="16">
        <f t="shared" si="9"/>
        <v>88078.340483440115</v>
      </c>
      <c r="K75" s="16">
        <f t="shared" si="10"/>
        <v>1647144.8896577561</v>
      </c>
      <c r="L75" s="23">
        <f t="shared" si="12"/>
        <v>18.531591809340448</v>
      </c>
    </row>
    <row r="76" spans="1:12" x14ac:dyDescent="0.2">
      <c r="A76" s="19">
        <v>67</v>
      </c>
      <c r="B76" s="11">
        <v>14</v>
      </c>
      <c r="C76" s="39">
        <v>896</v>
      </c>
      <c r="D76" s="11">
        <v>1109</v>
      </c>
      <c r="E76" s="20">
        <v>0.5</v>
      </c>
      <c r="F76" s="21">
        <f t="shared" si="7"/>
        <v>1.3965087281795512E-2</v>
      </c>
      <c r="G76" s="21">
        <f t="shared" si="8"/>
        <v>1.3868251609707777E-2</v>
      </c>
      <c r="H76" s="16">
        <f t="shared" si="13"/>
        <v>87273.604617899313</v>
      </c>
      <c r="I76" s="16">
        <f t="shared" si="11"/>
        <v>1210.3323077271823</v>
      </c>
      <c r="J76" s="16">
        <f t="shared" si="9"/>
        <v>86668.438464035731</v>
      </c>
      <c r="K76" s="16">
        <f t="shared" si="10"/>
        <v>1559066.549174316</v>
      </c>
      <c r="L76" s="23">
        <f t="shared" si="12"/>
        <v>17.864124622790708</v>
      </c>
    </row>
    <row r="77" spans="1:12" x14ac:dyDescent="0.2">
      <c r="A77" s="19">
        <v>68</v>
      </c>
      <c r="B77" s="11">
        <v>11</v>
      </c>
      <c r="C77" s="39">
        <v>712</v>
      </c>
      <c r="D77" s="11">
        <v>880</v>
      </c>
      <c r="E77" s="20">
        <v>0.5</v>
      </c>
      <c r="F77" s="21">
        <f t="shared" si="7"/>
        <v>1.3819095477386936E-2</v>
      </c>
      <c r="G77" s="21">
        <f t="shared" si="8"/>
        <v>1.3724266999376169E-2</v>
      </c>
      <c r="H77" s="16">
        <f t="shared" si="13"/>
        <v>86063.272310172135</v>
      </c>
      <c r="I77" s="16">
        <f t="shared" si="11"/>
        <v>1181.1553280248202</v>
      </c>
      <c r="J77" s="16">
        <f t="shared" si="9"/>
        <v>85472.694646159725</v>
      </c>
      <c r="K77" s="16">
        <f t="shared" si="10"/>
        <v>1472398.1107102802</v>
      </c>
      <c r="L77" s="23">
        <f t="shared" si="12"/>
        <v>17.108321252342762</v>
      </c>
    </row>
    <row r="78" spans="1:12" x14ac:dyDescent="0.2">
      <c r="A78" s="19">
        <v>69</v>
      </c>
      <c r="B78" s="11">
        <v>13</v>
      </c>
      <c r="C78" s="39">
        <v>882</v>
      </c>
      <c r="D78" s="11">
        <v>701</v>
      </c>
      <c r="E78" s="20">
        <v>0.5</v>
      </c>
      <c r="F78" s="21">
        <f t="shared" si="7"/>
        <v>1.6424510423247E-2</v>
      </c>
      <c r="G78" s="21">
        <f t="shared" si="8"/>
        <v>1.6290726817042606E-2</v>
      </c>
      <c r="H78" s="16">
        <f t="shared" si="13"/>
        <v>84882.116982147316</v>
      </c>
      <c r="I78" s="16">
        <f t="shared" si="11"/>
        <v>1382.7913794084147</v>
      </c>
      <c r="J78" s="16">
        <f t="shared" si="9"/>
        <v>84190.721292443108</v>
      </c>
      <c r="K78" s="16">
        <f t="shared" si="10"/>
        <v>1386925.4160641206</v>
      </c>
      <c r="L78" s="23">
        <f t="shared" si="12"/>
        <v>16.339430086973717</v>
      </c>
    </row>
    <row r="79" spans="1:12" x14ac:dyDescent="0.2">
      <c r="A79" s="19">
        <v>70</v>
      </c>
      <c r="B79" s="11">
        <v>12</v>
      </c>
      <c r="C79" s="39">
        <v>509</v>
      </c>
      <c r="D79" s="11">
        <v>856</v>
      </c>
      <c r="E79" s="20">
        <v>0.5</v>
      </c>
      <c r="F79" s="21">
        <f t="shared" si="7"/>
        <v>1.7582417582417582E-2</v>
      </c>
      <c r="G79" s="21">
        <f t="shared" si="8"/>
        <v>1.7429193899782137E-2</v>
      </c>
      <c r="H79" s="16">
        <f t="shared" si="13"/>
        <v>83499.3256027389</v>
      </c>
      <c r="I79" s="16">
        <f t="shared" si="11"/>
        <v>1455.3259364311791</v>
      </c>
      <c r="J79" s="16">
        <f t="shared" si="9"/>
        <v>82771.662634523309</v>
      </c>
      <c r="K79" s="16">
        <f t="shared" si="10"/>
        <v>1302734.6947716775</v>
      </c>
      <c r="L79" s="23">
        <f t="shared" si="12"/>
        <v>15.601739120261181</v>
      </c>
    </row>
    <row r="80" spans="1:12" x14ac:dyDescent="0.2">
      <c r="A80" s="19">
        <v>71</v>
      </c>
      <c r="B80" s="11">
        <v>7</v>
      </c>
      <c r="C80" s="39">
        <v>507</v>
      </c>
      <c r="D80" s="11">
        <v>498</v>
      </c>
      <c r="E80" s="20">
        <v>0.5</v>
      </c>
      <c r="F80" s="21">
        <f t="shared" si="7"/>
        <v>1.3930348258706468E-2</v>
      </c>
      <c r="G80" s="21">
        <f t="shared" si="8"/>
        <v>1.383399209486166E-2</v>
      </c>
      <c r="H80" s="16">
        <f t="shared" si="13"/>
        <v>82043.999666307718</v>
      </c>
      <c r="I80" s="16">
        <f t="shared" si="11"/>
        <v>1134.9960428145337</v>
      </c>
      <c r="J80" s="16">
        <f t="shared" si="9"/>
        <v>81476.501644900462</v>
      </c>
      <c r="K80" s="16">
        <f t="shared" si="10"/>
        <v>1219963.0321371541</v>
      </c>
      <c r="L80" s="23">
        <f t="shared" si="12"/>
        <v>14.869619193347853</v>
      </c>
    </row>
    <row r="81" spans="1:12" x14ac:dyDescent="0.2">
      <c r="A81" s="19">
        <v>72</v>
      </c>
      <c r="B81" s="11">
        <v>16</v>
      </c>
      <c r="C81" s="39">
        <v>581</v>
      </c>
      <c r="D81" s="11">
        <v>493</v>
      </c>
      <c r="E81" s="20">
        <v>0.5</v>
      </c>
      <c r="F81" s="21">
        <f t="shared" si="7"/>
        <v>2.9795158286778398E-2</v>
      </c>
      <c r="G81" s="21">
        <f t="shared" si="8"/>
        <v>2.9357798165137616E-2</v>
      </c>
      <c r="H81" s="16">
        <f t="shared" si="13"/>
        <v>80909.00362349319</v>
      </c>
      <c r="I81" s="16">
        <f t="shared" si="11"/>
        <v>2375.3101981209011</v>
      </c>
      <c r="J81" s="16">
        <f t="shared" si="9"/>
        <v>79721.348524432731</v>
      </c>
      <c r="K81" s="16">
        <f t="shared" si="10"/>
        <v>1138486.5304922536</v>
      </c>
      <c r="L81" s="23">
        <f t="shared" si="12"/>
        <v>14.071197017703433</v>
      </c>
    </row>
    <row r="82" spans="1:12" x14ac:dyDescent="0.2">
      <c r="A82" s="19">
        <v>73</v>
      </c>
      <c r="B82" s="11">
        <v>11</v>
      </c>
      <c r="C82" s="39">
        <v>518</v>
      </c>
      <c r="D82" s="11">
        <v>565</v>
      </c>
      <c r="E82" s="20">
        <v>0.5</v>
      </c>
      <c r="F82" s="21">
        <f t="shared" si="7"/>
        <v>2.0313942751615882E-2</v>
      </c>
      <c r="G82" s="21">
        <f t="shared" si="8"/>
        <v>2.0109689213893969E-2</v>
      </c>
      <c r="H82" s="16">
        <f t="shared" si="13"/>
        <v>78533.693425372287</v>
      </c>
      <c r="I82" s="16">
        <f t="shared" si="11"/>
        <v>1579.2881676034647</v>
      </c>
      <c r="J82" s="16">
        <f t="shared" si="9"/>
        <v>77744.049341570557</v>
      </c>
      <c r="K82" s="16">
        <f t="shared" si="10"/>
        <v>1058765.181967821</v>
      </c>
      <c r="L82" s="23">
        <f t="shared" si="12"/>
        <v>13.481668005006373</v>
      </c>
    </row>
    <row r="83" spans="1:12" x14ac:dyDescent="0.2">
      <c r="A83" s="19">
        <v>74</v>
      </c>
      <c r="B83" s="11">
        <v>11</v>
      </c>
      <c r="C83" s="39">
        <v>475</v>
      </c>
      <c r="D83" s="11">
        <v>504</v>
      </c>
      <c r="E83" s="20">
        <v>0.5</v>
      </c>
      <c r="F83" s="21">
        <f t="shared" si="7"/>
        <v>2.247191011235955E-2</v>
      </c>
      <c r="G83" s="21">
        <f t="shared" si="8"/>
        <v>2.222222222222222E-2</v>
      </c>
      <c r="H83" s="16">
        <f t="shared" si="13"/>
        <v>76954.405257768827</v>
      </c>
      <c r="I83" s="16">
        <f t="shared" si="11"/>
        <v>1710.0978946170849</v>
      </c>
      <c r="J83" s="16">
        <f t="shared" si="9"/>
        <v>76099.356310460294</v>
      </c>
      <c r="K83" s="16">
        <f t="shared" si="10"/>
        <v>981021.1326262505</v>
      </c>
      <c r="L83" s="23">
        <f t="shared" si="12"/>
        <v>12.748082833467326</v>
      </c>
    </row>
    <row r="84" spans="1:12" x14ac:dyDescent="0.2">
      <c r="A84" s="19">
        <v>75</v>
      </c>
      <c r="B84" s="11">
        <v>17</v>
      </c>
      <c r="C84" s="39">
        <v>441</v>
      </c>
      <c r="D84" s="11">
        <v>453</v>
      </c>
      <c r="E84" s="20">
        <v>0.5</v>
      </c>
      <c r="F84" s="21">
        <f t="shared" si="7"/>
        <v>3.803131991051454E-2</v>
      </c>
      <c r="G84" s="21">
        <f t="shared" si="8"/>
        <v>3.7321624588364431E-2</v>
      </c>
      <c r="H84" s="16">
        <f t="shared" si="13"/>
        <v>75244.307363151747</v>
      </c>
      <c r="I84" s="16">
        <f t="shared" si="11"/>
        <v>2808.239791819055</v>
      </c>
      <c r="J84" s="16">
        <f t="shared" si="9"/>
        <v>73840.187467242227</v>
      </c>
      <c r="K84" s="16">
        <f t="shared" si="10"/>
        <v>904921.77631579025</v>
      </c>
      <c r="L84" s="23">
        <f t="shared" si="12"/>
        <v>12.026448352409764</v>
      </c>
    </row>
    <row r="85" spans="1:12" x14ac:dyDescent="0.2">
      <c r="A85" s="19">
        <v>76</v>
      </c>
      <c r="B85" s="11">
        <v>13</v>
      </c>
      <c r="C85" s="39">
        <v>400</v>
      </c>
      <c r="D85" s="11">
        <v>419</v>
      </c>
      <c r="E85" s="20">
        <v>0.5</v>
      </c>
      <c r="F85" s="21">
        <f t="shared" si="7"/>
        <v>3.1746031746031744E-2</v>
      </c>
      <c r="G85" s="21">
        <f t="shared" si="8"/>
        <v>3.125E-2</v>
      </c>
      <c r="H85" s="16">
        <f t="shared" si="13"/>
        <v>72436.067571332693</v>
      </c>
      <c r="I85" s="16">
        <f t="shared" si="11"/>
        <v>2263.6271116041466</v>
      </c>
      <c r="J85" s="16">
        <f t="shared" si="9"/>
        <v>71304.25401553062</v>
      </c>
      <c r="K85" s="16">
        <f t="shared" si="10"/>
        <v>831081.58884854801</v>
      </c>
      <c r="L85" s="23">
        <f t="shared" si="12"/>
        <v>11.473311800507748</v>
      </c>
    </row>
    <row r="86" spans="1:12" x14ac:dyDescent="0.2">
      <c r="A86" s="19">
        <v>77</v>
      </c>
      <c r="B86" s="11">
        <v>9</v>
      </c>
      <c r="C86" s="39">
        <v>378</v>
      </c>
      <c r="D86" s="11">
        <v>393</v>
      </c>
      <c r="E86" s="20">
        <v>0.5</v>
      </c>
      <c r="F86" s="21">
        <f t="shared" si="7"/>
        <v>2.3346303501945526E-2</v>
      </c>
      <c r="G86" s="21">
        <f t="shared" si="8"/>
        <v>2.3076923076923078E-2</v>
      </c>
      <c r="H86" s="16">
        <f t="shared" si="13"/>
        <v>70172.440459728547</v>
      </c>
      <c r="I86" s="16">
        <f t="shared" si="11"/>
        <v>1619.3640106091204</v>
      </c>
      <c r="J86" s="16">
        <f t="shared" si="9"/>
        <v>69362.758454423994</v>
      </c>
      <c r="K86" s="16">
        <f t="shared" si="10"/>
        <v>759777.33483301743</v>
      </c>
      <c r="L86" s="23">
        <f t="shared" si="12"/>
        <v>10.827289600524129</v>
      </c>
    </row>
    <row r="87" spans="1:12" x14ac:dyDescent="0.2">
      <c r="A87" s="19">
        <v>78</v>
      </c>
      <c r="B87" s="11">
        <v>11</v>
      </c>
      <c r="C87" s="39">
        <v>322</v>
      </c>
      <c r="D87" s="11">
        <v>364</v>
      </c>
      <c r="E87" s="20">
        <v>0.5</v>
      </c>
      <c r="F87" s="21">
        <f t="shared" si="7"/>
        <v>3.2069970845481049E-2</v>
      </c>
      <c r="G87" s="21">
        <f t="shared" si="8"/>
        <v>3.1563845050215207E-2</v>
      </c>
      <c r="H87" s="16">
        <f t="shared" si="13"/>
        <v>68553.076449119428</v>
      </c>
      <c r="I87" s="16">
        <f t="shared" si="11"/>
        <v>2163.7986827555628</v>
      </c>
      <c r="J87" s="16">
        <f t="shared" si="9"/>
        <v>67471.177107741649</v>
      </c>
      <c r="K87" s="16">
        <f t="shared" si="10"/>
        <v>690414.57637859345</v>
      </c>
      <c r="L87" s="23">
        <f t="shared" si="12"/>
        <v>10.071241323371154</v>
      </c>
    </row>
    <row r="88" spans="1:12" x14ac:dyDescent="0.2">
      <c r="A88" s="19">
        <v>79</v>
      </c>
      <c r="B88" s="11">
        <v>16</v>
      </c>
      <c r="C88" s="39">
        <v>274</v>
      </c>
      <c r="D88" s="11">
        <v>308</v>
      </c>
      <c r="E88" s="20">
        <v>0.5</v>
      </c>
      <c r="F88" s="21">
        <f t="shared" si="7"/>
        <v>5.4982817869415807E-2</v>
      </c>
      <c r="G88" s="21">
        <f t="shared" si="8"/>
        <v>5.3511705685618735E-2</v>
      </c>
      <c r="H88" s="16">
        <f t="shared" si="13"/>
        <v>66389.27776636387</v>
      </c>
      <c r="I88" s="16">
        <f t="shared" si="11"/>
        <v>3552.603492514455</v>
      </c>
      <c r="J88" s="16">
        <f t="shared" si="9"/>
        <v>64612.976020106638</v>
      </c>
      <c r="K88" s="16">
        <f t="shared" si="10"/>
        <v>622943.39927085186</v>
      </c>
      <c r="L88" s="23">
        <f t="shared" si="12"/>
        <v>9.383192892429177</v>
      </c>
    </row>
    <row r="89" spans="1:12" x14ac:dyDescent="0.2">
      <c r="A89" s="19">
        <v>80</v>
      </c>
      <c r="B89" s="11">
        <v>20</v>
      </c>
      <c r="C89" s="39">
        <v>291</v>
      </c>
      <c r="D89" s="11">
        <v>268</v>
      </c>
      <c r="E89" s="20">
        <v>0.5</v>
      </c>
      <c r="F89" s="21">
        <f t="shared" si="7"/>
        <v>7.1556350626118065E-2</v>
      </c>
      <c r="G89" s="21">
        <f t="shared" si="8"/>
        <v>6.9084628670120898E-2</v>
      </c>
      <c r="H89" s="16">
        <f t="shared" si="13"/>
        <v>62836.674273849414</v>
      </c>
      <c r="I89" s="16">
        <f t="shared" si="11"/>
        <v>4341.0483090742255</v>
      </c>
      <c r="J89" s="16">
        <f t="shared" si="9"/>
        <v>60666.150119312297</v>
      </c>
      <c r="K89" s="16">
        <f t="shared" si="10"/>
        <v>558330.42325074528</v>
      </c>
      <c r="L89" s="23">
        <f t="shared" si="12"/>
        <v>8.8854228792802985</v>
      </c>
    </row>
    <row r="90" spans="1:12" x14ac:dyDescent="0.2">
      <c r="A90" s="19">
        <v>81</v>
      </c>
      <c r="B90" s="11">
        <v>14</v>
      </c>
      <c r="C90" s="39">
        <v>235</v>
      </c>
      <c r="D90" s="11">
        <v>269</v>
      </c>
      <c r="E90" s="20">
        <v>0.5</v>
      </c>
      <c r="F90" s="21">
        <f t="shared" si="7"/>
        <v>5.5555555555555552E-2</v>
      </c>
      <c r="G90" s="21">
        <f t="shared" si="8"/>
        <v>5.4054054054054057E-2</v>
      </c>
      <c r="H90" s="16">
        <f t="shared" si="13"/>
        <v>58495.625964775187</v>
      </c>
      <c r="I90" s="16">
        <f t="shared" si="11"/>
        <v>3161.925727825686</v>
      </c>
      <c r="J90" s="16">
        <f t="shared" si="9"/>
        <v>56914.663100862344</v>
      </c>
      <c r="K90" s="16">
        <f t="shared" si="10"/>
        <v>497664.273131433</v>
      </c>
      <c r="L90" s="23">
        <f t="shared" si="12"/>
        <v>8.507717712622064</v>
      </c>
    </row>
    <row r="91" spans="1:12" x14ac:dyDescent="0.2">
      <c r="A91" s="19">
        <v>82</v>
      </c>
      <c r="B91" s="11">
        <v>6</v>
      </c>
      <c r="C91" s="39">
        <v>202</v>
      </c>
      <c r="D91" s="11">
        <v>223</v>
      </c>
      <c r="E91" s="20">
        <v>0.5</v>
      </c>
      <c r="F91" s="21">
        <f t="shared" si="7"/>
        <v>2.823529411764706E-2</v>
      </c>
      <c r="G91" s="21">
        <f t="shared" si="8"/>
        <v>2.7842227378190254E-2</v>
      </c>
      <c r="H91" s="16">
        <f t="shared" si="13"/>
        <v>55333.700236949502</v>
      </c>
      <c r="I91" s="16">
        <f t="shared" si="11"/>
        <v>1540.6134636737679</v>
      </c>
      <c r="J91" s="16">
        <f t="shared" si="9"/>
        <v>54563.393505112617</v>
      </c>
      <c r="K91" s="16">
        <f t="shared" si="10"/>
        <v>440749.61003057065</v>
      </c>
      <c r="L91" s="23">
        <f t="shared" si="12"/>
        <v>7.9653015819147539</v>
      </c>
    </row>
    <row r="92" spans="1:12" x14ac:dyDescent="0.2">
      <c r="A92" s="19">
        <v>83</v>
      </c>
      <c r="B92" s="11">
        <v>16</v>
      </c>
      <c r="C92" s="39">
        <v>196</v>
      </c>
      <c r="D92" s="11">
        <v>185</v>
      </c>
      <c r="E92" s="20">
        <v>0.5</v>
      </c>
      <c r="F92" s="21">
        <f t="shared" si="7"/>
        <v>8.3989501312335957E-2</v>
      </c>
      <c r="G92" s="21">
        <f t="shared" si="8"/>
        <v>8.0604534005037781E-2</v>
      </c>
      <c r="H92" s="16">
        <f t="shared" si="13"/>
        <v>53793.086773275732</v>
      </c>
      <c r="I92" s="16">
        <f t="shared" si="11"/>
        <v>4335.9666920524514</v>
      </c>
      <c r="J92" s="16">
        <f t="shared" si="9"/>
        <v>51625.103427249502</v>
      </c>
      <c r="K92" s="16">
        <f t="shared" si="10"/>
        <v>386186.21652545803</v>
      </c>
      <c r="L92" s="23">
        <f t="shared" si="12"/>
        <v>7.1791049685089714</v>
      </c>
    </row>
    <row r="93" spans="1:12" x14ac:dyDescent="0.2">
      <c r="A93" s="19">
        <v>84</v>
      </c>
      <c r="B93" s="11">
        <v>11</v>
      </c>
      <c r="C93" s="39">
        <v>160</v>
      </c>
      <c r="D93" s="11">
        <v>175</v>
      </c>
      <c r="E93" s="20">
        <v>0.5</v>
      </c>
      <c r="F93" s="21">
        <f t="shared" si="7"/>
        <v>6.5671641791044774E-2</v>
      </c>
      <c r="G93" s="21">
        <f t="shared" si="8"/>
        <v>6.358381502890173E-2</v>
      </c>
      <c r="H93" s="16">
        <f t="shared" si="13"/>
        <v>49457.120081223278</v>
      </c>
      <c r="I93" s="16">
        <f t="shared" si="11"/>
        <v>3144.672375106682</v>
      </c>
      <c r="J93" s="16">
        <f t="shared" si="9"/>
        <v>47884.783893669941</v>
      </c>
      <c r="K93" s="16">
        <f t="shared" si="10"/>
        <v>334561.1130982085</v>
      </c>
      <c r="L93" s="23">
        <f t="shared" si="12"/>
        <v>6.7646703356111271</v>
      </c>
    </row>
    <row r="94" spans="1:12" x14ac:dyDescent="0.2">
      <c r="A94" s="19">
        <v>85</v>
      </c>
      <c r="B94" s="11">
        <v>17</v>
      </c>
      <c r="C94" s="39">
        <v>138</v>
      </c>
      <c r="D94" s="11">
        <v>144</v>
      </c>
      <c r="E94" s="20">
        <v>0.5</v>
      </c>
      <c r="F94" s="21">
        <f t="shared" si="7"/>
        <v>0.12056737588652482</v>
      </c>
      <c r="G94" s="21">
        <f t="shared" si="8"/>
        <v>0.11371237458193979</v>
      </c>
      <c r="H94" s="16">
        <f t="shared" si="13"/>
        <v>46312.447706116596</v>
      </c>
      <c r="I94" s="16">
        <f t="shared" si="11"/>
        <v>5266.2984013644291</v>
      </c>
      <c r="J94" s="16">
        <f t="shared" si="9"/>
        <v>43679.298505434381</v>
      </c>
      <c r="K94" s="16">
        <f t="shared" si="10"/>
        <v>286676.32920453855</v>
      </c>
      <c r="L94" s="23">
        <f t="shared" si="12"/>
        <v>6.1900491855600306</v>
      </c>
    </row>
    <row r="95" spans="1:12" x14ac:dyDescent="0.2">
      <c r="A95" s="19">
        <v>86</v>
      </c>
      <c r="B95" s="11">
        <v>14</v>
      </c>
      <c r="C95" s="39">
        <v>98</v>
      </c>
      <c r="D95" s="11">
        <v>120</v>
      </c>
      <c r="E95" s="20">
        <v>0.5</v>
      </c>
      <c r="F95" s="21">
        <f t="shared" si="7"/>
        <v>0.12844036697247707</v>
      </c>
      <c r="G95" s="21">
        <f t="shared" si="8"/>
        <v>0.1206896551724138</v>
      </c>
      <c r="H95" s="16">
        <f t="shared" si="13"/>
        <v>41046.149304752165</v>
      </c>
      <c r="I95" s="16">
        <f t="shared" si="11"/>
        <v>4953.8456057459516</v>
      </c>
      <c r="J95" s="16">
        <f t="shared" si="9"/>
        <v>38569.226501879188</v>
      </c>
      <c r="K95" s="16">
        <f t="shared" si="10"/>
        <v>242997.03069910419</v>
      </c>
      <c r="L95" s="23">
        <f t="shared" si="12"/>
        <v>5.9200932320092425</v>
      </c>
    </row>
    <row r="96" spans="1:12" x14ac:dyDescent="0.2">
      <c r="A96" s="19">
        <v>87</v>
      </c>
      <c r="B96" s="11">
        <v>9</v>
      </c>
      <c r="C96" s="39">
        <v>77</v>
      </c>
      <c r="D96" s="11">
        <v>92</v>
      </c>
      <c r="E96" s="20">
        <v>0.5</v>
      </c>
      <c r="F96" s="21">
        <f t="shared" si="7"/>
        <v>0.10650887573964497</v>
      </c>
      <c r="G96" s="21">
        <f t="shared" si="8"/>
        <v>0.10112359550561797</v>
      </c>
      <c r="H96" s="16">
        <f t="shared" si="13"/>
        <v>36092.30369900621</v>
      </c>
      <c r="I96" s="16">
        <f t="shared" si="11"/>
        <v>3649.7835201242233</v>
      </c>
      <c r="J96" s="16">
        <f t="shared" si="9"/>
        <v>34267.411938944097</v>
      </c>
      <c r="K96" s="16">
        <f t="shared" si="10"/>
        <v>204427.80419722499</v>
      </c>
      <c r="L96" s="23">
        <f t="shared" si="12"/>
        <v>5.6640275971869825</v>
      </c>
    </row>
    <row r="97" spans="1:12" x14ac:dyDescent="0.2">
      <c r="A97" s="19">
        <v>88</v>
      </c>
      <c r="B97" s="11">
        <v>14</v>
      </c>
      <c r="C97" s="39">
        <v>89</v>
      </c>
      <c r="D97" s="11">
        <v>66</v>
      </c>
      <c r="E97" s="20">
        <v>0.5</v>
      </c>
      <c r="F97" s="21">
        <f t="shared" si="7"/>
        <v>0.18064516129032257</v>
      </c>
      <c r="G97" s="21">
        <f t="shared" si="8"/>
        <v>0.16568047337278105</v>
      </c>
      <c r="H97" s="16">
        <f t="shared" si="13"/>
        <v>32442.520178881987</v>
      </c>
      <c r="I97" s="16">
        <f t="shared" si="11"/>
        <v>5375.092100643169</v>
      </c>
      <c r="J97" s="16">
        <f t="shared" si="9"/>
        <v>29754.9741285604</v>
      </c>
      <c r="K97" s="16">
        <f t="shared" si="10"/>
        <v>170160.39225828089</v>
      </c>
      <c r="L97" s="23">
        <f t="shared" si="12"/>
        <v>5.2449807018705181</v>
      </c>
    </row>
    <row r="98" spans="1:12" x14ac:dyDescent="0.2">
      <c r="A98" s="19">
        <v>89</v>
      </c>
      <c r="B98" s="11">
        <v>6</v>
      </c>
      <c r="C98" s="39">
        <v>58</v>
      </c>
      <c r="D98" s="11">
        <v>75</v>
      </c>
      <c r="E98" s="20">
        <v>0.5</v>
      </c>
      <c r="F98" s="21">
        <f t="shared" si="7"/>
        <v>9.0225563909774431E-2</v>
      </c>
      <c r="G98" s="21">
        <f t="shared" si="8"/>
        <v>8.6330935251798566E-2</v>
      </c>
      <c r="H98" s="16">
        <f t="shared" si="13"/>
        <v>27067.428078238816</v>
      </c>
      <c r="I98" s="16">
        <f t="shared" si="11"/>
        <v>2336.7563808551495</v>
      </c>
      <c r="J98" s="16">
        <f t="shared" si="9"/>
        <v>25899.049887811241</v>
      </c>
      <c r="K98" s="16">
        <f>K99+J98</f>
        <v>140405.41812972049</v>
      </c>
      <c r="L98" s="23">
        <f t="shared" si="12"/>
        <v>5.1872463731639549</v>
      </c>
    </row>
    <row r="99" spans="1:12" x14ac:dyDescent="0.2">
      <c r="A99" s="19">
        <v>90</v>
      </c>
      <c r="B99" s="11">
        <v>7</v>
      </c>
      <c r="C99" s="39">
        <v>51</v>
      </c>
      <c r="D99" s="11">
        <v>53</v>
      </c>
      <c r="E99" s="24">
        <v>0.5</v>
      </c>
      <c r="F99" s="25">
        <f t="shared" si="7"/>
        <v>0.13461538461538461</v>
      </c>
      <c r="G99" s="25">
        <f t="shared" si="8"/>
        <v>0.12612612612612611</v>
      </c>
      <c r="H99" s="26">
        <f t="shared" si="13"/>
        <v>24730.671697383666</v>
      </c>
      <c r="I99" s="26">
        <f t="shared" si="11"/>
        <v>3119.1838176880296</v>
      </c>
      <c r="J99" s="26">
        <f t="shared" si="9"/>
        <v>23171.07978853965</v>
      </c>
      <c r="K99" s="26">
        <f t="shared" ref="K99:K108" si="14">K100+J99</f>
        <v>114506.36824190924</v>
      </c>
      <c r="L99" s="27">
        <f t="shared" si="12"/>
        <v>4.6301357942503119</v>
      </c>
    </row>
    <row r="100" spans="1:12" x14ac:dyDescent="0.2">
      <c r="A100" s="19">
        <v>91</v>
      </c>
      <c r="B100" s="11">
        <v>6</v>
      </c>
      <c r="C100" s="39">
        <v>32</v>
      </c>
      <c r="D100" s="11">
        <v>44</v>
      </c>
      <c r="E100" s="24">
        <v>0.5</v>
      </c>
      <c r="F100" s="25">
        <f t="shared" si="7"/>
        <v>0.15789473684210525</v>
      </c>
      <c r="G100" s="25">
        <f t="shared" si="8"/>
        <v>0.14634146341463414</v>
      </c>
      <c r="H100" s="26">
        <f t="shared" si="13"/>
        <v>21611.487879695636</v>
      </c>
      <c r="I100" s="26">
        <f t="shared" si="11"/>
        <v>3162.6567628822881</v>
      </c>
      <c r="J100" s="26">
        <f t="shared" si="9"/>
        <v>20030.159498254492</v>
      </c>
      <c r="K100" s="26">
        <f t="shared" si="14"/>
        <v>91335.288453369591</v>
      </c>
      <c r="L100" s="27">
        <f t="shared" si="12"/>
        <v>4.2262378676472645</v>
      </c>
    </row>
    <row r="101" spans="1:12" x14ac:dyDescent="0.2">
      <c r="A101" s="19">
        <v>92</v>
      </c>
      <c r="B101" s="11">
        <v>7</v>
      </c>
      <c r="C101" s="39">
        <v>35</v>
      </c>
      <c r="D101" s="11">
        <v>25</v>
      </c>
      <c r="E101" s="24">
        <v>0.5</v>
      </c>
      <c r="F101" s="25">
        <f t="shared" si="7"/>
        <v>0.23333333333333334</v>
      </c>
      <c r="G101" s="25">
        <f t="shared" si="8"/>
        <v>0.20895522388059701</v>
      </c>
      <c r="H101" s="26">
        <f t="shared" si="13"/>
        <v>18448.831116813348</v>
      </c>
      <c r="I101" s="26">
        <f t="shared" si="11"/>
        <v>3854.9796363490577</v>
      </c>
      <c r="J101" s="26">
        <f t="shared" si="9"/>
        <v>16521.341298638821</v>
      </c>
      <c r="K101" s="26">
        <f t="shared" si="14"/>
        <v>71305.128955115099</v>
      </c>
      <c r="L101" s="27">
        <f t="shared" si="12"/>
        <v>3.8650215021010816</v>
      </c>
    </row>
    <row r="102" spans="1:12" x14ac:dyDescent="0.2">
      <c r="A102" s="19">
        <v>93</v>
      </c>
      <c r="B102" s="11">
        <v>7</v>
      </c>
      <c r="C102" s="39">
        <v>24</v>
      </c>
      <c r="D102" s="11">
        <v>31</v>
      </c>
      <c r="E102" s="24">
        <v>0.5</v>
      </c>
      <c r="F102" s="25">
        <f t="shared" si="7"/>
        <v>0.25454545454545452</v>
      </c>
      <c r="G102" s="25">
        <f t="shared" si="8"/>
        <v>0.22580645161290322</v>
      </c>
      <c r="H102" s="26">
        <f t="shared" si="13"/>
        <v>14593.851480464291</v>
      </c>
      <c r="I102" s="26">
        <f t="shared" si="11"/>
        <v>3295.3858181693558</v>
      </c>
      <c r="J102" s="26">
        <f t="shared" si="9"/>
        <v>12946.158571379612</v>
      </c>
      <c r="K102" s="26">
        <f t="shared" si="14"/>
        <v>54783.78765647627</v>
      </c>
      <c r="L102" s="27">
        <f t="shared" si="12"/>
        <v>3.7538951064296682</v>
      </c>
    </row>
    <row r="103" spans="1:12" x14ac:dyDescent="0.2">
      <c r="A103" s="19">
        <v>94</v>
      </c>
      <c r="B103" s="11">
        <v>6</v>
      </c>
      <c r="C103" s="39">
        <v>17</v>
      </c>
      <c r="D103" s="11">
        <v>19</v>
      </c>
      <c r="E103" s="24">
        <v>0.5</v>
      </c>
      <c r="F103" s="25">
        <f t="shared" si="7"/>
        <v>0.33333333333333331</v>
      </c>
      <c r="G103" s="25">
        <f t="shared" si="8"/>
        <v>0.2857142857142857</v>
      </c>
      <c r="H103" s="26">
        <f t="shared" si="13"/>
        <v>11298.465662294935</v>
      </c>
      <c r="I103" s="26">
        <f t="shared" si="11"/>
        <v>3228.1330463699815</v>
      </c>
      <c r="J103" s="26">
        <f t="shared" si="9"/>
        <v>9684.3991391099444</v>
      </c>
      <c r="K103" s="26">
        <f t="shared" si="14"/>
        <v>41837.629085096662</v>
      </c>
      <c r="L103" s="27">
        <f t="shared" si="12"/>
        <v>3.7029478458049883</v>
      </c>
    </row>
    <row r="104" spans="1:12" x14ac:dyDescent="0.2">
      <c r="A104" s="19">
        <v>95</v>
      </c>
      <c r="B104" s="61">
        <v>0</v>
      </c>
      <c r="C104" s="39">
        <v>13</v>
      </c>
      <c r="D104" s="11">
        <v>12</v>
      </c>
      <c r="E104" s="24">
        <v>0.5</v>
      </c>
      <c r="F104" s="25">
        <f t="shared" si="7"/>
        <v>0</v>
      </c>
      <c r="G104" s="25">
        <f t="shared" si="8"/>
        <v>0</v>
      </c>
      <c r="H104" s="26">
        <f t="shared" si="13"/>
        <v>8070.3326159249536</v>
      </c>
      <c r="I104" s="26">
        <f t="shared" si="11"/>
        <v>0</v>
      </c>
      <c r="J104" s="26">
        <f t="shared" si="9"/>
        <v>8070.3326159249536</v>
      </c>
      <c r="K104" s="26">
        <f t="shared" si="14"/>
        <v>32153.229945986721</v>
      </c>
      <c r="L104" s="27">
        <f t="shared" si="12"/>
        <v>3.9841269841269842</v>
      </c>
    </row>
    <row r="105" spans="1:12" x14ac:dyDescent="0.2">
      <c r="A105" s="19">
        <v>96</v>
      </c>
      <c r="B105" s="11">
        <v>3</v>
      </c>
      <c r="C105" s="39">
        <v>9</v>
      </c>
      <c r="D105" s="11">
        <v>9</v>
      </c>
      <c r="E105" s="24">
        <v>0.5</v>
      </c>
      <c r="F105" s="25">
        <f t="shared" si="7"/>
        <v>0.33333333333333331</v>
      </c>
      <c r="G105" s="25">
        <f t="shared" si="8"/>
        <v>0.2857142857142857</v>
      </c>
      <c r="H105" s="26">
        <f t="shared" si="13"/>
        <v>8070.3326159249536</v>
      </c>
      <c r="I105" s="26">
        <f t="shared" si="11"/>
        <v>2305.8093188357011</v>
      </c>
      <c r="J105" s="26">
        <f t="shared" si="9"/>
        <v>6917.4279565071029</v>
      </c>
      <c r="K105" s="26">
        <f t="shared" si="14"/>
        <v>24082.897330061765</v>
      </c>
      <c r="L105" s="27">
        <f t="shared" si="12"/>
        <v>2.9841269841269842</v>
      </c>
    </row>
    <row r="106" spans="1:12" x14ac:dyDescent="0.2">
      <c r="A106" s="19">
        <v>97</v>
      </c>
      <c r="B106" s="61">
        <v>0</v>
      </c>
      <c r="C106" s="39">
        <v>3</v>
      </c>
      <c r="D106" s="11">
        <v>5</v>
      </c>
      <c r="E106" s="24">
        <v>0.5</v>
      </c>
      <c r="F106" s="25">
        <f t="shared" si="7"/>
        <v>0</v>
      </c>
      <c r="G106" s="25">
        <f t="shared" si="8"/>
        <v>0</v>
      </c>
      <c r="H106" s="26">
        <f t="shared" si="13"/>
        <v>5764.5232970892521</v>
      </c>
      <c r="I106" s="26">
        <f t="shared" si="11"/>
        <v>0</v>
      </c>
      <c r="J106" s="26">
        <f t="shared" si="9"/>
        <v>5764.5232970892521</v>
      </c>
      <c r="K106" s="26">
        <f t="shared" si="14"/>
        <v>17165.469373554661</v>
      </c>
      <c r="L106" s="27">
        <f t="shared" si="12"/>
        <v>2.9777777777777774</v>
      </c>
    </row>
    <row r="107" spans="1:12" x14ac:dyDescent="0.2">
      <c r="A107" s="19">
        <v>98</v>
      </c>
      <c r="B107" s="11">
        <v>1</v>
      </c>
      <c r="C107" s="39">
        <v>5</v>
      </c>
      <c r="D107" s="11">
        <v>3</v>
      </c>
      <c r="E107" s="24">
        <v>0.5</v>
      </c>
      <c r="F107" s="25">
        <f t="shared" si="7"/>
        <v>0.25</v>
      </c>
      <c r="G107" s="25">
        <f t="shared" si="8"/>
        <v>0.22222222222222221</v>
      </c>
      <c r="H107" s="26">
        <f t="shared" si="13"/>
        <v>5764.5232970892521</v>
      </c>
      <c r="I107" s="26">
        <f t="shared" si="11"/>
        <v>1281.0051771309447</v>
      </c>
      <c r="J107" s="26">
        <f t="shared" si="9"/>
        <v>5124.0207085237798</v>
      </c>
      <c r="K107" s="26">
        <f t="shared" si="14"/>
        <v>11400.94607646541</v>
      </c>
      <c r="L107" s="27">
        <f t="shared" si="12"/>
        <v>1.9777777777777779</v>
      </c>
    </row>
    <row r="108" spans="1:12" x14ac:dyDescent="0.2">
      <c r="A108" s="19">
        <v>99</v>
      </c>
      <c r="B108" s="61">
        <v>0</v>
      </c>
      <c r="C108" s="39">
        <v>1</v>
      </c>
      <c r="D108" s="11">
        <v>3</v>
      </c>
      <c r="E108" s="24">
        <v>0.5</v>
      </c>
      <c r="F108" s="25">
        <f t="shared" si="7"/>
        <v>0</v>
      </c>
      <c r="G108" s="25">
        <f t="shared" si="8"/>
        <v>0</v>
      </c>
      <c r="H108" s="26">
        <f t="shared" si="13"/>
        <v>4483.5181199583076</v>
      </c>
      <c r="I108" s="26">
        <f t="shared" si="11"/>
        <v>0</v>
      </c>
      <c r="J108" s="26">
        <f t="shared" si="9"/>
        <v>4483.5181199583076</v>
      </c>
      <c r="K108" s="26">
        <f t="shared" si="14"/>
        <v>6276.9253679416306</v>
      </c>
      <c r="L108" s="27">
        <f t="shared" si="12"/>
        <v>1.4</v>
      </c>
    </row>
    <row r="109" spans="1:12" x14ac:dyDescent="0.2">
      <c r="A109" s="19" t="s">
        <v>24</v>
      </c>
      <c r="B109" s="62">
        <v>1</v>
      </c>
      <c r="C109" s="62">
        <v>3</v>
      </c>
      <c r="D109" s="62">
        <v>2</v>
      </c>
      <c r="E109" s="24"/>
      <c r="F109" s="25">
        <f t="shared" si="7"/>
        <v>0.4</v>
      </c>
      <c r="G109" s="25">
        <v>1</v>
      </c>
      <c r="H109" s="26">
        <f>H108-I108</f>
        <v>4483.5181199583076</v>
      </c>
      <c r="I109" s="26">
        <f>H109*G109</f>
        <v>4483.5181199583076</v>
      </c>
      <c r="J109" s="26">
        <f>H109*F109</f>
        <v>1793.407247983323</v>
      </c>
      <c r="K109" s="26">
        <f>J109</f>
        <v>1793.407247983323</v>
      </c>
      <c r="L109" s="27">
        <f>K109/H109</f>
        <v>0.4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304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291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51" customFormat="1" x14ac:dyDescent="0.25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53">
        <f>'2023'!L9</f>
        <v>82.963552098641912</v>
      </c>
      <c r="C8" s="53">
        <f>'2022'!L9</f>
        <v>81.954941630770364</v>
      </c>
      <c r="D8" s="53">
        <f>'2021'!L9</f>
        <v>81.918053370362713</v>
      </c>
      <c r="E8" s="53">
        <f>'2020'!L9</f>
        <v>79.604012604737704</v>
      </c>
      <c r="F8" s="53">
        <f>'2019'!L9</f>
        <v>82.144764807562765</v>
      </c>
      <c r="G8" s="53">
        <f>'2018'!L9</f>
        <v>82.176734996562971</v>
      </c>
      <c r="H8" s="53">
        <f>'2017'!L9</f>
        <v>81.474591818147928</v>
      </c>
      <c r="I8" s="53">
        <f>'2016'!L9</f>
        <v>81.832690837212581</v>
      </c>
      <c r="J8" s="53">
        <f>'2015'!L9</f>
        <v>80.991696316688206</v>
      </c>
      <c r="K8" s="53">
        <f>'2014'!L9</f>
        <v>82.289156272836948</v>
      </c>
      <c r="L8" s="53">
        <f>'2013'!L9</f>
        <v>80.977237681185144</v>
      </c>
      <c r="M8" s="53">
        <f>'2012'!L9</f>
        <v>80.681419066892943</v>
      </c>
      <c r="N8" s="53">
        <f>'2011'!L9</f>
        <v>80.927744546456339</v>
      </c>
      <c r="O8" s="53">
        <f>'2010'!L9</f>
        <v>81.287902297589056</v>
      </c>
    </row>
    <row r="9" spans="1:15" x14ac:dyDescent="0.25">
      <c r="A9" s="19">
        <v>1</v>
      </c>
      <c r="B9" s="56">
        <f>'2023'!L10</f>
        <v>81.963552098641912</v>
      </c>
      <c r="C9" s="56">
        <f>'2022'!L10</f>
        <v>81.268315966328529</v>
      </c>
      <c r="D9" s="56">
        <f>'2021'!L10</f>
        <v>81.128138325839942</v>
      </c>
      <c r="E9" s="56">
        <f>'2020'!L10</f>
        <v>78.888869817756671</v>
      </c>
      <c r="F9" s="56">
        <f>'2019'!L10</f>
        <v>81.415260991353705</v>
      </c>
      <c r="G9" s="56">
        <f>'2018'!L10</f>
        <v>81.437128413130125</v>
      </c>
      <c r="H9" s="56">
        <f>'2017'!L10</f>
        <v>80.643472777117836</v>
      </c>
      <c r="I9" s="56">
        <f>'2016'!L10</f>
        <v>80.916542218304045</v>
      </c>
      <c r="J9" s="56">
        <f>'2015'!L10</f>
        <v>80.326503715097317</v>
      </c>
      <c r="K9" s="56">
        <f>'2014'!L10</f>
        <v>81.37835051420889</v>
      </c>
      <c r="L9" s="56">
        <f>'2013'!L10</f>
        <v>80.345554558444562</v>
      </c>
      <c r="M9" s="56">
        <f>'2012'!L10</f>
        <v>79.772637973681213</v>
      </c>
      <c r="N9" s="56">
        <f>'2011'!L10</f>
        <v>80.279725923027257</v>
      </c>
      <c r="O9" s="56">
        <f>'2010'!L10</f>
        <v>80.371533666427126</v>
      </c>
    </row>
    <row r="10" spans="1:15" x14ac:dyDescent="0.25">
      <c r="A10" s="19">
        <v>2</v>
      </c>
      <c r="B10" s="56">
        <f>'2023'!L11</f>
        <v>80.963552098641912</v>
      </c>
      <c r="C10" s="56">
        <f>'2022'!L11</f>
        <v>80.268315966328529</v>
      </c>
      <c r="D10" s="56">
        <f>'2021'!L11</f>
        <v>80.128138325839942</v>
      </c>
      <c r="E10" s="56">
        <f>'2020'!L11</f>
        <v>77.888869817756685</v>
      </c>
      <c r="F10" s="56">
        <f>'2019'!L11</f>
        <v>80.415260991353705</v>
      </c>
      <c r="G10" s="56">
        <f>'2018'!L11</f>
        <v>80.437128413130111</v>
      </c>
      <c r="H10" s="56">
        <f>'2017'!L11</f>
        <v>79.643472777117836</v>
      </c>
      <c r="I10" s="56">
        <f>'2016'!L11</f>
        <v>79.916542218304045</v>
      </c>
      <c r="J10" s="56">
        <f>'2015'!L11</f>
        <v>79.326503715097317</v>
      </c>
      <c r="K10" s="56">
        <f>'2014'!L11</f>
        <v>80.46432380144195</v>
      </c>
      <c r="L10" s="56">
        <f>'2013'!L11</f>
        <v>79.345554558444562</v>
      </c>
      <c r="M10" s="56">
        <f>'2012'!L11</f>
        <v>78.772637973681213</v>
      </c>
      <c r="N10" s="56">
        <f>'2011'!L11</f>
        <v>79.359705598138063</v>
      </c>
      <c r="O10" s="56">
        <f>'2010'!L11</f>
        <v>79.37153366642714</v>
      </c>
    </row>
    <row r="11" spans="1:15" x14ac:dyDescent="0.25">
      <c r="A11" s="19">
        <v>3</v>
      </c>
      <c r="B11" s="56">
        <f>'2023'!L12</f>
        <v>80.062381851746565</v>
      </c>
      <c r="C11" s="56">
        <f>'2022'!L12</f>
        <v>79.268315966328529</v>
      </c>
      <c r="D11" s="56">
        <f>'2021'!L12</f>
        <v>79.128138325839942</v>
      </c>
      <c r="E11" s="56">
        <f>'2020'!L12</f>
        <v>76.888869817756685</v>
      </c>
      <c r="F11" s="56">
        <f>'2019'!L12</f>
        <v>79.415260991353705</v>
      </c>
      <c r="G11" s="56">
        <f>'2018'!L12</f>
        <v>79.437128413130111</v>
      </c>
      <c r="H11" s="56">
        <f>'2017'!L12</f>
        <v>78.64347277711785</v>
      </c>
      <c r="I11" s="56">
        <f>'2016'!L12</f>
        <v>78.916542218304045</v>
      </c>
      <c r="J11" s="56">
        <f>'2015'!L12</f>
        <v>78.326503715097317</v>
      </c>
      <c r="K11" s="56">
        <f>'2014'!L12</f>
        <v>79.46432380144195</v>
      </c>
      <c r="L11" s="56">
        <f>'2013'!L12</f>
        <v>78.345554558444562</v>
      </c>
      <c r="M11" s="56">
        <f>'2012'!L12</f>
        <v>77.772637973681228</v>
      </c>
      <c r="N11" s="56">
        <f>'2011'!L12</f>
        <v>78.434348007601514</v>
      </c>
      <c r="O11" s="56">
        <f>'2010'!L12</f>
        <v>78.37153366642714</v>
      </c>
    </row>
    <row r="12" spans="1:15" x14ac:dyDescent="0.25">
      <c r="A12" s="19">
        <v>4</v>
      </c>
      <c r="B12" s="56">
        <f>'2023'!L13</f>
        <v>79.062381851746565</v>
      </c>
      <c r="C12" s="56">
        <f>'2022'!L13</f>
        <v>78.268315966328529</v>
      </c>
      <c r="D12" s="56">
        <f>'2021'!L13</f>
        <v>78.128138325839927</v>
      </c>
      <c r="E12" s="56">
        <f>'2020'!L13</f>
        <v>75.888869817756685</v>
      </c>
      <c r="F12" s="56">
        <f>'2019'!L13</f>
        <v>78.415260991353705</v>
      </c>
      <c r="G12" s="56">
        <f>'2018'!L13</f>
        <v>78.437128413130111</v>
      </c>
      <c r="H12" s="56">
        <f>'2017'!L13</f>
        <v>77.64347277711785</v>
      </c>
      <c r="I12" s="56">
        <f>'2016'!L13</f>
        <v>77.916542218304045</v>
      </c>
      <c r="J12" s="56">
        <f>'2015'!L13</f>
        <v>77.326503715097317</v>
      </c>
      <c r="K12" s="56">
        <f>'2014'!L13</f>
        <v>78.46432380144195</v>
      </c>
      <c r="L12" s="56">
        <f>'2013'!L13</f>
        <v>77.345554558444562</v>
      </c>
      <c r="M12" s="56">
        <f>'2012'!L13</f>
        <v>76.845467981196478</v>
      </c>
      <c r="N12" s="56">
        <f>'2011'!L13</f>
        <v>77.434348007601514</v>
      </c>
      <c r="O12" s="56">
        <f>'2010'!L13</f>
        <v>77.37153366642714</v>
      </c>
    </row>
    <row r="13" spans="1:15" x14ac:dyDescent="0.25">
      <c r="A13" s="19">
        <v>5</v>
      </c>
      <c r="B13" s="53">
        <f>'2023'!L14</f>
        <v>78.062381851746565</v>
      </c>
      <c r="C13" s="53">
        <f>'2022'!L14</f>
        <v>77.268315966328529</v>
      </c>
      <c r="D13" s="53">
        <f>'2021'!L14</f>
        <v>77.128138325839927</v>
      </c>
      <c r="E13" s="53">
        <f>'2020'!L14</f>
        <v>74.888869817756685</v>
      </c>
      <c r="F13" s="53">
        <f>'2019'!L14</f>
        <v>77.489360145886607</v>
      </c>
      <c r="G13" s="53">
        <f>'2018'!L14</f>
        <v>77.437128413130111</v>
      </c>
      <c r="H13" s="53">
        <f>'2017'!L14</f>
        <v>76.64347277711785</v>
      </c>
      <c r="I13" s="53">
        <f>'2016'!L14</f>
        <v>76.916542218304045</v>
      </c>
      <c r="J13" s="53">
        <f>'2015'!L14</f>
        <v>76.326503715097317</v>
      </c>
      <c r="K13" s="53">
        <f>'2014'!L14</f>
        <v>77.46432380144195</v>
      </c>
      <c r="L13" s="53">
        <f>'2013'!L14</f>
        <v>76.418566961825505</v>
      </c>
      <c r="M13" s="53">
        <f>'2012'!L14</f>
        <v>75.845467981196478</v>
      </c>
      <c r="N13" s="53">
        <f>'2011'!L14</f>
        <v>76.515161398365791</v>
      </c>
      <c r="O13" s="53">
        <f>'2010'!L14</f>
        <v>76.37153366642714</v>
      </c>
    </row>
    <row r="14" spans="1:15" x14ac:dyDescent="0.25">
      <c r="A14" s="19">
        <v>6</v>
      </c>
      <c r="B14" s="56">
        <f>'2023'!L15</f>
        <v>77.062381851746565</v>
      </c>
      <c r="C14" s="56">
        <f>'2022'!L15</f>
        <v>76.268315966328529</v>
      </c>
      <c r="D14" s="56">
        <f>'2021'!L15</f>
        <v>76.128138325839927</v>
      </c>
      <c r="E14" s="56">
        <f>'2020'!L15</f>
        <v>73.888869817756699</v>
      </c>
      <c r="F14" s="56">
        <f>'2019'!L15</f>
        <v>76.489360145886621</v>
      </c>
      <c r="G14" s="56">
        <f>'2018'!L15</f>
        <v>76.437128413130097</v>
      </c>
      <c r="H14" s="56">
        <f>'2017'!L15</f>
        <v>75.64347277711785</v>
      </c>
      <c r="I14" s="56">
        <f>'2016'!L15</f>
        <v>75.916542218304045</v>
      </c>
      <c r="J14" s="56">
        <f>'2015'!L15</f>
        <v>75.326503715097317</v>
      </c>
      <c r="K14" s="56">
        <f>'2014'!L15</f>
        <v>76.46432380144195</v>
      </c>
      <c r="L14" s="56">
        <f>'2013'!L15</f>
        <v>75.418566961825505</v>
      </c>
      <c r="M14" s="56">
        <f>'2012'!L15</f>
        <v>74.845467981196492</v>
      </c>
      <c r="N14" s="56">
        <f>'2011'!L15</f>
        <v>75.515161398365791</v>
      </c>
      <c r="O14" s="56">
        <f>'2010'!L15</f>
        <v>75.371533666427155</v>
      </c>
    </row>
    <row r="15" spans="1:15" x14ac:dyDescent="0.25">
      <c r="A15" s="19">
        <v>7</v>
      </c>
      <c r="B15" s="56">
        <f>'2023'!L16</f>
        <v>76.062381851746565</v>
      </c>
      <c r="C15" s="56">
        <f>'2022'!L16</f>
        <v>75.268315966328544</v>
      </c>
      <c r="D15" s="56">
        <f>'2021'!L16</f>
        <v>75.128138325839927</v>
      </c>
      <c r="E15" s="56">
        <f>'2020'!L16</f>
        <v>72.888869817756699</v>
      </c>
      <c r="F15" s="56">
        <f>'2019'!L16</f>
        <v>75.489360145886621</v>
      </c>
      <c r="G15" s="56">
        <f>'2018'!L16</f>
        <v>75.437128413130097</v>
      </c>
      <c r="H15" s="56">
        <f>'2017'!L16</f>
        <v>74.64347277711785</v>
      </c>
      <c r="I15" s="56">
        <f>'2016'!L16</f>
        <v>74.916542218304031</v>
      </c>
      <c r="J15" s="56">
        <f>'2015'!L16</f>
        <v>74.326503715097317</v>
      </c>
      <c r="K15" s="56">
        <f>'2014'!L16</f>
        <v>75.46432380144195</v>
      </c>
      <c r="L15" s="56">
        <f>'2013'!L16</f>
        <v>74.418566961825505</v>
      </c>
      <c r="M15" s="56">
        <f>'2012'!L16</f>
        <v>73.845467981196492</v>
      </c>
      <c r="N15" s="56">
        <f>'2011'!L16</f>
        <v>74.515161398365791</v>
      </c>
      <c r="O15" s="56">
        <f>'2010'!L16</f>
        <v>74.371533666427155</v>
      </c>
    </row>
    <row r="16" spans="1:15" x14ac:dyDescent="0.25">
      <c r="A16" s="19">
        <v>8</v>
      </c>
      <c r="B16" s="56">
        <f>'2023'!L17</f>
        <v>75.062381851746565</v>
      </c>
      <c r="C16" s="56">
        <f>'2022'!L17</f>
        <v>74.268315966328544</v>
      </c>
      <c r="D16" s="56">
        <f>'2021'!L17</f>
        <v>74.128138325839927</v>
      </c>
      <c r="E16" s="56">
        <f>'2020'!L17</f>
        <v>71.888869817756699</v>
      </c>
      <c r="F16" s="56">
        <f>'2019'!L17</f>
        <v>74.489360145886621</v>
      </c>
      <c r="G16" s="56">
        <f>'2018'!L17</f>
        <v>74.437128413130097</v>
      </c>
      <c r="H16" s="56">
        <f>'2017'!L17</f>
        <v>73.64347277711785</v>
      </c>
      <c r="I16" s="56">
        <f>'2016'!L17</f>
        <v>73.916542218304031</v>
      </c>
      <c r="J16" s="56">
        <f>'2015'!L17</f>
        <v>73.326503715097317</v>
      </c>
      <c r="K16" s="56">
        <f>'2014'!L17</f>
        <v>74.46432380144195</v>
      </c>
      <c r="L16" s="56">
        <f>'2013'!L17</f>
        <v>73.418566961825505</v>
      </c>
      <c r="M16" s="56">
        <f>'2012'!L17</f>
        <v>72.845467981196492</v>
      </c>
      <c r="N16" s="56">
        <f>'2011'!L17</f>
        <v>73.515161398365791</v>
      </c>
      <c r="O16" s="56">
        <f>'2010'!L17</f>
        <v>73.371533666427155</v>
      </c>
    </row>
    <row r="17" spans="1:15" x14ac:dyDescent="0.25">
      <c r="A17" s="19">
        <v>9</v>
      </c>
      <c r="B17" s="56">
        <f>'2023'!L18</f>
        <v>74.062381851746565</v>
      </c>
      <c r="C17" s="56">
        <f>'2022'!L18</f>
        <v>73.268315966328544</v>
      </c>
      <c r="D17" s="56">
        <f>'2021'!L18</f>
        <v>73.128138325839927</v>
      </c>
      <c r="E17" s="56">
        <f>'2020'!L18</f>
        <v>70.888869817756699</v>
      </c>
      <c r="F17" s="56">
        <f>'2019'!L18</f>
        <v>73.489360145886636</v>
      </c>
      <c r="G17" s="56">
        <f>'2018'!L18</f>
        <v>73.437128413130097</v>
      </c>
      <c r="H17" s="56">
        <f>'2017'!L18</f>
        <v>72.643472777117864</v>
      </c>
      <c r="I17" s="56">
        <f>'2016'!L18</f>
        <v>72.916542218304031</v>
      </c>
      <c r="J17" s="56">
        <f>'2015'!L18</f>
        <v>72.326503715097303</v>
      </c>
      <c r="K17" s="56">
        <f>'2014'!L18</f>
        <v>73.464323801441964</v>
      </c>
      <c r="L17" s="56">
        <f>'2013'!L18</f>
        <v>72.418566961825491</v>
      </c>
      <c r="M17" s="56">
        <f>'2012'!L18</f>
        <v>71.845467981196492</v>
      </c>
      <c r="N17" s="56">
        <f>'2011'!L18</f>
        <v>72.596925296908196</v>
      </c>
      <c r="O17" s="56">
        <f>'2010'!L18</f>
        <v>72.371533666427155</v>
      </c>
    </row>
    <row r="18" spans="1:15" x14ac:dyDescent="0.25">
      <c r="A18" s="19">
        <v>10</v>
      </c>
      <c r="B18" s="53">
        <f>'2023'!L19</f>
        <v>73.062381851746565</v>
      </c>
      <c r="C18" s="53">
        <f>'2022'!L19</f>
        <v>72.268315966328544</v>
      </c>
      <c r="D18" s="53">
        <f>'2021'!L19</f>
        <v>72.128138325839927</v>
      </c>
      <c r="E18" s="53">
        <f>'2020'!L19</f>
        <v>69.888869817756714</v>
      </c>
      <c r="F18" s="53">
        <f>'2019'!L19</f>
        <v>72.489360145886636</v>
      </c>
      <c r="G18" s="53">
        <f>'2018'!L19</f>
        <v>72.437128413130083</v>
      </c>
      <c r="H18" s="53">
        <f>'2017'!L19</f>
        <v>71.643472777117864</v>
      </c>
      <c r="I18" s="53">
        <f>'2016'!L19</f>
        <v>71.916542218304031</v>
      </c>
      <c r="J18" s="53">
        <f>'2015'!L19</f>
        <v>71.326503715097303</v>
      </c>
      <c r="K18" s="53">
        <f>'2014'!L19</f>
        <v>72.464323801441964</v>
      </c>
      <c r="L18" s="53">
        <f>'2013'!L19</f>
        <v>71.418566961825491</v>
      </c>
      <c r="M18" s="53">
        <f>'2012'!L19</f>
        <v>70.845467981196492</v>
      </c>
      <c r="N18" s="53">
        <f>'2011'!L19</f>
        <v>71.596925296908196</v>
      </c>
      <c r="O18" s="53">
        <f>'2010'!L19</f>
        <v>71.371533666427155</v>
      </c>
    </row>
    <row r="19" spans="1:15" x14ac:dyDescent="0.25">
      <c r="A19" s="19">
        <v>11</v>
      </c>
      <c r="B19" s="56">
        <f>'2023'!L20</f>
        <v>72.062381851746565</v>
      </c>
      <c r="C19" s="56">
        <f>'2022'!L20</f>
        <v>71.268315966328544</v>
      </c>
      <c r="D19" s="56">
        <f>'2021'!L20</f>
        <v>71.128138325839927</v>
      </c>
      <c r="E19" s="56">
        <f>'2020'!L20</f>
        <v>68.888869817756714</v>
      </c>
      <c r="F19" s="56">
        <f>'2019'!L20</f>
        <v>71.489360145886636</v>
      </c>
      <c r="G19" s="56">
        <f>'2018'!L20</f>
        <v>71.437128413130083</v>
      </c>
      <c r="H19" s="56">
        <f>'2017'!L20</f>
        <v>70.643472777117864</v>
      </c>
      <c r="I19" s="56">
        <f>'2016'!L20</f>
        <v>70.916542218304031</v>
      </c>
      <c r="J19" s="56">
        <f>'2015'!L20</f>
        <v>70.326503715097303</v>
      </c>
      <c r="K19" s="56">
        <f>'2014'!L20</f>
        <v>71.464323801441964</v>
      </c>
      <c r="L19" s="56">
        <f>'2013'!L20</f>
        <v>70.418566961825491</v>
      </c>
      <c r="M19" s="56">
        <f>'2012'!L20</f>
        <v>69.928276065930106</v>
      </c>
      <c r="N19" s="56">
        <f>'2011'!L20</f>
        <v>70.596925296908196</v>
      </c>
      <c r="O19" s="56">
        <f>'2010'!L20</f>
        <v>70.371533666427169</v>
      </c>
    </row>
    <row r="20" spans="1:15" x14ac:dyDescent="0.25">
      <c r="A20" s="19">
        <v>12</v>
      </c>
      <c r="B20" s="56">
        <f>'2023'!L21</f>
        <v>71.062381851746565</v>
      </c>
      <c r="C20" s="56">
        <f>'2022'!L21</f>
        <v>70.268315966328544</v>
      </c>
      <c r="D20" s="56">
        <f>'2021'!L21</f>
        <v>70.128138325839913</v>
      </c>
      <c r="E20" s="56">
        <f>'2020'!L21</f>
        <v>67.888869817756714</v>
      </c>
      <c r="F20" s="56">
        <f>'2019'!L21</f>
        <v>70.48936014588665</v>
      </c>
      <c r="G20" s="56">
        <f>'2018'!L21</f>
        <v>70.437128413130083</v>
      </c>
      <c r="H20" s="56">
        <f>'2017'!L21</f>
        <v>69.643472777117864</v>
      </c>
      <c r="I20" s="56">
        <f>'2016'!L21</f>
        <v>69.916542218304031</v>
      </c>
      <c r="J20" s="56">
        <f>'2015'!L21</f>
        <v>69.326503715097303</v>
      </c>
      <c r="K20" s="56">
        <f>'2014'!L21</f>
        <v>70.464323801441964</v>
      </c>
      <c r="L20" s="56">
        <f>'2013'!L21</f>
        <v>69.418566961825491</v>
      </c>
      <c r="M20" s="56">
        <f>'2012'!L21</f>
        <v>68.928276065930092</v>
      </c>
      <c r="N20" s="56">
        <f>'2011'!L21</f>
        <v>69.682097745628624</v>
      </c>
      <c r="O20" s="56">
        <f>'2010'!L21</f>
        <v>69.371533666427169</v>
      </c>
    </row>
    <row r="21" spans="1:15" x14ac:dyDescent="0.25">
      <c r="A21" s="19">
        <v>13</v>
      </c>
      <c r="B21" s="56">
        <f>'2023'!L22</f>
        <v>70.062381851746565</v>
      </c>
      <c r="C21" s="56">
        <f>'2022'!L22</f>
        <v>69.268315966328544</v>
      </c>
      <c r="D21" s="56">
        <f>'2021'!L22</f>
        <v>69.128138325839913</v>
      </c>
      <c r="E21" s="56">
        <f>'2020'!L22</f>
        <v>66.9564736826878</v>
      </c>
      <c r="F21" s="56">
        <f>'2019'!L22</f>
        <v>69.48936014588665</v>
      </c>
      <c r="G21" s="56">
        <f>'2018'!L22</f>
        <v>69.437128413130083</v>
      </c>
      <c r="H21" s="56">
        <f>'2017'!L22</f>
        <v>68.643472777117864</v>
      </c>
      <c r="I21" s="56">
        <f>'2016'!L22</f>
        <v>68.991247946411491</v>
      </c>
      <c r="J21" s="56">
        <f>'2015'!L22</f>
        <v>68.326503715097303</v>
      </c>
      <c r="K21" s="56">
        <f>'2014'!L22</f>
        <v>69.54708780735389</v>
      </c>
      <c r="L21" s="56">
        <f>'2013'!L22</f>
        <v>68.418566961825491</v>
      </c>
      <c r="M21" s="56">
        <f>'2012'!L22</f>
        <v>67.928276065930092</v>
      </c>
      <c r="N21" s="56">
        <f>'2011'!L22</f>
        <v>68.682097745628624</v>
      </c>
      <c r="O21" s="56">
        <f>'2010'!L22</f>
        <v>68.371533666427169</v>
      </c>
    </row>
    <row r="22" spans="1:15" x14ac:dyDescent="0.25">
      <c r="A22" s="19">
        <v>14</v>
      </c>
      <c r="B22" s="56">
        <f>'2023'!L23</f>
        <v>69.062381851746551</v>
      </c>
      <c r="C22" s="56">
        <f>'2022'!L23</f>
        <v>68.268315966328544</v>
      </c>
      <c r="D22" s="56">
        <f>'2021'!L23</f>
        <v>68.128138325839913</v>
      </c>
      <c r="E22" s="56">
        <f>'2020'!L23</f>
        <v>65.9564736826878</v>
      </c>
      <c r="F22" s="56">
        <f>'2019'!L23</f>
        <v>68.48936014588665</v>
      </c>
      <c r="G22" s="56">
        <f>'2018'!L23</f>
        <v>68.511857007615845</v>
      </c>
      <c r="H22" s="56">
        <f>'2017'!L23</f>
        <v>67.643472777117864</v>
      </c>
      <c r="I22" s="56">
        <f>'2016'!L23</f>
        <v>67.991247946411491</v>
      </c>
      <c r="J22" s="56">
        <f>'2015'!L23</f>
        <v>67.40662691676674</v>
      </c>
      <c r="K22" s="56">
        <f>'2014'!L23</f>
        <v>68.54708780735389</v>
      </c>
      <c r="L22" s="56">
        <f>'2013'!L23</f>
        <v>67.418566961825491</v>
      </c>
      <c r="M22" s="56">
        <f>'2012'!L23</f>
        <v>66.928276065930092</v>
      </c>
      <c r="N22" s="56">
        <f>'2011'!L23</f>
        <v>67.68209774562861</v>
      </c>
      <c r="O22" s="56">
        <f>'2010'!L23</f>
        <v>67.371533666427169</v>
      </c>
    </row>
    <row r="23" spans="1:15" x14ac:dyDescent="0.25">
      <c r="A23" s="19">
        <v>15</v>
      </c>
      <c r="B23" s="53">
        <f>'2023'!L24</f>
        <v>68.062381851746551</v>
      </c>
      <c r="C23" s="53">
        <f>'2022'!L24</f>
        <v>67.268315966328558</v>
      </c>
      <c r="D23" s="53">
        <f>'2021'!L24</f>
        <v>67.128138325839913</v>
      </c>
      <c r="E23" s="53">
        <f>'2020'!L24</f>
        <v>65.024457817295456</v>
      </c>
      <c r="F23" s="53">
        <f>'2019'!L24</f>
        <v>67.489360145886664</v>
      </c>
      <c r="G23" s="53">
        <f>'2018'!L24</f>
        <v>67.58506675681673</v>
      </c>
      <c r="H23" s="53">
        <f>'2017'!L24</f>
        <v>66.643472777117864</v>
      </c>
      <c r="I23" s="53">
        <f>'2016'!L24</f>
        <v>66.991247946411491</v>
      </c>
      <c r="J23" s="53">
        <f>'2015'!L24</f>
        <v>66.40662691676674</v>
      </c>
      <c r="K23" s="53">
        <f>'2014'!L24</f>
        <v>67.547087807353904</v>
      </c>
      <c r="L23" s="53">
        <f>'2013'!L24</f>
        <v>66.418566961825491</v>
      </c>
      <c r="M23" s="53">
        <f>'2012'!L24</f>
        <v>65.928276065930092</v>
      </c>
      <c r="N23" s="53">
        <f>'2011'!L24</f>
        <v>66.68209774562861</v>
      </c>
      <c r="O23" s="53">
        <f>'2010'!L24</f>
        <v>66.371533666427183</v>
      </c>
    </row>
    <row r="24" spans="1:15" x14ac:dyDescent="0.25">
      <c r="A24" s="19">
        <v>16</v>
      </c>
      <c r="B24" s="56">
        <f>'2023'!L25</f>
        <v>67.062381851746551</v>
      </c>
      <c r="C24" s="56">
        <f>'2022'!L25</f>
        <v>66.335349523840677</v>
      </c>
      <c r="D24" s="56">
        <f>'2021'!L25</f>
        <v>66.128138325839913</v>
      </c>
      <c r="E24" s="56">
        <f>'2020'!L25</f>
        <v>64.024457817295456</v>
      </c>
      <c r="F24" s="56">
        <f>'2019'!L25</f>
        <v>66.489360145886664</v>
      </c>
      <c r="G24" s="56">
        <f>'2018'!L25</f>
        <v>66.58506675681673</v>
      </c>
      <c r="H24" s="56">
        <f>'2017'!L25</f>
        <v>65.643472777117879</v>
      </c>
      <c r="I24" s="56">
        <f>'2016'!L25</f>
        <v>65.991247946411491</v>
      </c>
      <c r="J24" s="56">
        <f>'2015'!L25</f>
        <v>65.40662691676674</v>
      </c>
      <c r="K24" s="56">
        <f>'2014'!L25</f>
        <v>66.547087807353904</v>
      </c>
      <c r="L24" s="56">
        <f>'2013'!L25</f>
        <v>65.418566961825476</v>
      </c>
      <c r="M24" s="56">
        <f>'2012'!L25</f>
        <v>64.928276065930092</v>
      </c>
      <c r="N24" s="56">
        <f>'2011'!L25</f>
        <v>65.68209774562861</v>
      </c>
      <c r="O24" s="56">
        <f>'2010'!L25</f>
        <v>65.371533666427183</v>
      </c>
    </row>
    <row r="25" spans="1:15" x14ac:dyDescent="0.25">
      <c r="A25" s="19">
        <v>17</v>
      </c>
      <c r="B25" s="56">
        <f>'2023'!L26</f>
        <v>66.062381851746551</v>
      </c>
      <c r="C25" s="56">
        <f>'2022'!L26</f>
        <v>65.335349523840677</v>
      </c>
      <c r="D25" s="56">
        <f>'2021'!L26</f>
        <v>65.128138325839913</v>
      </c>
      <c r="E25" s="56">
        <f>'2020'!L26</f>
        <v>63.024457817295456</v>
      </c>
      <c r="F25" s="56">
        <f>'2019'!L26</f>
        <v>65.489360145886664</v>
      </c>
      <c r="G25" s="56">
        <f>'2018'!L26</f>
        <v>65.661687124071008</v>
      </c>
      <c r="H25" s="56">
        <f>'2017'!L26</f>
        <v>64.720439317661388</v>
      </c>
      <c r="I25" s="56">
        <f>'2016'!L26</f>
        <v>64.991247946411491</v>
      </c>
      <c r="J25" s="56">
        <f>'2015'!L26</f>
        <v>64.406626916766754</v>
      </c>
      <c r="K25" s="56">
        <f>'2014'!L26</f>
        <v>65.547087807353904</v>
      </c>
      <c r="L25" s="56">
        <f>'2013'!L26</f>
        <v>64.418566961825476</v>
      </c>
      <c r="M25" s="56">
        <f>'2012'!L26</f>
        <v>63.928276065930085</v>
      </c>
      <c r="N25" s="56">
        <f>'2011'!L26</f>
        <v>64.682097745628596</v>
      </c>
      <c r="O25" s="56">
        <f>'2010'!L26</f>
        <v>64.371533666427183</v>
      </c>
    </row>
    <row r="26" spans="1:15" x14ac:dyDescent="0.25">
      <c r="A26" s="19">
        <v>18</v>
      </c>
      <c r="B26" s="56">
        <f>'2023'!L27</f>
        <v>65.062381851746551</v>
      </c>
      <c r="C26" s="56">
        <f>'2022'!L27</f>
        <v>64.335349523840677</v>
      </c>
      <c r="D26" s="56">
        <f>'2021'!L27</f>
        <v>64.128138325839913</v>
      </c>
      <c r="E26" s="56">
        <f>'2020'!L27</f>
        <v>62.024457817295463</v>
      </c>
      <c r="F26" s="56">
        <f>'2019'!L27</f>
        <v>64.489360145886678</v>
      </c>
      <c r="G26" s="56">
        <f>'2018'!L27</f>
        <v>64.661687124071022</v>
      </c>
      <c r="H26" s="56">
        <f>'2017'!L27</f>
        <v>63.720439317661395</v>
      </c>
      <c r="I26" s="56">
        <f>'2016'!L27</f>
        <v>63.991247946411498</v>
      </c>
      <c r="J26" s="56">
        <f>'2015'!L27</f>
        <v>63.406626916766754</v>
      </c>
      <c r="K26" s="56">
        <f>'2014'!L27</f>
        <v>64.547087807353904</v>
      </c>
      <c r="L26" s="56">
        <f>'2013'!L27</f>
        <v>63.418566961825476</v>
      </c>
      <c r="M26" s="56">
        <f>'2012'!L27</f>
        <v>62.928276065930078</v>
      </c>
      <c r="N26" s="56">
        <f>'2011'!L27</f>
        <v>63.682097745628596</v>
      </c>
      <c r="O26" s="56">
        <f>'2010'!L27</f>
        <v>63.37153366642719</v>
      </c>
    </row>
    <row r="27" spans="1:15" x14ac:dyDescent="0.25">
      <c r="A27" s="19">
        <v>19</v>
      </c>
      <c r="B27" s="56">
        <f>'2023'!L28</f>
        <v>64.062381851746551</v>
      </c>
      <c r="C27" s="56">
        <f>'2022'!L28</f>
        <v>63.335349523840684</v>
      </c>
      <c r="D27" s="56">
        <f>'2021'!L28</f>
        <v>63.128138325839906</v>
      </c>
      <c r="E27" s="56">
        <f>'2020'!L28</f>
        <v>61.024457817295463</v>
      </c>
      <c r="F27" s="56">
        <f>'2019'!L28</f>
        <v>63.489360145886678</v>
      </c>
      <c r="G27" s="56">
        <f>'2018'!L28</f>
        <v>63.661687124071022</v>
      </c>
      <c r="H27" s="56">
        <f>'2017'!L28</f>
        <v>62.720439317661388</v>
      </c>
      <c r="I27" s="56">
        <f>'2016'!L28</f>
        <v>62.991247946411498</v>
      </c>
      <c r="J27" s="56">
        <f>'2015'!L28</f>
        <v>62.406626916766754</v>
      </c>
      <c r="K27" s="56">
        <f>'2014'!L28</f>
        <v>63.547087807353904</v>
      </c>
      <c r="L27" s="56">
        <f>'2013'!L28</f>
        <v>62.505953860383563</v>
      </c>
      <c r="M27" s="56">
        <f>'2012'!L28</f>
        <v>61.928276065930078</v>
      </c>
      <c r="N27" s="56">
        <f>'2011'!L28</f>
        <v>62.682097745628596</v>
      </c>
      <c r="O27" s="56">
        <f>'2010'!L28</f>
        <v>62.37153366642719</v>
      </c>
    </row>
    <row r="28" spans="1:15" x14ac:dyDescent="0.25">
      <c r="A28" s="19">
        <v>20</v>
      </c>
      <c r="B28" s="53">
        <f>'2023'!L29</f>
        <v>63.062381851746551</v>
      </c>
      <c r="C28" s="53">
        <f>'2022'!L29</f>
        <v>62.400445303805611</v>
      </c>
      <c r="D28" s="53">
        <f>'2021'!L29</f>
        <v>62.128138325839906</v>
      </c>
      <c r="E28" s="53">
        <f>'2020'!L29</f>
        <v>60.024457817295463</v>
      </c>
      <c r="F28" s="53">
        <f>'2019'!L29</f>
        <v>62.489360145886678</v>
      </c>
      <c r="G28" s="53">
        <f>'2018'!L29</f>
        <v>62.661687124071022</v>
      </c>
      <c r="H28" s="53">
        <f>'2017'!L29</f>
        <v>61.720439317661388</v>
      </c>
      <c r="I28" s="53">
        <f>'2016'!L29</f>
        <v>61.991247946411498</v>
      </c>
      <c r="J28" s="53">
        <f>'2015'!L29</f>
        <v>61.492347614884665</v>
      </c>
      <c r="K28" s="53">
        <f>'2014'!L29</f>
        <v>62.547087807353904</v>
      </c>
      <c r="L28" s="53">
        <f>'2013'!L29</f>
        <v>61.587809905083738</v>
      </c>
      <c r="M28" s="53">
        <f>'2012'!L29</f>
        <v>60.928276065930071</v>
      </c>
      <c r="N28" s="53">
        <f>'2011'!L29</f>
        <v>61.682097745628589</v>
      </c>
      <c r="O28" s="53">
        <f>'2010'!L29</f>
        <v>61.37153366642719</v>
      </c>
    </row>
    <row r="29" spans="1:15" x14ac:dyDescent="0.25">
      <c r="A29" s="19">
        <v>21</v>
      </c>
      <c r="B29" s="56">
        <f>'2023'!L30</f>
        <v>62.062381851746551</v>
      </c>
      <c r="C29" s="56">
        <f>'2022'!L30</f>
        <v>61.400445303805611</v>
      </c>
      <c r="D29" s="56">
        <f>'2021'!L30</f>
        <v>61.128138325839899</v>
      </c>
      <c r="E29" s="56">
        <f>'2020'!L30</f>
        <v>59.088289485979146</v>
      </c>
      <c r="F29" s="56">
        <f>'2019'!L30</f>
        <v>61.489360145886685</v>
      </c>
      <c r="G29" s="56">
        <f>'2018'!L30</f>
        <v>61.661687124071022</v>
      </c>
      <c r="H29" s="56">
        <f>'2017'!L30</f>
        <v>60.720439317661388</v>
      </c>
      <c r="I29" s="56">
        <f>'2016'!L30</f>
        <v>60.991247946411498</v>
      </c>
      <c r="J29" s="56">
        <f>'2015'!L30</f>
        <v>60.492347614884665</v>
      </c>
      <c r="K29" s="56">
        <f>'2014'!L30</f>
        <v>61.547087807353904</v>
      </c>
      <c r="L29" s="56">
        <f>'2013'!L30</f>
        <v>60.587809905083745</v>
      </c>
      <c r="M29" s="56">
        <f>'2012'!L30</f>
        <v>59.928276065930071</v>
      </c>
      <c r="N29" s="56">
        <f>'2011'!L30</f>
        <v>60.755989168026687</v>
      </c>
      <c r="O29" s="56">
        <f>'2010'!L30</f>
        <v>60.519369813765209</v>
      </c>
    </row>
    <row r="30" spans="1:15" x14ac:dyDescent="0.25">
      <c r="A30" s="19">
        <v>22</v>
      </c>
      <c r="B30" s="56">
        <f>'2023'!L31</f>
        <v>61.062381851746551</v>
      </c>
      <c r="C30" s="56">
        <f>'2022'!L31</f>
        <v>60.400445303805604</v>
      </c>
      <c r="D30" s="56">
        <f>'2021'!L31</f>
        <v>60.128138325839899</v>
      </c>
      <c r="E30" s="56">
        <f>'2020'!L31</f>
        <v>58.088289485979146</v>
      </c>
      <c r="F30" s="56">
        <f>'2019'!L31</f>
        <v>60.489360145886693</v>
      </c>
      <c r="G30" s="56">
        <f>'2018'!L31</f>
        <v>60.737570110577309</v>
      </c>
      <c r="H30" s="56">
        <f>'2017'!L31</f>
        <v>59.720439317661381</v>
      </c>
      <c r="I30" s="56">
        <f>'2016'!L31</f>
        <v>59.991247946411498</v>
      </c>
      <c r="J30" s="56">
        <f>'2015'!L31</f>
        <v>59.56822763418829</v>
      </c>
      <c r="K30" s="56">
        <f>'2014'!L31</f>
        <v>60.547087807353904</v>
      </c>
      <c r="L30" s="56">
        <f>'2013'!L31</f>
        <v>59.587809905083745</v>
      </c>
      <c r="M30" s="56">
        <f>'2012'!L31</f>
        <v>58.928276065930064</v>
      </c>
      <c r="N30" s="56">
        <f>'2011'!L31</f>
        <v>59.755989168026694</v>
      </c>
      <c r="O30" s="56">
        <f>'2010'!L31</f>
        <v>59.519369813765209</v>
      </c>
    </row>
    <row r="31" spans="1:15" x14ac:dyDescent="0.25">
      <c r="A31" s="19">
        <v>23</v>
      </c>
      <c r="B31" s="56">
        <f>'2023'!L32</f>
        <v>60.062381851746551</v>
      </c>
      <c r="C31" s="56">
        <f>'2022'!L32</f>
        <v>59.462527487920923</v>
      </c>
      <c r="D31" s="56">
        <f>'2021'!L32</f>
        <v>59.128138325839899</v>
      </c>
      <c r="E31" s="56">
        <f>'2020'!L32</f>
        <v>57.088289485979146</v>
      </c>
      <c r="F31" s="56">
        <f>'2019'!L32</f>
        <v>59.489360145886693</v>
      </c>
      <c r="G31" s="56">
        <f>'2018'!L32</f>
        <v>59.737570110577309</v>
      </c>
      <c r="H31" s="56">
        <f>'2017'!L32</f>
        <v>58.720439317661381</v>
      </c>
      <c r="I31" s="56">
        <f>'2016'!L32</f>
        <v>59.139679507568701</v>
      </c>
      <c r="J31" s="56">
        <f>'2015'!L32</f>
        <v>58.56822763418829</v>
      </c>
      <c r="K31" s="56">
        <f>'2014'!L32</f>
        <v>59.547087807353904</v>
      </c>
      <c r="L31" s="56">
        <f>'2013'!L32</f>
        <v>58.587809905083752</v>
      </c>
      <c r="M31" s="56">
        <f>'2012'!L32</f>
        <v>57.996453750954487</v>
      </c>
      <c r="N31" s="56">
        <f>'2011'!L32</f>
        <v>58.821141437590221</v>
      </c>
      <c r="O31" s="56">
        <f>'2010'!L32</f>
        <v>58.519369813765209</v>
      </c>
    </row>
    <row r="32" spans="1:15" x14ac:dyDescent="0.25">
      <c r="A32" s="19">
        <v>24</v>
      </c>
      <c r="B32" s="56">
        <f>'2023'!L33</f>
        <v>59.122590965268444</v>
      </c>
      <c r="C32" s="56">
        <f>'2022'!L33</f>
        <v>58.528272553300269</v>
      </c>
      <c r="D32" s="56">
        <f>'2021'!L33</f>
        <v>58.128138325839899</v>
      </c>
      <c r="E32" s="56">
        <f>'2020'!L33</f>
        <v>56.088289485979146</v>
      </c>
      <c r="F32" s="56">
        <f>'2019'!L33</f>
        <v>58.4893601458867</v>
      </c>
      <c r="G32" s="56">
        <f>'2018'!L33</f>
        <v>58.737570110577316</v>
      </c>
      <c r="H32" s="56">
        <f>'2017'!L33</f>
        <v>57.720439317661381</v>
      </c>
      <c r="I32" s="56">
        <f>'2016'!L33</f>
        <v>58.139679507568701</v>
      </c>
      <c r="J32" s="56">
        <f>'2015'!L33</f>
        <v>57.63528036377555</v>
      </c>
      <c r="K32" s="56">
        <f>'2014'!L33</f>
        <v>58.547087807353904</v>
      </c>
      <c r="L32" s="56">
        <f>'2013'!L33</f>
        <v>57.587809905083752</v>
      </c>
      <c r="M32" s="56">
        <f>'2012'!L33</f>
        <v>56.996453750954487</v>
      </c>
      <c r="N32" s="56">
        <f>'2011'!L33</f>
        <v>57.821141437590228</v>
      </c>
      <c r="O32" s="56">
        <f>'2010'!L33</f>
        <v>57.577651450946298</v>
      </c>
    </row>
    <row r="33" spans="1:15" x14ac:dyDescent="0.25">
      <c r="A33" s="19">
        <v>25</v>
      </c>
      <c r="B33" s="53">
        <f>'2023'!L34</f>
        <v>58.122590965268444</v>
      </c>
      <c r="C33" s="53">
        <f>'2022'!L34</f>
        <v>57.59531487379126</v>
      </c>
      <c r="D33" s="53">
        <f>'2021'!L34</f>
        <v>57.271222974026585</v>
      </c>
      <c r="E33" s="53">
        <f>'2020'!L34</f>
        <v>55.088289485979146</v>
      </c>
      <c r="F33" s="53">
        <f>'2019'!L34</f>
        <v>57.489360145886707</v>
      </c>
      <c r="G33" s="53">
        <f>'2018'!L34</f>
        <v>57.737570110577316</v>
      </c>
      <c r="H33" s="53">
        <f>'2017'!L34</f>
        <v>56.785920401599753</v>
      </c>
      <c r="I33" s="53">
        <f>'2016'!L34</f>
        <v>57.139679507568708</v>
      </c>
      <c r="J33" s="53">
        <f>'2015'!L34</f>
        <v>56.635280363775543</v>
      </c>
      <c r="K33" s="53">
        <f>'2014'!L34</f>
        <v>57.547087807353911</v>
      </c>
      <c r="L33" s="53">
        <f>'2013'!L34</f>
        <v>56.587809905083759</v>
      </c>
      <c r="M33" s="53">
        <f>'2012'!L34</f>
        <v>55.996453750954487</v>
      </c>
      <c r="N33" s="53">
        <f>'2011'!L34</f>
        <v>56.821141437590228</v>
      </c>
      <c r="O33" s="53">
        <f>'2010'!L34</f>
        <v>56.577651450946298</v>
      </c>
    </row>
    <row r="34" spans="1:15" x14ac:dyDescent="0.25">
      <c r="A34" s="19">
        <v>26</v>
      </c>
      <c r="B34" s="56">
        <f>'2023'!L35</f>
        <v>57.122590965268436</v>
      </c>
      <c r="C34" s="56">
        <f>'2022'!L35</f>
        <v>56.59531487379126</v>
      </c>
      <c r="D34" s="56">
        <f>'2021'!L35</f>
        <v>56.271222974026585</v>
      </c>
      <c r="E34" s="56">
        <f>'2020'!L35</f>
        <v>54.152639642595332</v>
      </c>
      <c r="F34" s="56">
        <f>'2019'!L35</f>
        <v>56.489360145886707</v>
      </c>
      <c r="G34" s="56">
        <f>'2018'!L35</f>
        <v>56.737570110577316</v>
      </c>
      <c r="H34" s="56">
        <f>'2017'!L35</f>
        <v>55.785920401599753</v>
      </c>
      <c r="I34" s="56">
        <f>'2016'!L35</f>
        <v>56.139679507568708</v>
      </c>
      <c r="J34" s="56">
        <f>'2015'!L35</f>
        <v>55.698117576550025</v>
      </c>
      <c r="K34" s="56">
        <f>'2014'!L35</f>
        <v>56.547087807353911</v>
      </c>
      <c r="L34" s="56">
        <f>'2013'!L35</f>
        <v>55.587809905083759</v>
      </c>
      <c r="M34" s="56">
        <f>'2012'!L35</f>
        <v>54.996453750954487</v>
      </c>
      <c r="N34" s="56">
        <f>'2011'!L35</f>
        <v>55.821141437590228</v>
      </c>
      <c r="O34" s="56">
        <f>'2010'!L35</f>
        <v>55.577651450946306</v>
      </c>
    </row>
    <row r="35" spans="1:15" x14ac:dyDescent="0.25">
      <c r="A35" s="19">
        <v>27</v>
      </c>
      <c r="B35" s="56">
        <f>'2023'!L36</f>
        <v>56.122590965268436</v>
      </c>
      <c r="C35" s="56">
        <f>'2022'!L36</f>
        <v>55.59531487379126</v>
      </c>
      <c r="D35" s="56">
        <f>'2021'!L36</f>
        <v>55.271222974026585</v>
      </c>
      <c r="E35" s="56">
        <f>'2020'!L36</f>
        <v>53.213385440771866</v>
      </c>
      <c r="F35" s="56">
        <f>'2019'!L36</f>
        <v>55.489360145886714</v>
      </c>
      <c r="G35" s="56">
        <f>'2018'!L36</f>
        <v>55.799539884803849</v>
      </c>
      <c r="H35" s="56">
        <f>'2017'!L36</f>
        <v>54.785920401599746</v>
      </c>
      <c r="I35" s="56">
        <f>'2016'!L36</f>
        <v>55.19992972616604</v>
      </c>
      <c r="J35" s="56">
        <f>'2015'!L36</f>
        <v>54.755128192409728</v>
      </c>
      <c r="K35" s="56">
        <f>'2014'!L36</f>
        <v>55.602519646397226</v>
      </c>
      <c r="L35" s="56">
        <f>'2013'!L36</f>
        <v>54.642190763825212</v>
      </c>
      <c r="M35" s="56">
        <f>'2012'!L36</f>
        <v>53.996453750954494</v>
      </c>
      <c r="N35" s="56">
        <f>'2011'!L36</f>
        <v>54.821141437590235</v>
      </c>
      <c r="O35" s="56">
        <f>'2010'!L36</f>
        <v>54.577651450946306</v>
      </c>
    </row>
    <row r="36" spans="1:15" x14ac:dyDescent="0.25">
      <c r="A36" s="19">
        <v>28</v>
      </c>
      <c r="B36" s="56">
        <f>'2023'!L37</f>
        <v>55.122590965268436</v>
      </c>
      <c r="C36" s="56">
        <f>'2022'!L37</f>
        <v>54.59531487379126</v>
      </c>
      <c r="D36" s="56">
        <f>'2021'!L37</f>
        <v>54.271222974026593</v>
      </c>
      <c r="E36" s="56">
        <f>'2020'!L37</f>
        <v>52.328882789124897</v>
      </c>
      <c r="F36" s="56">
        <f>'2019'!L37</f>
        <v>54.489360145886721</v>
      </c>
      <c r="G36" s="56">
        <f>'2018'!L37</f>
        <v>54.799539884803849</v>
      </c>
      <c r="H36" s="56">
        <f>'2017'!L37</f>
        <v>53.785920401599746</v>
      </c>
      <c r="I36" s="56">
        <f>'2016'!L37</f>
        <v>54.19992972616604</v>
      </c>
      <c r="J36" s="56">
        <f>'2015'!L37</f>
        <v>53.807335833378048</v>
      </c>
      <c r="K36" s="56">
        <f>'2014'!L37</f>
        <v>54.602519646397226</v>
      </c>
      <c r="L36" s="56">
        <f>'2013'!L37</f>
        <v>53.740097076237191</v>
      </c>
      <c r="M36" s="56">
        <f>'2012'!L37</f>
        <v>52.996453750954494</v>
      </c>
      <c r="N36" s="56">
        <f>'2011'!L37</f>
        <v>53.821141437590235</v>
      </c>
      <c r="O36" s="56">
        <f>'2010'!L37</f>
        <v>53.577651450946313</v>
      </c>
    </row>
    <row r="37" spans="1:15" x14ac:dyDescent="0.25">
      <c r="A37" s="19">
        <v>29</v>
      </c>
      <c r="B37" s="56">
        <f>'2023'!L38</f>
        <v>54.122590965268436</v>
      </c>
      <c r="C37" s="56">
        <f>'2022'!L38</f>
        <v>53.59531487379126</v>
      </c>
      <c r="D37" s="56">
        <f>'2021'!L38</f>
        <v>53.390173599723092</v>
      </c>
      <c r="E37" s="56">
        <f>'2020'!L38</f>
        <v>51.328882789124897</v>
      </c>
      <c r="F37" s="56">
        <f>'2019'!L38</f>
        <v>53.489360145886721</v>
      </c>
      <c r="G37" s="56">
        <f>'2018'!L38</f>
        <v>53.799539884803849</v>
      </c>
      <c r="H37" s="56">
        <f>'2017'!L38</f>
        <v>52.785920401599746</v>
      </c>
      <c r="I37" s="56">
        <f>'2016'!L38</f>
        <v>53.251708701207967</v>
      </c>
      <c r="J37" s="56">
        <f>'2015'!L38</f>
        <v>52.807335833378048</v>
      </c>
      <c r="K37" s="56">
        <f>'2014'!L38</f>
        <v>53.602519646397226</v>
      </c>
      <c r="L37" s="56">
        <f>'2013'!L38</f>
        <v>52.785234928781698</v>
      </c>
      <c r="M37" s="56">
        <f>'2012'!L38</f>
        <v>52.039589703091679</v>
      </c>
      <c r="N37" s="56">
        <f>'2011'!L38</f>
        <v>52.821141437590235</v>
      </c>
      <c r="O37" s="56">
        <f>'2010'!L38</f>
        <v>52.57765145094632</v>
      </c>
    </row>
    <row r="38" spans="1:15" x14ac:dyDescent="0.25">
      <c r="A38" s="19">
        <v>30</v>
      </c>
      <c r="B38" s="53">
        <f>'2023'!L39</f>
        <v>53.177494178650917</v>
      </c>
      <c r="C38" s="53">
        <f>'2022'!L39</f>
        <v>52.59531487379126</v>
      </c>
      <c r="D38" s="53">
        <f>'2021'!L39</f>
        <v>52.390173599723092</v>
      </c>
      <c r="E38" s="53">
        <f>'2020'!L39</f>
        <v>50.328882789124897</v>
      </c>
      <c r="F38" s="53">
        <f>'2019'!L39</f>
        <v>52.489360145886728</v>
      </c>
      <c r="G38" s="53">
        <f>'2018'!L39</f>
        <v>52.799539884803856</v>
      </c>
      <c r="H38" s="53">
        <f>'2017'!L39</f>
        <v>51.785920401599746</v>
      </c>
      <c r="I38" s="53">
        <f>'2016'!L39</f>
        <v>52.251708701207967</v>
      </c>
      <c r="J38" s="53">
        <f>'2015'!L39</f>
        <v>51.807335833378048</v>
      </c>
      <c r="K38" s="53">
        <f>'2014'!L39</f>
        <v>52.602519646397226</v>
      </c>
      <c r="L38" s="53">
        <f>'2013'!L39</f>
        <v>51.785234928781698</v>
      </c>
      <c r="M38" s="53">
        <f>'2012'!L39</f>
        <v>51.039589703091679</v>
      </c>
      <c r="N38" s="53">
        <f>'2011'!L39</f>
        <v>51.859290282969454</v>
      </c>
      <c r="O38" s="53">
        <f>'2010'!L39</f>
        <v>51.57765145094632</v>
      </c>
    </row>
    <row r="39" spans="1:15" x14ac:dyDescent="0.25">
      <c r="A39" s="19">
        <v>31</v>
      </c>
      <c r="B39" s="56">
        <f>'2023'!L40</f>
        <v>52.177494178650917</v>
      </c>
      <c r="C39" s="56">
        <f>'2022'!L40</f>
        <v>51.59531487379126</v>
      </c>
      <c r="D39" s="56">
        <f>'2021'!L40</f>
        <v>51.390173599723092</v>
      </c>
      <c r="E39" s="56">
        <f>'2020'!L40</f>
        <v>49.328882789124904</v>
      </c>
      <c r="F39" s="56">
        <f>'2019'!L40</f>
        <v>51.489360145886735</v>
      </c>
      <c r="G39" s="56">
        <f>'2018'!L40</f>
        <v>51.799539884803856</v>
      </c>
      <c r="H39" s="56">
        <f>'2017'!L40</f>
        <v>50.785920401599739</v>
      </c>
      <c r="I39" s="56">
        <f>'2016'!L40</f>
        <v>51.251708701207974</v>
      </c>
      <c r="J39" s="56">
        <f>'2015'!L40</f>
        <v>50.849135723881965</v>
      </c>
      <c r="K39" s="56">
        <f>'2014'!L40</f>
        <v>51.684542978300954</v>
      </c>
      <c r="L39" s="56">
        <f>'2013'!L40</f>
        <v>50.785234928781698</v>
      </c>
      <c r="M39" s="56">
        <f>'2012'!L40</f>
        <v>50.039589703091686</v>
      </c>
      <c r="N39" s="56">
        <f>'2011'!L40</f>
        <v>50.930996098373257</v>
      </c>
      <c r="O39" s="56">
        <f>'2010'!L40</f>
        <v>50.577651450946327</v>
      </c>
    </row>
    <row r="40" spans="1:15" x14ac:dyDescent="0.25">
      <c r="A40" s="19">
        <v>32</v>
      </c>
      <c r="B40" s="56">
        <f>'2023'!L41</f>
        <v>51.17749417865091</v>
      </c>
      <c r="C40" s="56">
        <f>'2022'!L41</f>
        <v>50.646781266059662</v>
      </c>
      <c r="D40" s="56">
        <f>'2021'!L41</f>
        <v>50.390173599723092</v>
      </c>
      <c r="E40" s="56">
        <f>'2020'!L41</f>
        <v>48.328882789124904</v>
      </c>
      <c r="F40" s="56">
        <f>'2019'!L41</f>
        <v>50.489360145886735</v>
      </c>
      <c r="G40" s="56">
        <f>'2018'!L41</f>
        <v>50.799539884803863</v>
      </c>
      <c r="H40" s="56">
        <f>'2017'!L41</f>
        <v>49.785920401599739</v>
      </c>
      <c r="I40" s="56">
        <f>'2016'!L41</f>
        <v>50.251708701207974</v>
      </c>
      <c r="J40" s="56">
        <f>'2015'!L41</f>
        <v>49.849135723881965</v>
      </c>
      <c r="K40" s="56">
        <f>'2014'!L41</f>
        <v>50.722205373963689</v>
      </c>
      <c r="L40" s="56">
        <f>'2013'!L41</f>
        <v>49.785234928781698</v>
      </c>
      <c r="M40" s="56">
        <f>'2012'!L41</f>
        <v>49.074924645818577</v>
      </c>
      <c r="N40" s="56">
        <f>'2011'!L41</f>
        <v>49.930996098373257</v>
      </c>
      <c r="O40" s="56">
        <f>'2010'!L41</f>
        <v>49.607178368075417</v>
      </c>
    </row>
    <row r="41" spans="1:15" x14ac:dyDescent="0.25">
      <c r="A41" s="19">
        <v>33</v>
      </c>
      <c r="B41" s="56">
        <f>'2023'!L42</f>
        <v>50.17749417865091</v>
      </c>
      <c r="C41" s="56">
        <f>'2022'!L42</f>
        <v>49.646781266059662</v>
      </c>
      <c r="D41" s="56">
        <f>'2021'!L42</f>
        <v>49.581533638370303</v>
      </c>
      <c r="E41" s="56">
        <f>'2020'!L42</f>
        <v>47.371968231393403</v>
      </c>
      <c r="F41" s="56">
        <f>'2019'!L42</f>
        <v>49.489360145886735</v>
      </c>
      <c r="G41" s="56">
        <f>'2018'!L42</f>
        <v>49.799539884803863</v>
      </c>
      <c r="H41" s="56">
        <f>'2017'!L42</f>
        <v>48.785920401599739</v>
      </c>
      <c r="I41" s="56">
        <f>'2016'!L42</f>
        <v>49.366277360079366</v>
      </c>
      <c r="J41" s="56">
        <f>'2015'!L42</f>
        <v>48.849135723881972</v>
      </c>
      <c r="K41" s="56">
        <f>'2014'!L42</f>
        <v>49.722205373963689</v>
      </c>
      <c r="L41" s="56">
        <f>'2013'!L42</f>
        <v>48.819760487400806</v>
      </c>
      <c r="M41" s="56">
        <f>'2012'!L42</f>
        <v>48.074924645818577</v>
      </c>
      <c r="N41" s="56">
        <f>'2011'!L42</f>
        <v>48.960711154639185</v>
      </c>
      <c r="O41" s="56">
        <f>'2010'!L42</f>
        <v>48.607178368075424</v>
      </c>
    </row>
    <row r="42" spans="1:15" x14ac:dyDescent="0.25">
      <c r="A42" s="19">
        <v>34</v>
      </c>
      <c r="B42" s="56">
        <f>'2023'!L43</f>
        <v>49.222795100740733</v>
      </c>
      <c r="C42" s="56">
        <f>'2022'!L43</f>
        <v>48.783258690103111</v>
      </c>
      <c r="D42" s="56">
        <f>'2021'!L43</f>
        <v>48.626464797082015</v>
      </c>
      <c r="E42" s="56">
        <f>'2020'!L43</f>
        <v>46.371968231393403</v>
      </c>
      <c r="F42" s="56">
        <f>'2019'!L43</f>
        <v>48.528426621282179</v>
      </c>
      <c r="G42" s="56">
        <f>'2018'!L43</f>
        <v>48.799539884803863</v>
      </c>
      <c r="H42" s="56">
        <f>'2017'!L43</f>
        <v>47.821409121298345</v>
      </c>
      <c r="I42" s="56">
        <f>'2016'!L43</f>
        <v>48.366277360079366</v>
      </c>
      <c r="J42" s="56">
        <f>'2015'!L43</f>
        <v>47.916843521086264</v>
      </c>
      <c r="K42" s="56">
        <f>'2014'!L43</f>
        <v>48.722205373963689</v>
      </c>
      <c r="L42" s="56">
        <f>'2013'!L43</f>
        <v>47.819760487400806</v>
      </c>
      <c r="M42" s="56">
        <f>'2012'!L43</f>
        <v>47.102959368650524</v>
      </c>
      <c r="N42" s="56">
        <f>'2011'!L43</f>
        <v>47.988910579227273</v>
      </c>
      <c r="O42" s="56">
        <f>'2010'!L43</f>
        <v>47.635131406058029</v>
      </c>
    </row>
    <row r="43" spans="1:15" x14ac:dyDescent="0.25">
      <c r="A43" s="19">
        <v>35</v>
      </c>
      <c r="B43" s="53">
        <f>'2023'!L44</f>
        <v>48.266021000350669</v>
      </c>
      <c r="C43" s="53">
        <f>'2022'!L44</f>
        <v>47.868088079010441</v>
      </c>
      <c r="D43" s="53">
        <f>'2021'!L44</f>
        <v>47.626464797082008</v>
      </c>
      <c r="E43" s="53">
        <f>'2020'!L44</f>
        <v>45.408662752995831</v>
      </c>
      <c r="F43" s="53">
        <f>'2019'!L44</f>
        <v>47.528426621282186</v>
      </c>
      <c r="G43" s="53">
        <f>'2018'!L44</f>
        <v>47.834950104660763</v>
      </c>
      <c r="H43" s="53">
        <f>'2017'!L44</f>
        <v>46.854751153738974</v>
      </c>
      <c r="I43" s="53">
        <f>'2016'!L44</f>
        <v>47.399118333171351</v>
      </c>
      <c r="J43" s="53">
        <f>'2015'!L44</f>
        <v>46.916843521086257</v>
      </c>
      <c r="K43" s="53">
        <f>'2014'!L44</f>
        <v>47.722205373963689</v>
      </c>
      <c r="L43" s="53">
        <f>'2013'!L44</f>
        <v>46.847465265203738</v>
      </c>
      <c r="M43" s="53">
        <f>'2012'!L44</f>
        <v>46.157180380132374</v>
      </c>
      <c r="N43" s="53">
        <f>'2011'!L44</f>
        <v>47.044911653023533</v>
      </c>
      <c r="O43" s="53">
        <f>'2010'!L44</f>
        <v>46.660839140667271</v>
      </c>
    </row>
    <row r="44" spans="1:15" x14ac:dyDescent="0.25">
      <c r="A44" s="19">
        <v>36</v>
      </c>
      <c r="B44" s="56">
        <f>'2023'!L45</f>
        <v>47.266021000350669</v>
      </c>
      <c r="C44" s="56">
        <f>'2022'!L45</f>
        <v>46.868088079010441</v>
      </c>
      <c r="D44" s="56">
        <f>'2021'!L45</f>
        <v>46.626464797082008</v>
      </c>
      <c r="E44" s="56">
        <f>'2020'!L45</f>
        <v>44.442662045059535</v>
      </c>
      <c r="F44" s="56">
        <f>'2019'!L45</f>
        <v>46.528426621282186</v>
      </c>
      <c r="G44" s="56">
        <f>'2018'!L45</f>
        <v>46.834950104660763</v>
      </c>
      <c r="H44" s="56">
        <f>'2017'!L45</f>
        <v>45.886239833688208</v>
      </c>
      <c r="I44" s="56">
        <f>'2016'!L45</f>
        <v>46.399118333171351</v>
      </c>
      <c r="J44" s="56">
        <f>'2015'!L45</f>
        <v>45.916843521086257</v>
      </c>
      <c r="K44" s="56">
        <f>'2014'!L45</f>
        <v>46.722205373963689</v>
      </c>
      <c r="L44" s="56">
        <f>'2013'!L45</f>
        <v>45.901295073874131</v>
      </c>
      <c r="M44" s="56">
        <f>'2012'!L45</f>
        <v>45.157180380132374</v>
      </c>
      <c r="N44" s="56">
        <f>'2011'!L45</f>
        <v>46.070457707717836</v>
      </c>
      <c r="O44" s="56">
        <f>'2010'!L45</f>
        <v>45.660839140667278</v>
      </c>
    </row>
    <row r="45" spans="1:15" x14ac:dyDescent="0.25">
      <c r="A45" s="19">
        <v>37</v>
      </c>
      <c r="B45" s="56">
        <f>'2023'!L46</f>
        <v>46.266021000350669</v>
      </c>
      <c r="C45" s="56">
        <f>'2022'!L46</f>
        <v>45.904225022534654</v>
      </c>
      <c r="D45" s="56">
        <f>'2021'!L46</f>
        <v>45.626464797082008</v>
      </c>
      <c r="E45" s="56">
        <f>'2020'!L46</f>
        <v>43.474270497927357</v>
      </c>
      <c r="F45" s="56">
        <f>'2019'!L46</f>
        <v>45.528426621282193</v>
      </c>
      <c r="G45" s="56">
        <f>'2018'!L46</f>
        <v>45.865922664891158</v>
      </c>
      <c r="H45" s="56">
        <f>'2017'!L46</f>
        <v>44.947031217261717</v>
      </c>
      <c r="I45" s="56">
        <f>'2016'!L46</f>
        <v>45.399118333171351</v>
      </c>
      <c r="J45" s="56">
        <f>'2015'!L46</f>
        <v>44.94335754453936</v>
      </c>
      <c r="K45" s="56">
        <f>'2014'!L46</f>
        <v>45.722205373963689</v>
      </c>
      <c r="L45" s="56">
        <f>'2013'!L46</f>
        <v>44.901295073874131</v>
      </c>
      <c r="M45" s="56">
        <f>'2012'!L46</f>
        <v>44.181900657121098</v>
      </c>
      <c r="N45" s="56">
        <f>'2011'!L46</f>
        <v>45.070457707717836</v>
      </c>
      <c r="O45" s="56">
        <f>'2010'!L46</f>
        <v>44.68558480594983</v>
      </c>
    </row>
    <row r="46" spans="1:15" x14ac:dyDescent="0.25">
      <c r="A46" s="19">
        <v>38</v>
      </c>
      <c r="B46" s="56">
        <f>'2023'!L47</f>
        <v>45.338361718382927</v>
      </c>
      <c r="C46" s="56">
        <f>'2022'!L47</f>
        <v>44.937561613604856</v>
      </c>
      <c r="D46" s="56">
        <f>'2021'!L47</f>
        <v>44.626464797082001</v>
      </c>
      <c r="E46" s="56">
        <f>'2020'!L47</f>
        <v>42.474270497927357</v>
      </c>
      <c r="F46" s="56">
        <f>'2019'!L47</f>
        <v>44.528426621282193</v>
      </c>
      <c r="G46" s="56">
        <f>'2018'!L47</f>
        <v>44.865922664891158</v>
      </c>
      <c r="H46" s="56">
        <f>'2017'!L47</f>
        <v>43.947031217261717</v>
      </c>
      <c r="I46" s="56">
        <f>'2016'!L47</f>
        <v>44.504616777689264</v>
      </c>
      <c r="J46" s="56">
        <f>'2015'!L47</f>
        <v>43.94335754453936</v>
      </c>
      <c r="K46" s="56">
        <f>'2014'!L47</f>
        <v>44.722205373963689</v>
      </c>
      <c r="L46" s="56">
        <f>'2013'!L47</f>
        <v>43.925866902913363</v>
      </c>
      <c r="M46" s="56">
        <f>'2012'!L47</f>
        <v>43.181900657121091</v>
      </c>
      <c r="N46" s="56">
        <f>'2011'!L47</f>
        <v>44.119693231283392</v>
      </c>
      <c r="O46" s="56">
        <f>'2010'!L47</f>
        <v>43.685584805949837</v>
      </c>
    </row>
    <row r="47" spans="1:15" x14ac:dyDescent="0.25">
      <c r="A47" s="19">
        <v>39</v>
      </c>
      <c r="B47" s="56">
        <f>'2023'!L48</f>
        <v>44.371259627138777</v>
      </c>
      <c r="C47" s="56">
        <f>'2022'!L48</f>
        <v>43.937561613604856</v>
      </c>
      <c r="D47" s="56">
        <f>'2021'!L48</f>
        <v>43.626464797082001</v>
      </c>
      <c r="E47" s="56">
        <f>'2020'!L48</f>
        <v>41.474270497927357</v>
      </c>
      <c r="F47" s="56">
        <f>'2019'!L48</f>
        <v>43.557118981413367</v>
      </c>
      <c r="G47" s="56">
        <f>'2018'!L48</f>
        <v>43.893590842418369</v>
      </c>
      <c r="H47" s="56">
        <f>'2017'!L48</f>
        <v>42.972631532260031</v>
      </c>
      <c r="I47" s="56">
        <f>'2016'!L48</f>
        <v>43.530450061280504</v>
      </c>
      <c r="J47" s="56">
        <f>'2015'!L48</f>
        <v>42.969038815818507</v>
      </c>
      <c r="K47" s="56">
        <f>'2014'!L48</f>
        <v>43.746857823652519</v>
      </c>
      <c r="L47" s="56">
        <f>'2013'!L48</f>
        <v>42.925866902913363</v>
      </c>
      <c r="M47" s="56">
        <f>'2012'!L48</f>
        <v>42.229377743502759</v>
      </c>
      <c r="N47" s="56">
        <f>'2011'!L48</f>
        <v>43.169845221201506</v>
      </c>
      <c r="O47" s="56">
        <f>'2010'!L48</f>
        <v>42.735771423969531</v>
      </c>
    </row>
    <row r="48" spans="1:15" x14ac:dyDescent="0.25">
      <c r="A48" s="19">
        <v>40</v>
      </c>
      <c r="B48" s="53">
        <f>'2023'!L49</f>
        <v>43.371259627138777</v>
      </c>
      <c r="C48" s="53">
        <f>'2022'!L49</f>
        <v>42.967948365455875</v>
      </c>
      <c r="D48" s="53">
        <f>'2021'!L49</f>
        <v>42.626464797082001</v>
      </c>
      <c r="E48" s="53">
        <f>'2020'!L49</f>
        <v>40.47427049792735</v>
      </c>
      <c r="F48" s="53">
        <f>'2019'!L49</f>
        <v>42.557118981413367</v>
      </c>
      <c r="G48" s="53">
        <f>'2018'!L49</f>
        <v>42.944019187383411</v>
      </c>
      <c r="H48" s="53">
        <f>'2017'!L49</f>
        <v>41.972631532260024</v>
      </c>
      <c r="I48" s="53">
        <f>'2016'!L49</f>
        <v>42.55629112458702</v>
      </c>
      <c r="J48" s="53">
        <f>'2015'!L49</f>
        <v>41.969038815818507</v>
      </c>
      <c r="K48" s="53">
        <f>'2014'!L49</f>
        <v>42.77027535060099</v>
      </c>
      <c r="L48" s="53">
        <f>'2013'!L49</f>
        <v>41.925866902913356</v>
      </c>
      <c r="M48" s="53">
        <f>'2012'!L49</f>
        <v>41.253373935419667</v>
      </c>
      <c r="N48" s="53">
        <f>'2011'!L49</f>
        <v>42.194653270748724</v>
      </c>
      <c r="O48" s="53">
        <f>'2010'!L49</f>
        <v>41.735771423969538</v>
      </c>
    </row>
    <row r="49" spans="1:15" x14ac:dyDescent="0.25">
      <c r="A49" s="19">
        <v>41</v>
      </c>
      <c r="B49" s="56">
        <f>'2023'!L50</f>
        <v>42.431422387685927</v>
      </c>
      <c r="C49" s="56">
        <f>'2022'!L50</f>
        <v>41.995849999472554</v>
      </c>
      <c r="D49" s="56">
        <f>'2021'!L50</f>
        <v>41.626464797082001</v>
      </c>
      <c r="E49" s="56">
        <f>'2020'!L50</f>
        <v>39.524016838914562</v>
      </c>
      <c r="F49" s="56">
        <f>'2019'!L50</f>
        <v>41.557118981413367</v>
      </c>
      <c r="G49" s="56">
        <f>'2018'!L50</f>
        <v>41.944019187383411</v>
      </c>
      <c r="H49" s="56">
        <f>'2017'!L50</f>
        <v>41.046522299075974</v>
      </c>
      <c r="I49" s="56">
        <f>'2016'!L50</f>
        <v>41.579865992215872</v>
      </c>
      <c r="J49" s="56">
        <f>'2015'!L50</f>
        <v>41.0138828305667</v>
      </c>
      <c r="K49" s="56">
        <f>'2014'!L50</f>
        <v>41.817223174924649</v>
      </c>
      <c r="L49" s="56">
        <f>'2013'!L50</f>
        <v>40.925866902913356</v>
      </c>
      <c r="M49" s="56">
        <f>'2012'!L50</f>
        <v>40.277269200113551</v>
      </c>
      <c r="N49" s="56">
        <f>'2011'!L50</f>
        <v>41.219390531662846</v>
      </c>
      <c r="O49" s="56">
        <f>'2010'!L50</f>
        <v>40.761795893154748</v>
      </c>
    </row>
    <row r="50" spans="1:15" x14ac:dyDescent="0.25">
      <c r="A50" s="19">
        <v>42</v>
      </c>
      <c r="B50" s="56">
        <f>'2023'!L51</f>
        <v>41.458876609131458</v>
      </c>
      <c r="C50" s="56">
        <f>'2022'!L51</f>
        <v>41.023030354777298</v>
      </c>
      <c r="D50" s="56">
        <f>'2021'!L51</f>
        <v>40.626464797082001</v>
      </c>
      <c r="E50" s="56">
        <f>'2020'!L51</f>
        <v>38.546597544987698</v>
      </c>
      <c r="F50" s="56">
        <f>'2019'!L51</f>
        <v>40.557118981413367</v>
      </c>
      <c r="G50" s="56">
        <f>'2018'!L51</f>
        <v>40.992834286544046</v>
      </c>
      <c r="H50" s="56">
        <f>'2017'!L51</f>
        <v>40.11358056175311</v>
      </c>
      <c r="I50" s="56">
        <f>'2016'!L51</f>
        <v>40.624390484534928</v>
      </c>
      <c r="J50" s="56">
        <f>'2015'!L51</f>
        <v>40.0138828305667</v>
      </c>
      <c r="K50" s="56">
        <f>'2014'!L51</f>
        <v>40.841646940057728</v>
      </c>
      <c r="L50" s="56">
        <f>'2013'!L51</f>
        <v>39.97397861597841</v>
      </c>
      <c r="M50" s="56">
        <f>'2012'!L51</f>
        <v>39.324454572830177</v>
      </c>
      <c r="N50" s="56">
        <f>'2011'!L51</f>
        <v>40.219390531662839</v>
      </c>
      <c r="O50" s="56">
        <f>'2010'!L51</f>
        <v>39.761795893154748</v>
      </c>
    </row>
    <row r="51" spans="1:15" x14ac:dyDescent="0.25">
      <c r="A51" s="19">
        <v>43</v>
      </c>
      <c r="B51" s="56">
        <f>'2023'!L52</f>
        <v>40.538243385585282</v>
      </c>
      <c r="C51" s="56">
        <f>'2022'!L52</f>
        <v>40.048134772631116</v>
      </c>
      <c r="D51" s="56">
        <f>'2021'!L52</f>
        <v>39.64976567642276</v>
      </c>
      <c r="E51" s="56">
        <f>'2020'!L52</f>
        <v>37.612465222041777</v>
      </c>
      <c r="F51" s="56">
        <f>'2019'!L52</f>
        <v>39.580387711579739</v>
      </c>
      <c r="G51" s="56">
        <f>'2018'!L52</f>
        <v>40.059324983237879</v>
      </c>
      <c r="H51" s="56">
        <f>'2017'!L52</f>
        <v>39.156578681969926</v>
      </c>
      <c r="I51" s="56">
        <f>'2016'!L52</f>
        <v>39.624390484534928</v>
      </c>
      <c r="J51" s="56">
        <f>'2015'!L52</f>
        <v>39.107840644540858</v>
      </c>
      <c r="K51" s="56">
        <f>'2014'!L52</f>
        <v>39.841646940057736</v>
      </c>
      <c r="L51" s="56">
        <f>'2013'!L52</f>
        <v>39.045793010064486</v>
      </c>
      <c r="M51" s="56">
        <f>'2012'!L52</f>
        <v>38.374486086454958</v>
      </c>
      <c r="N51" s="56">
        <f>'2011'!L52</f>
        <v>39.219390531662839</v>
      </c>
      <c r="O51" s="56">
        <f>'2010'!L52</f>
        <v>38.872509452247179</v>
      </c>
    </row>
    <row r="52" spans="1:15" x14ac:dyDescent="0.25">
      <c r="A52" s="19">
        <v>44</v>
      </c>
      <c r="B52" s="56">
        <f>'2023'!L53</f>
        <v>39.586893032693183</v>
      </c>
      <c r="C52" s="56">
        <f>'2022'!L53</f>
        <v>39.048134772631109</v>
      </c>
      <c r="D52" s="56">
        <f>'2021'!L53</f>
        <v>38.672699620962312</v>
      </c>
      <c r="E52" s="56">
        <f>'2020'!L53</f>
        <v>36.634136512181506</v>
      </c>
      <c r="F52" s="56">
        <f>'2019'!L53</f>
        <v>38.644383979666394</v>
      </c>
      <c r="G52" s="56">
        <f>'2018'!L53</f>
        <v>39.101725117196338</v>
      </c>
      <c r="H52" s="56">
        <f>'2017'!L53</f>
        <v>38.178058508273608</v>
      </c>
      <c r="I52" s="56">
        <f>'2016'!L53</f>
        <v>38.647413369932345</v>
      </c>
      <c r="J52" s="56">
        <f>'2015'!L53</f>
        <v>38.107840644540858</v>
      </c>
      <c r="K52" s="56">
        <f>'2014'!L53</f>
        <v>38.913456450891289</v>
      </c>
      <c r="L52" s="56">
        <f>'2013'!L53</f>
        <v>38.07090427586909</v>
      </c>
      <c r="M52" s="56">
        <f>'2012'!L53</f>
        <v>37.374486086454958</v>
      </c>
      <c r="N52" s="56">
        <f>'2011'!L53</f>
        <v>38.274156289133366</v>
      </c>
      <c r="O52" s="56">
        <f>'2010'!L53</f>
        <v>37.90106042654201</v>
      </c>
    </row>
    <row r="53" spans="1:15" x14ac:dyDescent="0.25">
      <c r="A53" s="19">
        <v>45</v>
      </c>
      <c r="B53" s="53">
        <f>'2023'!L54</f>
        <v>38.631709120917975</v>
      </c>
      <c r="C53" s="53">
        <f>'2022'!L54</f>
        <v>38.070409219981215</v>
      </c>
      <c r="D53" s="53">
        <f>'2021'!L54</f>
        <v>37.740633208711529</v>
      </c>
      <c r="E53" s="53">
        <f>'2020'!L54</f>
        <v>35.693671082150473</v>
      </c>
      <c r="F53" s="53">
        <f>'2019'!L54</f>
        <v>37.66486418582997</v>
      </c>
      <c r="G53" s="53">
        <f>'2018'!L54</f>
        <v>38.123146718260266</v>
      </c>
      <c r="H53" s="53">
        <f>'2017'!L54</f>
        <v>37.222793383605179</v>
      </c>
      <c r="I53" s="53">
        <f>'2016'!L54</f>
        <v>37.670624665931676</v>
      </c>
      <c r="J53" s="53">
        <f>'2015'!L54</f>
        <v>37.130744256863572</v>
      </c>
      <c r="K53" s="53">
        <f>'2014'!L54</f>
        <v>37.964056035130589</v>
      </c>
      <c r="L53" s="53">
        <f>'2013'!L54</f>
        <v>37.096717332740177</v>
      </c>
      <c r="M53" s="53">
        <f>'2012'!L54</f>
        <v>36.453672527585496</v>
      </c>
      <c r="N53" s="53">
        <f>'2011'!L54</f>
        <v>37.274156289133373</v>
      </c>
      <c r="O53" s="53">
        <f>'2010'!L54</f>
        <v>36.961263340709486</v>
      </c>
    </row>
    <row r="54" spans="1:15" x14ac:dyDescent="0.25">
      <c r="A54" s="19">
        <v>46</v>
      </c>
      <c r="B54" s="56">
        <f>'2023'!L55</f>
        <v>37.69761270855718</v>
      </c>
      <c r="C54" s="56">
        <f>'2022'!L55</f>
        <v>37.136643224967251</v>
      </c>
      <c r="D54" s="56">
        <f>'2021'!L55</f>
        <v>36.823715845096295</v>
      </c>
      <c r="E54" s="56">
        <f>'2020'!L55</f>
        <v>34.751129771760823</v>
      </c>
      <c r="F54" s="56">
        <f>'2019'!L55</f>
        <v>36.7900686693308</v>
      </c>
      <c r="G54" s="56">
        <f>'2018'!L55</f>
        <v>37.145461751900982</v>
      </c>
      <c r="H54" s="56">
        <f>'2017'!L55</f>
        <v>36.289742801485751</v>
      </c>
      <c r="I54" s="56">
        <f>'2016'!L55</f>
        <v>36.716766058106408</v>
      </c>
      <c r="J54" s="56">
        <f>'2015'!L55</f>
        <v>36.227707681063329</v>
      </c>
      <c r="K54" s="56">
        <f>'2014'!L55</f>
        <v>36.964056035130589</v>
      </c>
      <c r="L54" s="56">
        <f>'2013'!L55</f>
        <v>36.20294873283521</v>
      </c>
      <c r="M54" s="56">
        <f>'2012'!L55</f>
        <v>35.562581796885262</v>
      </c>
      <c r="N54" s="56">
        <f>'2011'!L55</f>
        <v>36.334049051819257</v>
      </c>
      <c r="O54" s="56">
        <f>'2010'!L55</f>
        <v>36.022542774895555</v>
      </c>
    </row>
    <row r="55" spans="1:15" x14ac:dyDescent="0.25">
      <c r="A55" s="19">
        <v>47</v>
      </c>
      <c r="B55" s="56">
        <f>'2023'!L56</f>
        <v>36.784517290717091</v>
      </c>
      <c r="C55" s="56">
        <f>'2022'!L56</f>
        <v>36.157089235899292</v>
      </c>
      <c r="D55" s="56">
        <f>'2021'!L56</f>
        <v>35.844122448501722</v>
      </c>
      <c r="E55" s="56">
        <f>'2020'!L56</f>
        <v>33.751129771760823</v>
      </c>
      <c r="F55" s="56">
        <f>'2019'!L56</f>
        <v>35.83323259281498</v>
      </c>
      <c r="G55" s="56">
        <f>'2018'!L56</f>
        <v>36.189961401872935</v>
      </c>
      <c r="H55" s="56">
        <f>'2017'!L56</f>
        <v>35.356471500273813</v>
      </c>
      <c r="I55" s="56">
        <f>'2016'!L56</f>
        <v>35.814474163769383</v>
      </c>
      <c r="J55" s="56">
        <f>'2015'!L56</f>
        <v>35.302643283774785</v>
      </c>
      <c r="K55" s="56">
        <f>'2014'!L56</f>
        <v>35.990938829186895</v>
      </c>
      <c r="L55" s="56">
        <f>'2013'!L56</f>
        <v>35.313569797847869</v>
      </c>
      <c r="M55" s="56">
        <f>'2012'!L56</f>
        <v>34.6772590881261</v>
      </c>
      <c r="N55" s="56">
        <f>'2011'!L56</f>
        <v>35.394426556540097</v>
      </c>
      <c r="O55" s="56">
        <f>'2010'!L56</f>
        <v>35.082648600233782</v>
      </c>
    </row>
    <row r="56" spans="1:15" x14ac:dyDescent="0.25">
      <c r="A56" s="19">
        <v>48</v>
      </c>
      <c r="B56" s="56">
        <f>'2023'!L57</f>
        <v>35.824080445885855</v>
      </c>
      <c r="C56" s="56">
        <f>'2022'!L57</f>
        <v>35.196021986272896</v>
      </c>
      <c r="D56" s="56">
        <f>'2021'!L57</f>
        <v>34.86448865999656</v>
      </c>
      <c r="E56" s="56">
        <f>'2020'!L57</f>
        <v>32.791300941905135</v>
      </c>
      <c r="F56" s="56">
        <f>'2019'!L57</f>
        <v>34.854685678785124</v>
      </c>
      <c r="G56" s="56">
        <f>'2018'!L57</f>
        <v>35.212019474432807</v>
      </c>
      <c r="H56" s="56">
        <f>'2017'!L57</f>
        <v>34.49703984186074</v>
      </c>
      <c r="I56" s="56">
        <f>'2016'!L57</f>
        <v>34.889041215831362</v>
      </c>
      <c r="J56" s="56">
        <f>'2015'!L57</f>
        <v>34.328246048270167</v>
      </c>
      <c r="K56" s="56">
        <f>'2014'!L57</f>
        <v>35.158670377170012</v>
      </c>
      <c r="L56" s="56">
        <f>'2013'!L57</f>
        <v>34.487710205340228</v>
      </c>
      <c r="M56" s="56">
        <f>'2012'!L57</f>
        <v>33.764893085787961</v>
      </c>
      <c r="N56" s="56">
        <f>'2011'!L57</f>
        <v>34.454100650694073</v>
      </c>
      <c r="O56" s="56">
        <f>'2010'!L57</f>
        <v>34.143346535468943</v>
      </c>
    </row>
    <row r="57" spans="1:15" x14ac:dyDescent="0.25">
      <c r="A57" s="19">
        <v>49</v>
      </c>
      <c r="B57" s="56">
        <f>'2023'!L58</f>
        <v>34.862450444390831</v>
      </c>
      <c r="C57" s="56">
        <f>'2022'!L58</f>
        <v>34.254964975778982</v>
      </c>
      <c r="D57" s="56">
        <f>'2021'!L58</f>
        <v>33.906342463745339</v>
      </c>
      <c r="E57" s="56">
        <f>'2020'!L58</f>
        <v>31.811145687272145</v>
      </c>
      <c r="F57" s="56">
        <f>'2019'!L58</f>
        <v>33.918384107114136</v>
      </c>
      <c r="G57" s="56">
        <f>'2018'!L58</f>
        <v>34.305174843703341</v>
      </c>
      <c r="H57" s="56">
        <f>'2017'!L58</f>
        <v>33.49703984186074</v>
      </c>
      <c r="I57" s="56">
        <f>'2016'!L58</f>
        <v>33.965081003533435</v>
      </c>
      <c r="J57" s="56">
        <f>'2015'!L58</f>
        <v>33.408238601106248</v>
      </c>
      <c r="K57" s="56">
        <f>'2014'!L58</f>
        <v>34.245474659166284</v>
      </c>
      <c r="L57" s="56">
        <f>'2013'!L58</f>
        <v>33.634970648170992</v>
      </c>
      <c r="M57" s="56">
        <f>'2012'!L58</f>
        <v>32.850774909589475</v>
      </c>
      <c r="N57" s="56">
        <f>'2011'!L58</f>
        <v>33.572925149909103</v>
      </c>
      <c r="O57" s="56">
        <f>'2010'!L58</f>
        <v>33.234520916323874</v>
      </c>
    </row>
    <row r="58" spans="1:15" x14ac:dyDescent="0.25">
      <c r="A58" s="19">
        <v>50</v>
      </c>
      <c r="B58" s="53">
        <f>'2023'!L59</f>
        <v>33.940116827705758</v>
      </c>
      <c r="C58" s="53">
        <f>'2022'!L59</f>
        <v>33.336122556212167</v>
      </c>
      <c r="D58" s="53">
        <f>'2021'!L59</f>
        <v>32.968340738039018</v>
      </c>
      <c r="E58" s="53">
        <f>'2020'!L59</f>
        <v>30.850142328085418</v>
      </c>
      <c r="F58" s="53">
        <f>'2019'!L59</f>
        <v>33.03056397991412</v>
      </c>
      <c r="G58" s="53">
        <f>'2018'!L59</f>
        <v>33.329014882380136</v>
      </c>
      <c r="H58" s="53">
        <f>'2017'!L59</f>
        <v>32.546159498654482</v>
      </c>
      <c r="I58" s="53">
        <f>'2016'!L59</f>
        <v>33.018260871509852</v>
      </c>
      <c r="J58" s="53">
        <f>'2015'!L59</f>
        <v>32.492131137173473</v>
      </c>
      <c r="K58" s="53">
        <f>'2014'!L59</f>
        <v>33.392824126676317</v>
      </c>
      <c r="L58" s="53">
        <f>'2013'!L59</f>
        <v>32.778474202299059</v>
      </c>
      <c r="M58" s="53">
        <f>'2012'!L59</f>
        <v>31.964635973943512</v>
      </c>
      <c r="N58" s="53">
        <f>'2011'!L59</f>
        <v>32.602680368217619</v>
      </c>
      <c r="O58" s="53">
        <f>'2010'!L59</f>
        <v>32.264704891350448</v>
      </c>
    </row>
    <row r="59" spans="1:15" x14ac:dyDescent="0.25">
      <c r="A59" s="19">
        <v>51</v>
      </c>
      <c r="B59" s="56">
        <f>'2023'!L60</f>
        <v>32.999575253221209</v>
      </c>
      <c r="C59" s="56">
        <f>'2022'!L60</f>
        <v>32.47697744175742</v>
      </c>
      <c r="D59" s="56">
        <f>'2021'!L60</f>
        <v>31.968340738039014</v>
      </c>
      <c r="E59" s="56">
        <f>'2020'!L60</f>
        <v>29.951631062716714</v>
      </c>
      <c r="F59" s="56">
        <f>'2019'!L60</f>
        <v>32.09965544323429</v>
      </c>
      <c r="G59" s="56">
        <f>'2018'!L60</f>
        <v>32.353578305412228</v>
      </c>
      <c r="H59" s="56">
        <f>'2017'!L60</f>
        <v>31.596851024906158</v>
      </c>
      <c r="I59" s="56">
        <f>'2016'!L60</f>
        <v>32.128761053557703</v>
      </c>
      <c r="J59" s="56">
        <f>'2015'!L60</f>
        <v>31.660098869409165</v>
      </c>
      <c r="K59" s="56">
        <f>'2014'!L60</f>
        <v>32.421664753970454</v>
      </c>
      <c r="L59" s="56">
        <f>'2013'!L60</f>
        <v>31.836502919966115</v>
      </c>
      <c r="M59" s="56">
        <f>'2012'!L60</f>
        <v>30.993175326300832</v>
      </c>
      <c r="N59" s="56">
        <f>'2011'!L60</f>
        <v>31.691239486474768</v>
      </c>
      <c r="O59" s="56">
        <f>'2010'!L60</f>
        <v>31.386467056722179</v>
      </c>
    </row>
    <row r="60" spans="1:15" x14ac:dyDescent="0.25">
      <c r="A60" s="19">
        <v>52</v>
      </c>
      <c r="B60" s="56">
        <f>'2023'!L61</f>
        <v>32.098916776587252</v>
      </c>
      <c r="C60" s="56">
        <f>'2022'!L61</f>
        <v>31.516884070798969</v>
      </c>
      <c r="D60" s="56">
        <f>'2021'!L61</f>
        <v>31.01116970571233</v>
      </c>
      <c r="E60" s="56">
        <f>'2020'!L61</f>
        <v>29.057114824328163</v>
      </c>
      <c r="F60" s="56">
        <f>'2019'!L61</f>
        <v>31.218228259156366</v>
      </c>
      <c r="G60" s="56">
        <f>'2018'!L61</f>
        <v>31.429360014306944</v>
      </c>
      <c r="H60" s="56">
        <f>'2017'!L61</f>
        <v>30.676428013017588</v>
      </c>
      <c r="I60" s="56">
        <f>'2016'!L61</f>
        <v>31.297356936203641</v>
      </c>
      <c r="J60" s="56">
        <f>'2015'!L61</f>
        <v>30.71557957499919</v>
      </c>
      <c r="K60" s="56">
        <f>'2014'!L61</f>
        <v>31.4788950205504</v>
      </c>
      <c r="L60" s="56">
        <f>'2013'!L61</f>
        <v>30.923187575346383</v>
      </c>
      <c r="M60" s="56">
        <f>'2012'!L61</f>
        <v>30.078950784321371</v>
      </c>
      <c r="N60" s="56">
        <f>'2011'!L61</f>
        <v>30.781431022339273</v>
      </c>
      <c r="O60" s="56">
        <f>'2010'!L61</f>
        <v>30.448394810219366</v>
      </c>
    </row>
    <row r="61" spans="1:15" x14ac:dyDescent="0.25">
      <c r="A61" s="19">
        <v>53</v>
      </c>
      <c r="B61" s="56">
        <f>'2023'!L62</f>
        <v>31.198285854989965</v>
      </c>
      <c r="C61" s="56">
        <f>'2022'!L62</f>
        <v>30.663531061769397</v>
      </c>
      <c r="D61" s="56">
        <f>'2021'!L62</f>
        <v>30.07764298015552</v>
      </c>
      <c r="E61" s="56">
        <f>'2020'!L62</f>
        <v>28.186481174844467</v>
      </c>
      <c r="F61" s="56">
        <f>'2019'!L62</f>
        <v>30.291834237413134</v>
      </c>
      <c r="G61" s="56">
        <f>'2018'!L62</f>
        <v>30.455851971492645</v>
      </c>
      <c r="H61" s="56">
        <f>'2017'!L62</f>
        <v>29.784338093309767</v>
      </c>
      <c r="I61" s="56">
        <f>'2016'!L62</f>
        <v>30.324947974385932</v>
      </c>
      <c r="J61" s="56">
        <f>'2015'!L62</f>
        <v>29.853944945459581</v>
      </c>
      <c r="K61" s="56">
        <f>'2014'!L62</f>
        <v>30.739306494153269</v>
      </c>
      <c r="L61" s="56">
        <f>'2013'!L62</f>
        <v>30.126008825848693</v>
      </c>
      <c r="M61" s="56">
        <f>'2012'!L62</f>
        <v>29.136920310601276</v>
      </c>
      <c r="N61" s="56">
        <f>'2011'!L62</f>
        <v>29.843198347219104</v>
      </c>
      <c r="O61" s="56">
        <f>'2010'!L62</f>
        <v>29.542227901008562</v>
      </c>
    </row>
    <row r="62" spans="1:15" x14ac:dyDescent="0.25">
      <c r="A62" s="19">
        <v>54</v>
      </c>
      <c r="B62" s="56">
        <f>'2023'!L63</f>
        <v>30.239695669988098</v>
      </c>
      <c r="C62" s="56">
        <f>'2022'!L63</f>
        <v>29.749734058072111</v>
      </c>
      <c r="D62" s="56">
        <f>'2021'!L63</f>
        <v>29.191990250476579</v>
      </c>
      <c r="E62" s="56">
        <f>'2020'!L63</f>
        <v>27.300019646168849</v>
      </c>
      <c r="F62" s="56">
        <f>'2019'!L63</f>
        <v>29.394964775664672</v>
      </c>
      <c r="G62" s="56">
        <f>'2018'!L63</f>
        <v>29.59133750732029</v>
      </c>
      <c r="H62" s="56">
        <f>'2017'!L63</f>
        <v>28.917483727833819</v>
      </c>
      <c r="I62" s="56">
        <f>'2016'!L63</f>
        <v>29.352197543184147</v>
      </c>
      <c r="J62" s="56">
        <f>'2015'!L63</f>
        <v>29.047654685180273</v>
      </c>
      <c r="K62" s="56">
        <f>'2014'!L63</f>
        <v>29.797708288088838</v>
      </c>
      <c r="L62" s="56">
        <f>'2013'!L63</f>
        <v>29.185201650675562</v>
      </c>
      <c r="M62" s="56">
        <f>'2012'!L63</f>
        <v>28.284685637281363</v>
      </c>
      <c r="N62" s="56">
        <f>'2011'!L63</f>
        <v>28.904843721898139</v>
      </c>
      <c r="O62" s="56">
        <f>'2010'!L63</f>
        <v>28.572992972937598</v>
      </c>
    </row>
    <row r="63" spans="1:15" x14ac:dyDescent="0.25">
      <c r="A63" s="19">
        <v>55</v>
      </c>
      <c r="B63" s="53">
        <f>'2023'!L64</f>
        <v>29.345811363266836</v>
      </c>
      <c r="C63" s="53">
        <f>'2022'!L64</f>
        <v>28.905045769652041</v>
      </c>
      <c r="D63" s="53">
        <f>'2021'!L64</f>
        <v>28.332991582284563</v>
      </c>
      <c r="E63" s="53">
        <f>'2020'!L64</f>
        <v>26.556579601571041</v>
      </c>
      <c r="F63" s="53">
        <f>'2019'!L64</f>
        <v>28.577679096739335</v>
      </c>
      <c r="G63" s="53">
        <f>'2018'!L64</f>
        <v>28.66954002750126</v>
      </c>
      <c r="H63" s="53">
        <f>'2017'!L64</f>
        <v>28.048597914221059</v>
      </c>
      <c r="I63" s="53">
        <f>'2016'!L64</f>
        <v>28.434257349171116</v>
      </c>
      <c r="J63" s="53">
        <f>'2015'!L64</f>
        <v>28.243723354370289</v>
      </c>
      <c r="K63" s="53">
        <f>'2014'!L64</f>
        <v>28.887586845762197</v>
      </c>
      <c r="L63" s="53">
        <f>'2013'!L64</f>
        <v>28.245464679353457</v>
      </c>
      <c r="M63" s="53">
        <f>'2012'!L64</f>
        <v>27.461564272638064</v>
      </c>
      <c r="N63" s="53">
        <f>'2011'!L64</f>
        <v>27.995497478457388</v>
      </c>
      <c r="O63" s="53">
        <f>'2010'!L64</f>
        <v>27.763210881280486</v>
      </c>
    </row>
    <row r="64" spans="1:15" x14ac:dyDescent="0.25">
      <c r="A64" s="19">
        <v>56</v>
      </c>
      <c r="B64" s="56">
        <f>'2023'!L65</f>
        <v>28.454637718032462</v>
      </c>
      <c r="C64" s="56">
        <f>'2022'!L65</f>
        <v>28.021859497250919</v>
      </c>
      <c r="D64" s="56">
        <f>'2021'!L65</f>
        <v>27.531475951281632</v>
      </c>
      <c r="E64" s="56">
        <f>'2020'!L65</f>
        <v>25.604497358272596</v>
      </c>
      <c r="F64" s="56">
        <f>'2019'!L65</f>
        <v>27.679134125092503</v>
      </c>
      <c r="G64" s="56">
        <f>'2018'!L65</f>
        <v>27.747428156609558</v>
      </c>
      <c r="H64" s="56">
        <f>'2017'!L65</f>
        <v>27.126788050263887</v>
      </c>
      <c r="I64" s="56">
        <f>'2016'!L65</f>
        <v>27.601190740088047</v>
      </c>
      <c r="J64" s="56">
        <f>'2015'!L65</f>
        <v>27.385385735184379</v>
      </c>
      <c r="K64" s="56">
        <f>'2014'!L65</f>
        <v>27.978118713930741</v>
      </c>
      <c r="L64" s="56">
        <f>'2013'!L65</f>
        <v>27.275186655442749</v>
      </c>
      <c r="M64" s="56">
        <f>'2012'!L65</f>
        <v>26.606909632598374</v>
      </c>
      <c r="N64" s="56">
        <f>'2011'!L65</f>
        <v>27.058058337338977</v>
      </c>
      <c r="O64" s="56">
        <f>'2010'!L65</f>
        <v>26.862651164130138</v>
      </c>
    </row>
    <row r="65" spans="1:15" x14ac:dyDescent="0.25">
      <c r="A65" s="19">
        <v>57</v>
      </c>
      <c r="B65" s="56">
        <f>'2023'!L66</f>
        <v>27.592390514660298</v>
      </c>
      <c r="C65" s="56">
        <f>'2022'!L66</f>
        <v>27.192351780444049</v>
      </c>
      <c r="D65" s="56">
        <f>'2021'!L66</f>
        <v>26.60676907245967</v>
      </c>
      <c r="E65" s="56">
        <f>'2020'!L66</f>
        <v>24.742866819736715</v>
      </c>
      <c r="F65" s="56">
        <f>'2019'!L66</f>
        <v>26.805902474556554</v>
      </c>
      <c r="G65" s="56">
        <f>'2018'!L66</f>
        <v>26.878425407362489</v>
      </c>
      <c r="H65" s="56">
        <f>'2017'!L66</f>
        <v>26.205674149782389</v>
      </c>
      <c r="I65" s="56">
        <f>'2016'!L66</f>
        <v>26.740701036029865</v>
      </c>
      <c r="J65" s="56">
        <f>'2015'!L66</f>
        <v>26.530022377601039</v>
      </c>
      <c r="K65" s="56">
        <f>'2014'!L66</f>
        <v>27.067348255053446</v>
      </c>
      <c r="L65" s="56">
        <f>'2013'!L66</f>
        <v>26.392236651750697</v>
      </c>
      <c r="M65" s="56">
        <f>'2012'!L66</f>
        <v>25.90802739075983</v>
      </c>
      <c r="N65" s="56">
        <f>'2011'!L66</f>
        <v>26.220096521215357</v>
      </c>
      <c r="O65" s="56">
        <f>'2010'!L66</f>
        <v>25.988337224507397</v>
      </c>
    </row>
    <row r="66" spans="1:15" x14ac:dyDescent="0.25">
      <c r="A66" s="19">
        <v>58</v>
      </c>
      <c r="B66" s="56">
        <f>'2023'!L67</f>
        <v>26.689127994325968</v>
      </c>
      <c r="C66" s="56">
        <f>'2022'!L67</f>
        <v>26.390949350604746</v>
      </c>
      <c r="D66" s="56">
        <f>'2021'!L67</f>
        <v>25.728143292246301</v>
      </c>
      <c r="E66" s="56">
        <f>'2020'!L67</f>
        <v>23.972362727343061</v>
      </c>
      <c r="F66" s="56">
        <f>'2019'!L67</f>
        <v>26.036993857934796</v>
      </c>
      <c r="G66" s="56">
        <f>'2018'!L67</f>
        <v>25.958118535481411</v>
      </c>
      <c r="H66" s="56">
        <f>'2017'!L67</f>
        <v>25.420106625925175</v>
      </c>
      <c r="I66" s="56">
        <f>'2016'!L67</f>
        <v>25.797670180321642</v>
      </c>
      <c r="J66" s="56">
        <f>'2015'!L67</f>
        <v>25.672802532674094</v>
      </c>
      <c r="K66" s="56">
        <f>'2014'!L67</f>
        <v>26.096461636466682</v>
      </c>
      <c r="L66" s="56">
        <f>'2013'!L67</f>
        <v>25.422449296618545</v>
      </c>
      <c r="M66" s="56">
        <f>'2012'!L67</f>
        <v>25.064867066011431</v>
      </c>
      <c r="N66" s="56">
        <f>'2011'!L67</f>
        <v>25.407492488583046</v>
      </c>
      <c r="O66" s="56">
        <f>'2010'!L67</f>
        <v>25.192828182182527</v>
      </c>
    </row>
    <row r="67" spans="1:15" x14ac:dyDescent="0.25">
      <c r="A67" s="19">
        <v>59</v>
      </c>
      <c r="B67" s="56">
        <f>'2023'!L68</f>
        <v>25.907319941338681</v>
      </c>
      <c r="C67" s="56">
        <f>'2022'!L68</f>
        <v>25.557580298874448</v>
      </c>
      <c r="D67" s="56">
        <f>'2021'!L68</f>
        <v>24.826026484410203</v>
      </c>
      <c r="E67" s="56">
        <f>'2020'!L68</f>
        <v>23.042586605716885</v>
      </c>
      <c r="F67" s="56">
        <f>'2019'!L68</f>
        <v>25.141014199514977</v>
      </c>
      <c r="G67" s="56">
        <f>'2018'!L68</f>
        <v>25.065197898406673</v>
      </c>
      <c r="H67" s="56">
        <f>'2017'!L68</f>
        <v>24.614299394021504</v>
      </c>
      <c r="I67" s="56">
        <f>'2016'!L68</f>
        <v>24.853577152314902</v>
      </c>
      <c r="J67" s="56">
        <f>'2015'!L68</f>
        <v>24.814095009184545</v>
      </c>
      <c r="K67" s="56">
        <f>'2014'!L68</f>
        <v>25.156897599880718</v>
      </c>
      <c r="L67" s="56">
        <f>'2013'!L68</f>
        <v>24.57899734496414</v>
      </c>
      <c r="M67" s="56">
        <f>'2012'!L68</f>
        <v>24.305551617791089</v>
      </c>
      <c r="N67" s="56">
        <f>'2011'!L68</f>
        <v>24.522405948737987</v>
      </c>
      <c r="O67" s="56">
        <f>'2010'!L68</f>
        <v>24.307213026106943</v>
      </c>
    </row>
    <row r="68" spans="1:15" x14ac:dyDescent="0.25">
      <c r="A68" s="19">
        <v>60</v>
      </c>
      <c r="B68" s="53">
        <f>'2023'!L69</f>
        <v>25.122701371844045</v>
      </c>
      <c r="C68" s="53">
        <f>'2022'!L69</f>
        <v>24.777717663986017</v>
      </c>
      <c r="D68" s="53">
        <f>'2021'!L69</f>
        <v>23.997732053232383</v>
      </c>
      <c r="E68" s="53">
        <f>'2020'!L69</f>
        <v>22.158847155364775</v>
      </c>
      <c r="F68" s="53">
        <f>'2019'!L69</f>
        <v>24.244984723563569</v>
      </c>
      <c r="G68" s="53">
        <f>'2018'!L69</f>
        <v>24.229148051232524</v>
      </c>
      <c r="H68" s="53">
        <f>'2017'!L69</f>
        <v>23.832675809789251</v>
      </c>
      <c r="I68" s="53">
        <f>'2016'!L69</f>
        <v>24.104841888632826</v>
      </c>
      <c r="J68" s="53">
        <f>'2015'!L69</f>
        <v>23.930314389362472</v>
      </c>
      <c r="K68" s="53">
        <f>'2014'!L69</f>
        <v>24.283352940467047</v>
      </c>
      <c r="L68" s="53">
        <f>'2013'!L69</f>
        <v>23.667631691019221</v>
      </c>
      <c r="M68" s="53">
        <f>'2012'!L69</f>
        <v>23.444036502129606</v>
      </c>
      <c r="N68" s="53">
        <f>'2011'!L69</f>
        <v>23.663548169353373</v>
      </c>
      <c r="O68" s="53">
        <f>'2010'!L69</f>
        <v>23.415859748416615</v>
      </c>
    </row>
    <row r="69" spans="1:15" x14ac:dyDescent="0.25">
      <c r="A69" s="19">
        <v>61</v>
      </c>
      <c r="B69" s="56">
        <f>'2023'!L70</f>
        <v>24.243349936957078</v>
      </c>
      <c r="C69" s="56">
        <f>'2022'!L70</f>
        <v>23.826115866281519</v>
      </c>
      <c r="D69" s="56">
        <f>'2021'!L70</f>
        <v>23.144594769554939</v>
      </c>
      <c r="E69" s="56">
        <f>'2020'!L70</f>
        <v>21.414058880175386</v>
      </c>
      <c r="F69" s="56">
        <f>'2019'!L70</f>
        <v>23.324488020629072</v>
      </c>
      <c r="G69" s="56">
        <f>'2018'!L70</f>
        <v>23.418981235642384</v>
      </c>
      <c r="H69" s="56">
        <f>'2017'!L70</f>
        <v>23.046738662945625</v>
      </c>
      <c r="I69" s="56">
        <f>'2016'!L70</f>
        <v>23.276431397116404</v>
      </c>
      <c r="J69" s="56">
        <f>'2015'!L70</f>
        <v>23.109925831301553</v>
      </c>
      <c r="K69" s="56">
        <f>'2014'!L70</f>
        <v>23.401056734210897</v>
      </c>
      <c r="L69" s="56">
        <f>'2013'!L70</f>
        <v>22.886323199607016</v>
      </c>
      <c r="M69" s="56">
        <f>'2012'!L70</f>
        <v>22.553619960050224</v>
      </c>
      <c r="N69" s="56">
        <f>'2011'!L70</f>
        <v>22.906947974985805</v>
      </c>
      <c r="O69" s="56">
        <f>'2010'!L70</f>
        <v>22.680088739226449</v>
      </c>
    </row>
    <row r="70" spans="1:15" x14ac:dyDescent="0.25">
      <c r="A70" s="19">
        <v>62</v>
      </c>
      <c r="B70" s="56">
        <f>'2023'!L71</f>
        <v>23.411313126591121</v>
      </c>
      <c r="C70" s="56">
        <f>'2022'!L71</f>
        <v>23.045258917401878</v>
      </c>
      <c r="D70" s="56">
        <f>'2021'!L71</f>
        <v>22.365572855105256</v>
      </c>
      <c r="E70" s="56">
        <f>'2020'!L71</f>
        <v>20.581839391457244</v>
      </c>
      <c r="F70" s="56">
        <f>'2019'!L71</f>
        <v>22.404247442949266</v>
      </c>
      <c r="G70" s="56">
        <f>'2018'!L71</f>
        <v>22.796692521456386</v>
      </c>
      <c r="H70" s="56">
        <f>'2017'!L71</f>
        <v>22.185523623704885</v>
      </c>
      <c r="I70" s="56">
        <f>'2016'!L71</f>
        <v>22.455203928828642</v>
      </c>
      <c r="J70" s="56">
        <f>'2015'!L71</f>
        <v>22.309762410158726</v>
      </c>
      <c r="K70" s="56">
        <f>'2014'!L71</f>
        <v>22.536047248702037</v>
      </c>
      <c r="L70" s="56">
        <f>'2013'!L71</f>
        <v>22.047472496784749</v>
      </c>
      <c r="M70" s="56">
        <f>'2012'!L71</f>
        <v>21.762535246823937</v>
      </c>
      <c r="N70" s="56">
        <f>'2011'!L71</f>
        <v>22.026771226188938</v>
      </c>
      <c r="O70" s="56">
        <f>'2010'!L71</f>
        <v>21.802124990886565</v>
      </c>
    </row>
    <row r="71" spans="1:15" x14ac:dyDescent="0.25">
      <c r="A71" s="19">
        <v>63</v>
      </c>
      <c r="B71" s="56">
        <f>'2023'!L72</f>
        <v>22.531067588666836</v>
      </c>
      <c r="C71" s="56">
        <f>'2022'!L72</f>
        <v>22.192674412028595</v>
      </c>
      <c r="D71" s="56">
        <f>'2021'!L72</f>
        <v>21.54421963353813</v>
      </c>
      <c r="E71" s="56">
        <f>'2020'!L72</f>
        <v>19.700509845864435</v>
      </c>
      <c r="F71" s="56">
        <f>'2019'!L72</f>
        <v>21.663930281632723</v>
      </c>
      <c r="G71" s="56">
        <f>'2018'!L72</f>
        <v>21.991545015401702</v>
      </c>
      <c r="H71" s="56">
        <f>'2017'!L72</f>
        <v>21.417521385195055</v>
      </c>
      <c r="I71" s="56">
        <f>'2016'!L72</f>
        <v>21.539501868304932</v>
      </c>
      <c r="J71" s="56">
        <f>'2015'!L72</f>
        <v>21.703102194906311</v>
      </c>
      <c r="K71" s="56">
        <f>'2014'!L72</f>
        <v>21.615767088138512</v>
      </c>
      <c r="L71" s="56">
        <f>'2013'!L72</f>
        <v>21.252931114155761</v>
      </c>
      <c r="M71" s="56">
        <f>'2012'!L72</f>
        <v>20.831087214304294</v>
      </c>
      <c r="N71" s="56">
        <f>'2011'!L72</f>
        <v>21.205005762560326</v>
      </c>
      <c r="O71" s="56">
        <f>'2010'!L72</f>
        <v>21.064420285409355</v>
      </c>
    </row>
    <row r="72" spans="1:15" x14ac:dyDescent="0.25">
      <c r="A72" s="19">
        <v>64</v>
      </c>
      <c r="B72" s="56">
        <f>'2023'!L73</f>
        <v>21.70035769633963</v>
      </c>
      <c r="C72" s="56">
        <f>'2022'!L73</f>
        <v>21.319257252816158</v>
      </c>
      <c r="D72" s="56">
        <f>'2021'!L73</f>
        <v>20.646735357164705</v>
      </c>
      <c r="E72" s="56">
        <f>'2020'!L73</f>
        <v>18.936208359241817</v>
      </c>
      <c r="F72" s="56">
        <f>'2019'!L73</f>
        <v>20.851458777799088</v>
      </c>
      <c r="G72" s="56">
        <f>'2018'!L73</f>
        <v>21.192132768878785</v>
      </c>
      <c r="H72" s="56">
        <f>'2017'!L73</f>
        <v>20.527338433271627</v>
      </c>
      <c r="I72" s="56">
        <f>'2016'!L73</f>
        <v>20.692731346691655</v>
      </c>
      <c r="J72" s="56">
        <f>'2015'!L73</f>
        <v>20.91111951295451</v>
      </c>
      <c r="K72" s="56">
        <f>'2014'!L73</f>
        <v>20.79479060719304</v>
      </c>
      <c r="L72" s="56">
        <f>'2013'!L73</f>
        <v>20.568736587632042</v>
      </c>
      <c r="M72" s="56">
        <f>'2012'!L73</f>
        <v>19.962014178885831</v>
      </c>
      <c r="N72" s="56">
        <f>'2011'!L73</f>
        <v>20.444796475177952</v>
      </c>
      <c r="O72" s="56">
        <f>'2010'!L73</f>
        <v>20.177879155949547</v>
      </c>
    </row>
    <row r="73" spans="1:15" x14ac:dyDescent="0.25">
      <c r="A73" s="19">
        <v>65</v>
      </c>
      <c r="B73" s="53">
        <f>'2023'!L74</f>
        <v>20.826824608043093</v>
      </c>
      <c r="C73" s="53">
        <f>'2022'!L74</f>
        <v>20.497156954772162</v>
      </c>
      <c r="D73" s="53">
        <f>'2021'!L74</f>
        <v>19.721262895246667</v>
      </c>
      <c r="E73" s="53">
        <f>'2020'!L74</f>
        <v>18.221268321176801</v>
      </c>
      <c r="F73" s="53">
        <f>'2019'!L74</f>
        <v>20.212891788880221</v>
      </c>
      <c r="G73" s="53">
        <f>'2018'!L74</f>
        <v>20.383980357464416</v>
      </c>
      <c r="H73" s="53">
        <f>'2017'!L74</f>
        <v>19.749194504984828</v>
      </c>
      <c r="I73" s="53">
        <f>'2016'!L74</f>
        <v>20.019702097570192</v>
      </c>
      <c r="J73" s="53">
        <f>'2015'!L74</f>
        <v>20.135198940842901</v>
      </c>
      <c r="K73" s="53">
        <f>'2014'!L74</f>
        <v>19.905932223219658</v>
      </c>
      <c r="L73" s="53">
        <f>'2013'!L74</f>
        <v>19.888332392774661</v>
      </c>
      <c r="M73" s="53">
        <f>'2012'!L74</f>
        <v>19.120384999509675</v>
      </c>
      <c r="N73" s="53">
        <f>'2011'!L74</f>
        <v>19.556688741518361</v>
      </c>
      <c r="O73" s="53">
        <f>'2010'!L74</f>
        <v>19.316638991337467</v>
      </c>
    </row>
    <row r="74" spans="1:15" x14ac:dyDescent="0.25">
      <c r="A74" s="19">
        <v>66</v>
      </c>
      <c r="B74" s="56">
        <f>'2023'!L75</f>
        <v>19.902412379831922</v>
      </c>
      <c r="C74" s="56">
        <f>'2022'!L75</f>
        <v>19.798758033030062</v>
      </c>
      <c r="D74" s="56">
        <f>'2021'!L75</f>
        <v>18.925990521978264</v>
      </c>
      <c r="E74" s="56">
        <f>'2020'!L75</f>
        <v>17.418424182691485</v>
      </c>
      <c r="F74" s="56">
        <f>'2019'!L75</f>
        <v>19.397370722733381</v>
      </c>
      <c r="G74" s="56">
        <f>'2018'!L75</f>
        <v>19.508177611414851</v>
      </c>
      <c r="H74" s="56">
        <f>'2017'!L75</f>
        <v>19.041523526872655</v>
      </c>
      <c r="I74" s="56">
        <f>'2016'!L75</f>
        <v>19.262941089792903</v>
      </c>
      <c r="J74" s="56">
        <f>'2015'!L75</f>
        <v>19.222567351061329</v>
      </c>
      <c r="K74" s="56">
        <f>'2014'!L75</f>
        <v>19.165737089330687</v>
      </c>
      <c r="L74" s="56">
        <f>'2013'!L75</f>
        <v>19.085441132442426</v>
      </c>
      <c r="M74" s="56">
        <f>'2012'!L75</f>
        <v>18.333189399504072</v>
      </c>
      <c r="N74" s="56">
        <f>'2011'!L75</f>
        <v>18.692868741457751</v>
      </c>
      <c r="O74" s="56">
        <f>'2010'!L75</f>
        <v>18.531591809340448</v>
      </c>
    </row>
    <row r="75" spans="1:15" x14ac:dyDescent="0.25">
      <c r="A75" s="19">
        <v>67</v>
      </c>
      <c r="B75" s="56">
        <f>'2023'!L76</f>
        <v>19.098991138242276</v>
      </c>
      <c r="C75" s="56">
        <f>'2022'!L76</f>
        <v>18.981650874466123</v>
      </c>
      <c r="D75" s="56">
        <f>'2021'!L76</f>
        <v>18.109213119897404</v>
      </c>
      <c r="E75" s="56">
        <f>'2020'!L76</f>
        <v>16.510307126322559</v>
      </c>
      <c r="F75" s="56">
        <f>'2019'!L76</f>
        <v>18.541442164075693</v>
      </c>
      <c r="G75" s="56">
        <f>'2018'!L76</f>
        <v>18.678110233739119</v>
      </c>
      <c r="H75" s="56">
        <f>'2017'!L76</f>
        <v>18.204301585481531</v>
      </c>
      <c r="I75" s="56">
        <f>'2016'!L76</f>
        <v>18.411787359349798</v>
      </c>
      <c r="J75" s="56">
        <f>'2015'!L76</f>
        <v>18.330585119836257</v>
      </c>
      <c r="K75" s="56">
        <f>'2014'!L76</f>
        <v>18.304853114026706</v>
      </c>
      <c r="L75" s="56">
        <f>'2013'!L76</f>
        <v>18.22875055804198</v>
      </c>
      <c r="M75" s="56">
        <f>'2012'!L76</f>
        <v>17.609546938056095</v>
      </c>
      <c r="N75" s="56">
        <f>'2011'!L76</f>
        <v>17.856694664388481</v>
      </c>
      <c r="O75" s="56">
        <f>'2010'!L76</f>
        <v>17.864124622790708</v>
      </c>
    </row>
    <row r="76" spans="1:15" x14ac:dyDescent="0.25">
      <c r="A76" s="19">
        <v>68</v>
      </c>
      <c r="B76" s="56">
        <f>'2023'!L77</f>
        <v>18.225408774696888</v>
      </c>
      <c r="C76" s="56">
        <f>'2022'!L77</f>
        <v>18.141792119495314</v>
      </c>
      <c r="D76" s="56">
        <f>'2021'!L77</f>
        <v>17.383397204831724</v>
      </c>
      <c r="E76" s="56">
        <f>'2020'!L77</f>
        <v>15.825173752776156</v>
      </c>
      <c r="F76" s="56">
        <f>'2019'!L77</f>
        <v>17.706419427496371</v>
      </c>
      <c r="G76" s="56">
        <f>'2018'!L77</f>
        <v>17.982052912888459</v>
      </c>
      <c r="H76" s="56">
        <f>'2017'!L77</f>
        <v>17.364159124045063</v>
      </c>
      <c r="I76" s="56">
        <f>'2016'!L77</f>
        <v>17.585445859415799</v>
      </c>
      <c r="J76" s="56">
        <f>'2015'!L77</f>
        <v>17.499326734624159</v>
      </c>
      <c r="K76" s="56">
        <f>'2014'!L77</f>
        <v>17.496461682681062</v>
      </c>
      <c r="L76" s="56">
        <f>'2013'!L77</f>
        <v>17.343024272504501</v>
      </c>
      <c r="M76" s="56">
        <f>'2012'!L77</f>
        <v>16.844138532270758</v>
      </c>
      <c r="N76" s="56">
        <f>'2011'!L77</f>
        <v>17.002006526694988</v>
      </c>
      <c r="O76" s="56">
        <f>'2010'!L77</f>
        <v>17.108321252342762</v>
      </c>
    </row>
    <row r="77" spans="1:15" x14ac:dyDescent="0.25">
      <c r="A77" s="19">
        <v>69</v>
      </c>
      <c r="B77" s="56">
        <f>'2023'!L78</f>
        <v>17.459000171808508</v>
      </c>
      <c r="C77" s="56">
        <f>'2022'!L78</f>
        <v>17.443856724576641</v>
      </c>
      <c r="D77" s="56">
        <f>'2021'!L78</f>
        <v>16.608616538137184</v>
      </c>
      <c r="E77" s="56">
        <f>'2020'!L78</f>
        <v>15.177263881787109</v>
      </c>
      <c r="F77" s="56">
        <f>'2019'!L78</f>
        <v>16.909378503312187</v>
      </c>
      <c r="G77" s="56">
        <f>'2018'!L78</f>
        <v>17.122551615977116</v>
      </c>
      <c r="H77" s="56">
        <f>'2017'!L78</f>
        <v>16.462985072908335</v>
      </c>
      <c r="I77" s="56">
        <f>'2016'!L78</f>
        <v>16.831983989886552</v>
      </c>
      <c r="J77" s="56">
        <f>'2015'!L78</f>
        <v>16.684757549782066</v>
      </c>
      <c r="K77" s="56">
        <f>'2014'!L78</f>
        <v>16.688143217113431</v>
      </c>
      <c r="L77" s="56">
        <f>'2013'!L78</f>
        <v>16.560855533303631</v>
      </c>
      <c r="M77" s="56">
        <f>'2012'!L78</f>
        <v>16.167632320374139</v>
      </c>
      <c r="N77" s="56">
        <f>'2011'!L78</f>
        <v>16.186573961157261</v>
      </c>
      <c r="O77" s="56">
        <f>'2010'!L78</f>
        <v>16.339430086973717</v>
      </c>
    </row>
    <row r="78" spans="1:15" x14ac:dyDescent="0.25">
      <c r="A78" s="19">
        <v>70</v>
      </c>
      <c r="B78" s="53">
        <f>'2023'!L79</f>
        <v>16.755183837020503</v>
      </c>
      <c r="C78" s="53">
        <f>'2022'!L79</f>
        <v>16.626632473219807</v>
      </c>
      <c r="D78" s="53">
        <f>'2021'!L79</f>
        <v>15.739989281184227</v>
      </c>
      <c r="E78" s="53">
        <f>'2020'!L79</f>
        <v>14.334694348366144</v>
      </c>
      <c r="F78" s="53">
        <f>'2019'!L79</f>
        <v>16.062558232631321</v>
      </c>
      <c r="G78" s="53">
        <f>'2018'!L79</f>
        <v>16.255134280910134</v>
      </c>
      <c r="H78" s="53">
        <f>'2017'!L79</f>
        <v>15.7119792744808</v>
      </c>
      <c r="I78" s="53">
        <f>'2016'!L79</f>
        <v>16.013634811459035</v>
      </c>
      <c r="J78" s="53">
        <f>'2015'!L79</f>
        <v>15.885150330524787</v>
      </c>
      <c r="K78" s="53">
        <f>'2014'!L79</f>
        <v>15.884948452382321</v>
      </c>
      <c r="L78" s="53">
        <f>'2013'!L79</f>
        <v>15.744233522266185</v>
      </c>
      <c r="M78" s="53">
        <f>'2012'!L79</f>
        <v>15.379687729187115</v>
      </c>
      <c r="N78" s="53">
        <f>'2011'!L79</f>
        <v>15.594282186268559</v>
      </c>
      <c r="O78" s="53">
        <f>'2010'!L79</f>
        <v>15.601739120261181</v>
      </c>
    </row>
    <row r="79" spans="1:15" x14ac:dyDescent="0.25">
      <c r="A79" s="19">
        <v>71</v>
      </c>
      <c r="B79" s="56">
        <f>'2023'!L80</f>
        <v>15.953342148154039</v>
      </c>
      <c r="C79" s="56">
        <f>'2022'!L80</f>
        <v>15.870303222952307</v>
      </c>
      <c r="D79" s="56">
        <f>'2021'!L80</f>
        <v>15.139519763371675</v>
      </c>
      <c r="E79" s="56">
        <f>'2020'!L80</f>
        <v>13.613865005021543</v>
      </c>
      <c r="F79" s="56">
        <f>'2019'!L80</f>
        <v>15.283639729594119</v>
      </c>
      <c r="G79" s="56">
        <f>'2018'!L80</f>
        <v>15.472553580991692</v>
      </c>
      <c r="H79" s="56">
        <f>'2017'!L80</f>
        <v>14.882005851641869</v>
      </c>
      <c r="I79" s="56">
        <f>'2016'!L80</f>
        <v>15.331439024740176</v>
      </c>
      <c r="J79" s="56">
        <f>'2015'!L80</f>
        <v>15.149792993380657</v>
      </c>
      <c r="K79" s="56">
        <f>'2014'!L80</f>
        <v>15.244106968435259</v>
      </c>
      <c r="L79" s="56">
        <f>'2013'!L80</f>
        <v>14.984426277343907</v>
      </c>
      <c r="M79" s="56">
        <f>'2012'!L80</f>
        <v>14.515398236163412</v>
      </c>
      <c r="N79" s="56">
        <f>'2011'!L80</f>
        <v>14.791206937557126</v>
      </c>
      <c r="O79" s="56">
        <f>'2010'!L80</f>
        <v>14.869619193347853</v>
      </c>
    </row>
    <row r="80" spans="1:15" x14ac:dyDescent="0.25">
      <c r="A80" s="19">
        <v>72</v>
      </c>
      <c r="B80" s="56">
        <f>'2023'!L81</f>
        <v>15.169495960907796</v>
      </c>
      <c r="C80" s="56">
        <f>'2022'!L81</f>
        <v>15.085110906573053</v>
      </c>
      <c r="D80" s="56">
        <f>'2021'!L81</f>
        <v>14.410761073503664</v>
      </c>
      <c r="E80" s="56">
        <f>'2020'!L81</f>
        <v>12.956944164395068</v>
      </c>
      <c r="F80" s="56">
        <f>'2019'!L81</f>
        <v>14.611833548010942</v>
      </c>
      <c r="G80" s="56">
        <f>'2018'!L81</f>
        <v>14.707724579646012</v>
      </c>
      <c r="H80" s="56">
        <f>'2017'!L81</f>
        <v>14.110282851118022</v>
      </c>
      <c r="I80" s="56">
        <f>'2016'!L81</f>
        <v>14.461616305964252</v>
      </c>
      <c r="J80" s="56">
        <f>'2015'!L81</f>
        <v>14.454706749924352</v>
      </c>
      <c r="K80" s="56">
        <f>'2014'!L81</f>
        <v>14.419104063060507</v>
      </c>
      <c r="L80" s="56">
        <f>'2013'!L81</f>
        <v>14.137802068500426</v>
      </c>
      <c r="M80" s="56">
        <f>'2012'!L81</f>
        <v>13.739048208017085</v>
      </c>
      <c r="N80" s="56">
        <f>'2011'!L81</f>
        <v>14.050850364128943</v>
      </c>
      <c r="O80" s="56">
        <f>'2010'!L81</f>
        <v>14.071197017703433</v>
      </c>
    </row>
    <row r="81" spans="1:15" x14ac:dyDescent="0.25">
      <c r="A81" s="19">
        <v>73</v>
      </c>
      <c r="B81" s="56">
        <f>'2023'!L82</f>
        <v>14.439685618400024</v>
      </c>
      <c r="C81" s="56">
        <f>'2022'!L82</f>
        <v>14.306649617506309</v>
      </c>
      <c r="D81" s="56">
        <f>'2021'!L82</f>
        <v>13.820245887689596</v>
      </c>
      <c r="E81" s="56">
        <f>'2020'!L82</f>
        <v>12.28219940936021</v>
      </c>
      <c r="F81" s="56">
        <f>'2019'!L82</f>
        <v>13.807309132586481</v>
      </c>
      <c r="G81" s="56">
        <f>'2018'!L82</f>
        <v>13.89325990815972</v>
      </c>
      <c r="H81" s="56">
        <f>'2017'!L82</f>
        <v>13.432374623537441</v>
      </c>
      <c r="I81" s="56">
        <f>'2016'!L82</f>
        <v>13.74242207073387</v>
      </c>
      <c r="J81" s="56">
        <f>'2015'!L82</f>
        <v>13.697533385693671</v>
      </c>
      <c r="K81" s="56">
        <f>'2014'!L82</f>
        <v>13.607078060171121</v>
      </c>
      <c r="L81" s="56">
        <f>'2013'!L82</f>
        <v>13.43508385745956</v>
      </c>
      <c r="M81" s="56">
        <f>'2012'!L82</f>
        <v>13.153091936180244</v>
      </c>
      <c r="N81" s="56">
        <f>'2011'!L82</f>
        <v>13.273909629382095</v>
      </c>
      <c r="O81" s="56">
        <f>'2010'!L82</f>
        <v>13.481668005006373</v>
      </c>
    </row>
    <row r="82" spans="1:15" x14ac:dyDescent="0.25">
      <c r="A82" s="19">
        <v>74</v>
      </c>
      <c r="B82" s="56">
        <f>'2023'!L83</f>
        <v>13.71198321069922</v>
      </c>
      <c r="C82" s="56">
        <f>'2022'!L83</f>
        <v>13.579384509188216</v>
      </c>
      <c r="D82" s="56">
        <f>'2021'!L83</f>
        <v>13.090120685699132</v>
      </c>
      <c r="E82" s="56">
        <f>'2020'!L83</f>
        <v>11.461960335059612</v>
      </c>
      <c r="F82" s="56">
        <f>'2019'!L83</f>
        <v>13.05260515346365</v>
      </c>
      <c r="G82" s="56">
        <f>'2018'!L83</f>
        <v>13.120831540782127</v>
      </c>
      <c r="H82" s="56">
        <f>'2017'!L83</f>
        <v>12.682379713729947</v>
      </c>
      <c r="I82" s="56">
        <f>'2016'!L83</f>
        <v>12.905672244304201</v>
      </c>
      <c r="J82" s="56">
        <f>'2015'!L83</f>
        <v>12.970574987832983</v>
      </c>
      <c r="K82" s="56">
        <f>'2014'!L83</f>
        <v>12.939130348097553</v>
      </c>
      <c r="L82" s="56">
        <f>'2013'!L83</f>
        <v>12.599208632811942</v>
      </c>
      <c r="M82" s="56">
        <f>'2012'!L83</f>
        <v>12.311420510981248</v>
      </c>
      <c r="N82" s="56">
        <f>'2011'!L83</f>
        <v>12.569260141044108</v>
      </c>
      <c r="O82" s="56">
        <f>'2010'!L83</f>
        <v>12.748082833467326</v>
      </c>
    </row>
    <row r="83" spans="1:15" x14ac:dyDescent="0.25">
      <c r="A83" s="19">
        <v>75</v>
      </c>
      <c r="B83" s="53">
        <f>'2023'!L84</f>
        <v>12.965115189870874</v>
      </c>
      <c r="C83" s="53">
        <f>'2022'!L84</f>
        <v>12.850836003063938</v>
      </c>
      <c r="D83" s="53">
        <f>'2021'!L84</f>
        <v>12.373215065005112</v>
      </c>
      <c r="E83" s="53">
        <f>'2020'!L84</f>
        <v>10.903007832009157</v>
      </c>
      <c r="F83" s="53">
        <f>'2019'!L84</f>
        <v>12.307609829003795</v>
      </c>
      <c r="G83" s="53">
        <f>'2018'!L84</f>
        <v>12.305077256705951</v>
      </c>
      <c r="H83" s="53">
        <f>'2017'!L84</f>
        <v>11.976287250041006</v>
      </c>
      <c r="I83" s="53">
        <f>'2016'!L84</f>
        <v>12.186377834630854</v>
      </c>
      <c r="J83" s="53">
        <f>'2015'!L84</f>
        <v>12.255368933239156</v>
      </c>
      <c r="K83" s="53">
        <f>'2014'!L84</f>
        <v>12.219913481751297</v>
      </c>
      <c r="L83" s="53">
        <f>'2013'!L84</f>
        <v>11.830158532483857</v>
      </c>
      <c r="M83" s="53">
        <f>'2012'!L84</f>
        <v>11.735782924549437</v>
      </c>
      <c r="N83" s="53">
        <f>'2011'!L84</f>
        <v>11.991098359566038</v>
      </c>
      <c r="O83" s="53">
        <f>'2010'!L84</f>
        <v>12.026448352409764</v>
      </c>
    </row>
    <row r="84" spans="1:15" x14ac:dyDescent="0.25">
      <c r="A84" s="19">
        <v>76</v>
      </c>
      <c r="B84" s="56">
        <f>'2023'!L85</f>
        <v>12.246808797848642</v>
      </c>
      <c r="C84" s="56">
        <f>'2022'!L85</f>
        <v>12.209405382016911</v>
      </c>
      <c r="D84" s="56">
        <f>'2021'!L85</f>
        <v>11.695099306648187</v>
      </c>
      <c r="E84" s="56">
        <f>'2020'!L85</f>
        <v>10.109612636486807</v>
      </c>
      <c r="F84" s="56">
        <f>'2019'!L85</f>
        <v>11.586180784755092</v>
      </c>
      <c r="G84" s="56">
        <f>'2018'!L85</f>
        <v>11.635481751354282</v>
      </c>
      <c r="H84" s="56">
        <f>'2017'!L85</f>
        <v>11.30659510135359</v>
      </c>
      <c r="I84" s="56">
        <f>'2016'!L85</f>
        <v>11.458241628965446</v>
      </c>
      <c r="J84" s="56">
        <f>'2015'!L85</f>
        <v>11.408769107566204</v>
      </c>
      <c r="K84" s="56">
        <f>'2014'!L85</f>
        <v>11.478092236240336</v>
      </c>
      <c r="L84" s="56">
        <f>'2013'!L85</f>
        <v>11.086866552787303</v>
      </c>
      <c r="M84" s="56">
        <f>'2012'!L85</f>
        <v>11.07421012107201</v>
      </c>
      <c r="N84" s="56">
        <f>'2011'!L85</f>
        <v>11.364185968642857</v>
      </c>
      <c r="O84" s="56">
        <f>'2010'!L85</f>
        <v>11.473311800507748</v>
      </c>
    </row>
    <row r="85" spans="1:15" x14ac:dyDescent="0.25">
      <c r="A85" s="19">
        <v>77</v>
      </c>
      <c r="B85" s="56">
        <f>'2023'!L86</f>
        <v>11.529148678012703</v>
      </c>
      <c r="C85" s="56">
        <f>'2022'!L86</f>
        <v>11.591518822182458</v>
      </c>
      <c r="D85" s="56">
        <f>'2021'!L86</f>
        <v>11.137623978314368</v>
      </c>
      <c r="E85" s="56">
        <f>'2020'!L86</f>
        <v>9.5750931010600819</v>
      </c>
      <c r="F85" s="56">
        <f>'2019'!L86</f>
        <v>10.935140470473772</v>
      </c>
      <c r="G85" s="56">
        <f>'2018'!L86</f>
        <v>10.817353019750565</v>
      </c>
      <c r="H85" s="56">
        <f>'2017'!L86</f>
        <v>10.565201297836158</v>
      </c>
      <c r="I85" s="56">
        <f>'2016'!L86</f>
        <v>10.888159526475802</v>
      </c>
      <c r="J85" s="56">
        <f>'2015'!L86</f>
        <v>10.729472894151124</v>
      </c>
      <c r="K85" s="56">
        <f>'2014'!L86</f>
        <v>10.898302537767872</v>
      </c>
      <c r="L85" s="56">
        <f>'2013'!L86</f>
        <v>10.500756397443595</v>
      </c>
      <c r="M85" s="56">
        <f>'2012'!L86</f>
        <v>10.305593274705972</v>
      </c>
      <c r="N85" s="56">
        <f>'2011'!L86</f>
        <v>10.644716592246311</v>
      </c>
      <c r="O85" s="56">
        <f>'2010'!L86</f>
        <v>10.827289600524129</v>
      </c>
    </row>
    <row r="86" spans="1:15" x14ac:dyDescent="0.25">
      <c r="A86" s="19">
        <v>78</v>
      </c>
      <c r="B86" s="56">
        <f>'2023'!L87</f>
        <v>10.889321659855325</v>
      </c>
      <c r="C86" s="56">
        <f>'2022'!L87</f>
        <v>10.792765581349276</v>
      </c>
      <c r="D86" s="56">
        <f>'2021'!L87</f>
        <v>10.411555910193025</v>
      </c>
      <c r="E86" s="56">
        <f>'2020'!L87</f>
        <v>8.9930262624816972</v>
      </c>
      <c r="F86" s="56">
        <f>'2019'!L87</f>
        <v>10.176508407339011</v>
      </c>
      <c r="G86" s="56">
        <f>'2018'!L87</f>
        <v>10.216014264717744</v>
      </c>
      <c r="H86" s="56">
        <f>'2017'!L87</f>
        <v>9.9513008795991222</v>
      </c>
      <c r="I86" s="56">
        <f>'2016'!L87</f>
        <v>10.330245510689545</v>
      </c>
      <c r="J86" s="56">
        <f>'2015'!L87</f>
        <v>10.089639377163406</v>
      </c>
      <c r="K86" s="56">
        <f>'2014'!L87</f>
        <v>10.320382652838076</v>
      </c>
      <c r="L86" s="56">
        <f>'2013'!L87</f>
        <v>9.7262525958075994</v>
      </c>
      <c r="M86" s="56">
        <f>'2012'!L87</f>
        <v>9.7121666543889038</v>
      </c>
      <c r="N86" s="56">
        <f>'2011'!L87</f>
        <v>10.111140343613958</v>
      </c>
      <c r="O86" s="56">
        <f>'2010'!L87</f>
        <v>10.071241323371154</v>
      </c>
    </row>
    <row r="87" spans="1:15" x14ac:dyDescent="0.25">
      <c r="A87" s="19">
        <v>79</v>
      </c>
      <c r="B87" s="56">
        <f>'2023'!L88</f>
        <v>10.179898981330339</v>
      </c>
      <c r="C87" s="56">
        <f>'2022'!L88</f>
        <v>10.142807627007727</v>
      </c>
      <c r="D87" s="56">
        <f>'2021'!L88</f>
        <v>9.7949889683979681</v>
      </c>
      <c r="E87" s="56">
        <f>'2020'!L88</f>
        <v>8.3268651127045512</v>
      </c>
      <c r="F87" s="56">
        <f>'2019'!L88</f>
        <v>9.5026828480358301</v>
      </c>
      <c r="G87" s="56">
        <f>'2018'!L88</f>
        <v>9.6067863192402125</v>
      </c>
      <c r="H87" s="56">
        <f>'2017'!L88</f>
        <v>9.3201928697546723</v>
      </c>
      <c r="I87" s="56">
        <f>'2016'!L88</f>
        <v>9.8004749257633641</v>
      </c>
      <c r="J87" s="56">
        <f>'2015'!L88</f>
        <v>9.4699829167415857</v>
      </c>
      <c r="K87" s="56">
        <f>'2014'!L88</f>
        <v>9.6216116980654895</v>
      </c>
      <c r="L87" s="56">
        <f>'2013'!L88</f>
        <v>9.0507941444038451</v>
      </c>
      <c r="M87" s="56">
        <f>'2012'!L88</f>
        <v>8.9753714159428721</v>
      </c>
      <c r="N87" s="56">
        <f>'2011'!L88</f>
        <v>9.3458764714091433</v>
      </c>
      <c r="O87" s="56">
        <f>'2010'!L88</f>
        <v>9.383192892429177</v>
      </c>
    </row>
    <row r="88" spans="1:15" x14ac:dyDescent="0.25">
      <c r="A88" s="19">
        <v>80</v>
      </c>
      <c r="B88" s="53">
        <f>'2023'!L89</f>
        <v>9.4981081586895346</v>
      </c>
      <c r="C88" s="53">
        <f>'2022'!L89</f>
        <v>9.5351870134232346</v>
      </c>
      <c r="D88" s="53">
        <f>'2021'!L89</f>
        <v>9.1463334870005752</v>
      </c>
      <c r="E88" s="53">
        <f>'2020'!L89</f>
        <v>7.6539524516721311</v>
      </c>
      <c r="F88" s="53">
        <f>'2019'!L89</f>
        <v>8.8963362805545074</v>
      </c>
      <c r="G88" s="53">
        <f>'2018'!L89</f>
        <v>9.02389103615198</v>
      </c>
      <c r="H88" s="53">
        <f>'2017'!L89</f>
        <v>8.7388963301486253</v>
      </c>
      <c r="I88" s="53">
        <f>'2016'!L89</f>
        <v>9.0778545514426341</v>
      </c>
      <c r="J88" s="53">
        <f>'2015'!L89</f>
        <v>8.9093382339332603</v>
      </c>
      <c r="K88" s="53">
        <f>'2014'!L89</f>
        <v>9.1028809690279573</v>
      </c>
      <c r="L88" s="53">
        <f>'2013'!L89</f>
        <v>8.4256234767612739</v>
      </c>
      <c r="M88" s="53">
        <f>'2012'!L89</f>
        <v>8.3406891493886857</v>
      </c>
      <c r="N88" s="53">
        <f>'2011'!L89</f>
        <v>8.7909520171404214</v>
      </c>
      <c r="O88" s="53">
        <f>'2010'!L89</f>
        <v>8.8854228792802985</v>
      </c>
    </row>
    <row r="89" spans="1:15" x14ac:dyDescent="0.25">
      <c r="A89" s="19">
        <v>81</v>
      </c>
      <c r="B89" s="56">
        <f>'2023'!L90</f>
        <v>8.825181376783739</v>
      </c>
      <c r="C89" s="56">
        <f>'2022'!L90</f>
        <v>8.993802657522167</v>
      </c>
      <c r="D89" s="56">
        <f>'2021'!L90</f>
        <v>8.4366001775691135</v>
      </c>
      <c r="E89" s="56">
        <f>'2020'!L90</f>
        <v>7.0736573065187134</v>
      </c>
      <c r="F89" s="56">
        <f>'2019'!L90</f>
        <v>8.1403513375851535</v>
      </c>
      <c r="G89" s="56">
        <f>'2018'!L90</f>
        <v>8.4060331000392416</v>
      </c>
      <c r="H89" s="56">
        <f>'2017'!L90</f>
        <v>8.0939703485518812</v>
      </c>
      <c r="I89" s="56">
        <f>'2016'!L90</f>
        <v>8.4515835037646436</v>
      </c>
      <c r="J89" s="56">
        <f>'2015'!L90</f>
        <v>8.3538172607015539</v>
      </c>
      <c r="K89" s="56">
        <f>'2014'!L90</f>
        <v>8.5329378775089708</v>
      </c>
      <c r="L89" s="56">
        <f>'2013'!L90</f>
        <v>7.8854306402985692</v>
      </c>
      <c r="M89" s="56">
        <f>'2012'!L90</f>
        <v>7.8565239618484677</v>
      </c>
      <c r="N89" s="56">
        <f>'2011'!L90</f>
        <v>8.2099893032052798</v>
      </c>
      <c r="O89" s="56">
        <f>'2010'!L90</f>
        <v>8.507717712622064</v>
      </c>
    </row>
    <row r="90" spans="1:15" x14ac:dyDescent="0.25">
      <c r="A90" s="19">
        <v>82</v>
      </c>
      <c r="B90" s="56">
        <f>'2023'!L91</f>
        <v>8.2876803720618284</v>
      </c>
      <c r="C90" s="56">
        <f>'2022'!L91</f>
        <v>8.4689732397554494</v>
      </c>
      <c r="D90" s="56">
        <f>'2021'!L91</f>
        <v>7.7932294652072294</v>
      </c>
      <c r="E90" s="56">
        <f>'2020'!L91</f>
        <v>6.6496722727547306</v>
      </c>
      <c r="F90" s="56">
        <f>'2019'!L91</f>
        <v>7.7265158581935376</v>
      </c>
      <c r="G90" s="56">
        <f>'2018'!L91</f>
        <v>7.7848846231180442</v>
      </c>
      <c r="H90" s="56">
        <f>'2017'!L91</f>
        <v>7.5058232902911604</v>
      </c>
      <c r="I90" s="56">
        <f>'2016'!L91</f>
        <v>7.8984453434364044</v>
      </c>
      <c r="J90" s="56">
        <f>'2015'!L91</f>
        <v>7.6993743372875398</v>
      </c>
      <c r="K90" s="56">
        <f>'2014'!L91</f>
        <v>7.892705800269475</v>
      </c>
      <c r="L90" s="56">
        <f>'2013'!L91</f>
        <v>7.4605792211359798</v>
      </c>
      <c r="M90" s="56">
        <f>'2012'!L91</f>
        <v>7.4924513770180798</v>
      </c>
      <c r="N90" s="56">
        <f>'2011'!L91</f>
        <v>7.5742407663488356</v>
      </c>
      <c r="O90" s="56">
        <f>'2010'!L91</f>
        <v>7.9653015819147539</v>
      </c>
    </row>
    <row r="91" spans="1:15" x14ac:dyDescent="0.25">
      <c r="A91" s="19">
        <v>83</v>
      </c>
      <c r="B91" s="56">
        <f>'2023'!L92</f>
        <v>7.6548060694577824</v>
      </c>
      <c r="C91" s="56">
        <f>'2022'!L92</f>
        <v>7.937654259213704</v>
      </c>
      <c r="D91" s="56">
        <f>'2021'!L92</f>
        <v>7.2390196506893369</v>
      </c>
      <c r="E91" s="56">
        <f>'2020'!L92</f>
        <v>6.1079470234376076</v>
      </c>
      <c r="F91" s="56">
        <f>'2019'!L92</f>
        <v>7.1562005848969372</v>
      </c>
      <c r="G91" s="56">
        <f>'2018'!L92</f>
        <v>7.2719553973381457</v>
      </c>
      <c r="H91" s="56">
        <f>'2017'!L92</f>
        <v>6.8347165164377657</v>
      </c>
      <c r="I91" s="56">
        <f>'2016'!L92</f>
        <v>7.3360516512940599</v>
      </c>
      <c r="J91" s="56">
        <f>'2015'!L92</f>
        <v>7.2448047604675168</v>
      </c>
      <c r="K91" s="56">
        <f>'2014'!L92</f>
        <v>7.2562957246939561</v>
      </c>
      <c r="L91" s="56">
        <f>'2013'!L92</f>
        <v>6.9285173200358781</v>
      </c>
      <c r="M91" s="56">
        <f>'2012'!L92</f>
        <v>6.7813956487956863</v>
      </c>
      <c r="N91" s="56">
        <f>'2011'!L92</f>
        <v>6.9697897124242543</v>
      </c>
      <c r="O91" s="56">
        <f>'2010'!L92</f>
        <v>7.1791049685089714</v>
      </c>
    </row>
    <row r="92" spans="1:15" x14ac:dyDescent="0.25">
      <c r="A92" s="19">
        <v>84</v>
      </c>
      <c r="B92" s="56">
        <f>'2023'!L93</f>
        <v>7.2395294561512653</v>
      </c>
      <c r="C92" s="56">
        <f>'2022'!L93</f>
        <v>7.4536603127277248</v>
      </c>
      <c r="D92" s="56">
        <f>'2021'!L93</f>
        <v>6.6705659138952926</v>
      </c>
      <c r="E92" s="56">
        <f>'2020'!L93</f>
        <v>5.5790808435024406</v>
      </c>
      <c r="F92" s="56">
        <f>'2019'!L93</f>
        <v>6.5677122130203953</v>
      </c>
      <c r="G92" s="56">
        <f>'2018'!L93</f>
        <v>6.6628662352150503</v>
      </c>
      <c r="H92" s="56">
        <f>'2017'!L93</f>
        <v>6.3000611108148252</v>
      </c>
      <c r="I92" s="56">
        <f>'2016'!L93</f>
        <v>6.6472377368978748</v>
      </c>
      <c r="J92" s="56">
        <f>'2015'!L93</f>
        <v>6.5608215062349435</v>
      </c>
      <c r="K92" s="56">
        <f>'2014'!L93</f>
        <v>6.8303059018966703</v>
      </c>
      <c r="L92" s="56">
        <f>'2013'!L93</f>
        <v>6.4196849354992924</v>
      </c>
      <c r="M92" s="56">
        <f>'2012'!L93</f>
        <v>6.3085057731701495</v>
      </c>
      <c r="N92" s="56">
        <f>'2011'!L93</f>
        <v>6.3784080100510501</v>
      </c>
      <c r="O92" s="56">
        <f>'2010'!L93</f>
        <v>6.7646703356111271</v>
      </c>
    </row>
    <row r="93" spans="1:15" x14ac:dyDescent="0.25">
      <c r="A93" s="19">
        <v>85</v>
      </c>
      <c r="B93" s="53">
        <f>'2023'!L94</f>
        <v>6.8477654869610882</v>
      </c>
      <c r="C93" s="53">
        <f>'2022'!L94</f>
        <v>6.698202278176117</v>
      </c>
      <c r="D93" s="53">
        <f>'2021'!L94</f>
        <v>6.2892087290439465</v>
      </c>
      <c r="E93" s="53">
        <f>'2020'!L94</f>
        <v>5.0960266890743062</v>
      </c>
      <c r="F93" s="53">
        <f>'2019'!L94</f>
        <v>6.1689167258701216</v>
      </c>
      <c r="G93" s="53">
        <f>'2018'!L94</f>
        <v>6.0494667001547402</v>
      </c>
      <c r="H93" s="53">
        <f>'2017'!L94</f>
        <v>5.814769211047313</v>
      </c>
      <c r="I93" s="53">
        <f>'2016'!L94</f>
        <v>5.9812592555110218</v>
      </c>
      <c r="J93" s="53">
        <f>'2015'!L94</f>
        <v>6.1127132842472385</v>
      </c>
      <c r="K93" s="53">
        <f>'2014'!L94</f>
        <v>6.265373797423992</v>
      </c>
      <c r="L93" s="53">
        <f>'2013'!L94</f>
        <v>6.1306653716167014</v>
      </c>
      <c r="M93" s="53">
        <f>'2012'!L94</f>
        <v>5.8504071864105125</v>
      </c>
      <c r="N93" s="53">
        <f>'2011'!L94</f>
        <v>5.8373828096346161</v>
      </c>
      <c r="O93" s="53">
        <f>'2010'!L94</f>
        <v>6.1900491855600306</v>
      </c>
    </row>
    <row r="94" spans="1:15" x14ac:dyDescent="0.25">
      <c r="A94" s="19">
        <v>86</v>
      </c>
      <c r="B94" s="56">
        <f>'2023'!L95</f>
        <v>6.2761404009918031</v>
      </c>
      <c r="C94" s="56">
        <f>'2022'!L95</f>
        <v>6.2999746821962672</v>
      </c>
      <c r="D94" s="56">
        <f>'2021'!L95</f>
        <v>5.7691595549915089</v>
      </c>
      <c r="E94" s="56">
        <f>'2020'!L95</f>
        <v>4.5628442077753153</v>
      </c>
      <c r="F94" s="56">
        <f>'2019'!L95</f>
        <v>5.7110584501737094</v>
      </c>
      <c r="G94" s="56">
        <f>'2018'!L95</f>
        <v>5.6967047170194407</v>
      </c>
      <c r="H94" s="56">
        <f>'2017'!L95</f>
        <v>5.2839316440254924</v>
      </c>
      <c r="I94" s="56">
        <f>'2016'!L95</f>
        <v>5.6235079062648108</v>
      </c>
      <c r="J94" s="56">
        <f>'2015'!L95</f>
        <v>5.7249124295809848</v>
      </c>
      <c r="K94" s="56">
        <f>'2014'!L95</f>
        <v>6.0535286628132097</v>
      </c>
      <c r="L94" s="56">
        <f>'2013'!L95</f>
        <v>5.5094868950893838</v>
      </c>
      <c r="M94" s="56">
        <f>'2012'!L95</f>
        <v>5.4567866675370365</v>
      </c>
      <c r="N94" s="56">
        <f>'2011'!L95</f>
        <v>5.5211756251038198</v>
      </c>
      <c r="O94" s="56">
        <f>'2010'!L95</f>
        <v>5.9200932320092425</v>
      </c>
    </row>
    <row r="95" spans="1:15" x14ac:dyDescent="0.25">
      <c r="A95" s="19">
        <v>87</v>
      </c>
      <c r="B95" s="56">
        <f>'2023'!L96</f>
        <v>5.8123690764661475</v>
      </c>
      <c r="C95" s="56">
        <f>'2022'!L96</f>
        <v>5.7814391085439496</v>
      </c>
      <c r="D95" s="56">
        <f>'2021'!L96</f>
        <v>5.2886775974835825</v>
      </c>
      <c r="E95" s="56">
        <f>'2020'!L96</f>
        <v>4.1399977015661289</v>
      </c>
      <c r="F95" s="56">
        <f>'2019'!L96</f>
        <v>5.3373875908195885</v>
      </c>
      <c r="G95" s="56">
        <f>'2018'!L96</f>
        <v>5.3583541239609085</v>
      </c>
      <c r="H95" s="56">
        <f>'2017'!L96</f>
        <v>4.9527310658833841</v>
      </c>
      <c r="I95" s="56">
        <f>'2016'!L96</f>
        <v>5.2730871207276842</v>
      </c>
      <c r="J95" s="56">
        <f>'2015'!L96</f>
        <v>5.0546698879671021</v>
      </c>
      <c r="K95" s="56">
        <f>'2014'!L96</f>
        <v>5.6821698086526782</v>
      </c>
      <c r="L95" s="56">
        <f>'2013'!L96</f>
        <v>5.2388374775161903</v>
      </c>
      <c r="M95" s="56">
        <f>'2012'!L96</f>
        <v>5.061272846504969</v>
      </c>
      <c r="N95" s="56">
        <f>'2011'!L96</f>
        <v>5.3070987664244171</v>
      </c>
      <c r="O95" s="56">
        <f>'2010'!L96</f>
        <v>5.6640275971869825</v>
      </c>
    </row>
    <row r="96" spans="1:15" x14ac:dyDescent="0.25">
      <c r="A96" s="19">
        <v>88</v>
      </c>
      <c r="B96" s="56">
        <f>'2023'!L97</f>
        <v>5.2934729783360517</v>
      </c>
      <c r="C96" s="56">
        <f>'2022'!L97</f>
        <v>5.136789845815855</v>
      </c>
      <c r="D96" s="56">
        <f>'2021'!L97</f>
        <v>4.8058270718140967</v>
      </c>
      <c r="E96" s="56">
        <f>'2020'!L97</f>
        <v>3.8517473494683458</v>
      </c>
      <c r="F96" s="56">
        <f>'2019'!L97</f>
        <v>4.9420610396720361</v>
      </c>
      <c r="G96" s="56">
        <f>'2018'!L97</f>
        <v>5.0453941010866936</v>
      </c>
      <c r="H96" s="56">
        <f>'2017'!L97</f>
        <v>4.6904770976747905</v>
      </c>
      <c r="I96" s="56">
        <f>'2016'!L97</f>
        <v>4.7400452502975519</v>
      </c>
      <c r="J96" s="56">
        <f>'2015'!L97</f>
        <v>4.67239178549268</v>
      </c>
      <c r="K96" s="56">
        <f>'2014'!L97</f>
        <v>5.3389341686355039</v>
      </c>
      <c r="L96" s="56">
        <f>'2013'!L97</f>
        <v>4.7840134705047781</v>
      </c>
      <c r="M96" s="56">
        <f>'2012'!L97</f>
        <v>4.8948049402825262</v>
      </c>
      <c r="N96" s="56">
        <f>'2011'!L97</f>
        <v>5.0718644792646659</v>
      </c>
      <c r="O96" s="56">
        <f>'2010'!L97</f>
        <v>5.2449807018705181</v>
      </c>
    </row>
    <row r="97" spans="1:15" x14ac:dyDescent="0.25">
      <c r="A97" s="19">
        <v>89</v>
      </c>
      <c r="B97" s="56">
        <f>'2023'!L98</f>
        <v>4.7490609365821932</v>
      </c>
      <c r="C97" s="56">
        <f>'2022'!L98</f>
        <v>4.510912179624917</v>
      </c>
      <c r="D97" s="56">
        <f>'2021'!L98</f>
        <v>4.3223919971022404</v>
      </c>
      <c r="E97" s="56">
        <f>'2020'!L98</f>
        <v>3.600310020203132</v>
      </c>
      <c r="F97" s="56">
        <f>'2019'!L98</f>
        <v>4.54551084128786</v>
      </c>
      <c r="G97" s="56">
        <f>'2018'!L98</f>
        <v>4.5016884896127705</v>
      </c>
      <c r="H97" s="56">
        <f>'2017'!L98</f>
        <v>4.4939869841826967</v>
      </c>
      <c r="I97" s="56">
        <f>'2016'!L98</f>
        <v>4.5391090988571499</v>
      </c>
      <c r="J97" s="56">
        <f>'2015'!L98</f>
        <v>4.4370994936164347</v>
      </c>
      <c r="K97" s="56">
        <f>'2014'!L98</f>
        <v>5.0732087943929152</v>
      </c>
      <c r="L97" s="56">
        <f>'2013'!L98</f>
        <v>4.4940709518039119</v>
      </c>
      <c r="M97" s="56">
        <f>'2012'!L98</f>
        <v>4.328859749199319</v>
      </c>
      <c r="N97" s="56">
        <f>'2011'!L98</f>
        <v>4.6639044837737593</v>
      </c>
      <c r="O97" s="56">
        <f>'2010'!L98</f>
        <v>5.1872463731639549</v>
      </c>
    </row>
    <row r="98" spans="1:15" x14ac:dyDescent="0.25">
      <c r="A98" s="19">
        <v>90</v>
      </c>
      <c r="B98" s="53">
        <f>'2023'!L99</f>
        <v>4.3351249149342204</v>
      </c>
      <c r="C98" s="53">
        <f>'2022'!L99</f>
        <v>3.9216485907905234</v>
      </c>
      <c r="D98" s="53">
        <f>'2021'!L99</f>
        <v>3.9146004502733573</v>
      </c>
      <c r="E98" s="53">
        <f>'2020'!L99</f>
        <v>3.4619618789388151</v>
      </c>
      <c r="F98" s="53">
        <f>'2019'!L99</f>
        <v>4.0150790639373444</v>
      </c>
      <c r="G98" s="53">
        <f>'2018'!L99</f>
        <v>4.2189722754867587</v>
      </c>
      <c r="H98" s="53">
        <f>'2017'!L99</f>
        <v>4.0776166649558361</v>
      </c>
      <c r="I98" s="53">
        <f>'2016'!L99</f>
        <v>4.0918465998854385</v>
      </c>
      <c r="J98" s="53">
        <f>'2015'!L99</f>
        <v>4.2966301625859229</v>
      </c>
      <c r="K98" s="53">
        <f>'2014'!L99</f>
        <v>4.7490276714973554</v>
      </c>
      <c r="L98" s="53">
        <f>'2013'!L99</f>
        <v>3.986490658190696</v>
      </c>
      <c r="M98" s="53">
        <f>'2012'!L99</f>
        <v>3.6717427118141832</v>
      </c>
      <c r="N98" s="53">
        <f>'2011'!L99</f>
        <v>3.9088400416428044</v>
      </c>
      <c r="O98" s="53">
        <f>'2010'!L99</f>
        <v>4.6301357942503119</v>
      </c>
    </row>
    <row r="99" spans="1:15" x14ac:dyDescent="0.25">
      <c r="A99" s="19">
        <v>91</v>
      </c>
      <c r="B99" s="56">
        <f>'2023'!L100</f>
        <v>4.1641505139701245</v>
      </c>
      <c r="C99" s="56">
        <f>'2022'!L100</f>
        <v>3.5852586320102735</v>
      </c>
      <c r="D99" s="56">
        <f>'2021'!L100</f>
        <v>3.5444110427940303</v>
      </c>
      <c r="E99" s="56">
        <f>'2020'!L100</f>
        <v>3.2296520970636702</v>
      </c>
      <c r="F99" s="56">
        <f>'2019'!L100</f>
        <v>3.7423368013036913</v>
      </c>
      <c r="G99" s="56">
        <f>'2018'!L100</f>
        <v>3.7733532358077659</v>
      </c>
      <c r="H99" s="56">
        <f>'2017'!L100</f>
        <v>3.901139436941444</v>
      </c>
      <c r="I99" s="56">
        <f>'2016'!L100</f>
        <v>3.8935814759656564</v>
      </c>
      <c r="J99" s="56">
        <f>'2015'!L100</f>
        <v>3.7733434891103017</v>
      </c>
      <c r="K99" s="56">
        <f>'2014'!L100</f>
        <v>4.4925336401147913</v>
      </c>
      <c r="L99" s="56">
        <f>'2013'!L100</f>
        <v>3.5928368596151645</v>
      </c>
      <c r="M99" s="56">
        <f>'2012'!L100</f>
        <v>3.2432278851140364</v>
      </c>
      <c r="N99" s="56">
        <f>'2011'!L100</f>
        <v>3.5286291401233139</v>
      </c>
      <c r="O99" s="56">
        <f>'2010'!L100</f>
        <v>4.2262378676472645</v>
      </c>
    </row>
    <row r="100" spans="1:15" x14ac:dyDescent="0.25">
      <c r="A100" s="19">
        <v>92</v>
      </c>
      <c r="B100" s="56">
        <f>'2023'!L101</f>
        <v>3.972687644827043</v>
      </c>
      <c r="C100" s="56">
        <f>'2022'!L101</f>
        <v>3.2457015166801675</v>
      </c>
      <c r="D100" s="56">
        <f>'2021'!L101</f>
        <v>3.181985576814268</v>
      </c>
      <c r="E100" s="56">
        <f>'2020'!L101</f>
        <v>2.8961315120306286</v>
      </c>
      <c r="F100" s="56">
        <f>'2019'!L101</f>
        <v>3.558925329039436</v>
      </c>
      <c r="G100" s="56">
        <f>'2018'!L101</f>
        <v>3.5070358576267475</v>
      </c>
      <c r="H100" s="56">
        <f>'2017'!L101</f>
        <v>3.4944977629757275</v>
      </c>
      <c r="I100" s="56">
        <f>'2016'!L101</f>
        <v>3.64871735644937</v>
      </c>
      <c r="J100" s="56">
        <f>'2015'!L101</f>
        <v>3.4301812007003254</v>
      </c>
      <c r="K100" s="56">
        <f>'2014'!L101</f>
        <v>4.2397076292598213</v>
      </c>
      <c r="L100" s="56">
        <f>'2013'!L101</f>
        <v>3.4871511322749704</v>
      </c>
      <c r="M100" s="56">
        <f>'2012'!L101</f>
        <v>3.1237701692247151</v>
      </c>
      <c r="N100" s="56">
        <f>'2011'!L101</f>
        <v>3.3939517515871174</v>
      </c>
      <c r="O100" s="56">
        <f>'2010'!L101</f>
        <v>3.8650215021010816</v>
      </c>
    </row>
    <row r="101" spans="1:15" x14ac:dyDescent="0.25">
      <c r="A101" s="19">
        <v>93</v>
      </c>
      <c r="B101" s="56">
        <f>'2023'!L102</f>
        <v>3.6183968759644749</v>
      </c>
      <c r="C101" s="56">
        <f>'2022'!L102</f>
        <v>2.7757045415491293</v>
      </c>
      <c r="D101" s="56">
        <f>'2021'!L102</f>
        <v>2.9083184289915489</v>
      </c>
      <c r="E101" s="56">
        <f>'2020'!L102</f>
        <v>2.6238737669270495</v>
      </c>
      <c r="F101" s="56">
        <f>'2019'!L102</f>
        <v>3.5057355499325951</v>
      </c>
      <c r="G101" s="56">
        <f>'2018'!L102</f>
        <v>3.0299986154748781</v>
      </c>
      <c r="H101" s="56">
        <f>'2017'!L102</f>
        <v>3.4822758391487736</v>
      </c>
      <c r="I101" s="56">
        <f>'2016'!L102</f>
        <v>3.1973052833175903</v>
      </c>
      <c r="J101" s="56">
        <f>'2015'!L102</f>
        <v>2.9031641694442381</v>
      </c>
      <c r="K101" s="56">
        <f>'2014'!L102</f>
        <v>3.5370730799362664</v>
      </c>
      <c r="L101" s="56">
        <f>'2013'!L102</f>
        <v>3.4473068533633549</v>
      </c>
      <c r="M101" s="56">
        <f>'2012'!L102</f>
        <v>2.9242424242424243</v>
      </c>
      <c r="N101" s="56">
        <f>'2011'!L102</f>
        <v>2.9201247973302298</v>
      </c>
      <c r="O101" s="56">
        <f>'2010'!L102</f>
        <v>3.7538951064296682</v>
      </c>
    </row>
    <row r="102" spans="1:15" x14ac:dyDescent="0.25">
      <c r="A102" s="19">
        <v>94</v>
      </c>
      <c r="B102" s="56">
        <f>'2023'!L103</f>
        <v>3.1290010716126355</v>
      </c>
      <c r="C102" s="56">
        <f>'2022'!L103</f>
        <v>2.1034902171648824</v>
      </c>
      <c r="D102" s="56">
        <f>'2021'!L103</f>
        <v>2.6349741931483255</v>
      </c>
      <c r="E102" s="56">
        <f>'2020'!L103</f>
        <v>2.4063970455184744</v>
      </c>
      <c r="F102" s="56">
        <f>'2019'!L103</f>
        <v>3.1927608184886163</v>
      </c>
      <c r="G102" s="56">
        <f>'2018'!L103</f>
        <v>2.637198283188849</v>
      </c>
      <c r="H102" s="56">
        <f>'2017'!L103</f>
        <v>3.0072023329703774</v>
      </c>
      <c r="I102" s="56">
        <f>'2016'!L103</f>
        <v>2.5497276558052655</v>
      </c>
      <c r="J102" s="56">
        <f>'2015'!L103</f>
        <v>2.6065208774413233</v>
      </c>
      <c r="K102" s="56">
        <f>'2014'!L103</f>
        <v>3.2428051016242447</v>
      </c>
      <c r="L102" s="56">
        <f>'2013'!L103</f>
        <v>3.1022639318885452</v>
      </c>
      <c r="M102" s="56">
        <f>'2012'!L103</f>
        <v>2.5060606060606059</v>
      </c>
      <c r="N102" s="56">
        <f>'2011'!L103</f>
        <v>2.7268330631069735</v>
      </c>
      <c r="O102" s="56">
        <f>'2010'!L103</f>
        <v>3.7029478458049883</v>
      </c>
    </row>
    <row r="103" spans="1:15" x14ac:dyDescent="0.25">
      <c r="A103" s="19">
        <v>95</v>
      </c>
      <c r="B103" s="53">
        <f>'2023'!L104</f>
        <v>2.979637559423034</v>
      </c>
      <c r="C103" s="53">
        <f>'2022'!L104</f>
        <v>1.8155982203685015</v>
      </c>
      <c r="D103" s="53">
        <f>'2021'!L104</f>
        <v>2.1457359005598482</v>
      </c>
      <c r="E103" s="53">
        <f>'2020'!L104</f>
        <v>2.5942241473529468</v>
      </c>
      <c r="F103" s="53">
        <f>'2019'!L104</f>
        <v>2.8107714981417407</v>
      </c>
      <c r="G103" s="53">
        <f>'2018'!L104</f>
        <v>2.3241548742138365</v>
      </c>
      <c r="H103" s="53">
        <f>'2017'!L104</f>
        <v>2.8632516798896961</v>
      </c>
      <c r="I103" s="53">
        <f>'2016'!L104</f>
        <v>2.6239237191379039</v>
      </c>
      <c r="J103" s="53">
        <f>'2015'!L104</f>
        <v>2.333277315693663</v>
      </c>
      <c r="K103" s="53">
        <f>'2014'!L104</f>
        <v>3.7898027238244327</v>
      </c>
      <c r="L103" s="53">
        <f>'2013'!L104</f>
        <v>2.9029605263157894</v>
      </c>
      <c r="M103" s="53">
        <f>'2012'!L104</f>
        <v>2.4500891265597149</v>
      </c>
      <c r="N103" s="53">
        <f>'2011'!L104</f>
        <v>2.4903186847436496</v>
      </c>
      <c r="O103" s="53">
        <f>'2010'!L104</f>
        <v>3.9841269841269842</v>
      </c>
    </row>
    <row r="104" spans="1:15" x14ac:dyDescent="0.25">
      <c r="A104" s="19">
        <v>96</v>
      </c>
      <c r="B104" s="56">
        <f>'2023'!L105</f>
        <v>2.1642187934981609</v>
      </c>
      <c r="C104" s="56">
        <f>'2022'!L105</f>
        <v>2.1316388976852463</v>
      </c>
      <c r="D104" s="56">
        <f>'2021'!L105</f>
        <v>1.9958057364076636</v>
      </c>
      <c r="E104" s="56">
        <f>'2020'!L105</f>
        <v>2.3741663385076013</v>
      </c>
      <c r="F104" s="56">
        <f>'2019'!L105</f>
        <v>2.4709919261822377</v>
      </c>
      <c r="G104" s="56">
        <f>'2018'!L105</f>
        <v>2.2622916666666666</v>
      </c>
      <c r="H104" s="56">
        <f>'2017'!L105</f>
        <v>2.1606402993270453</v>
      </c>
      <c r="I104" s="56">
        <f>'2016'!L105</f>
        <v>2.2485970816128997</v>
      </c>
      <c r="J104" s="56">
        <f>'2015'!L105</f>
        <v>2.1626431807717328</v>
      </c>
      <c r="K104" s="56">
        <f>'2014'!L105</f>
        <v>3.6707379451186899</v>
      </c>
      <c r="L104" s="56">
        <f>'2013'!L105</f>
        <v>2.7039473684210522</v>
      </c>
      <c r="M104" s="56">
        <f>'2012'!L105</f>
        <v>2.8151515151515154</v>
      </c>
      <c r="N104" s="56">
        <f>'2011'!L105</f>
        <v>1.9679951690821256</v>
      </c>
      <c r="O104" s="56">
        <f>'2010'!L105</f>
        <v>2.9841269841269842</v>
      </c>
    </row>
    <row r="105" spans="1:15" x14ac:dyDescent="0.25">
      <c r="A105" s="19">
        <v>97</v>
      </c>
      <c r="B105" s="56">
        <f>'2023'!L106</f>
        <v>1.5575300353865147</v>
      </c>
      <c r="C105" s="56">
        <f>'2022'!L106</f>
        <v>1.7469879384152547</v>
      </c>
      <c r="D105" s="56">
        <f>'2021'!L106</f>
        <v>1.3869735895239088</v>
      </c>
      <c r="E105" s="56">
        <f>'2020'!L106</f>
        <v>2.3464280482116866</v>
      </c>
      <c r="F105" s="56">
        <f>'2019'!L106</f>
        <v>2.2290657439446364</v>
      </c>
      <c r="G105" s="56">
        <f>'2018'!L106</f>
        <v>2.0633333333333335</v>
      </c>
      <c r="H105" s="56">
        <f>'2017'!L106</f>
        <v>1.9024499208335286</v>
      </c>
      <c r="I105" s="56">
        <f>'2016'!L106</f>
        <v>1.7918817753823191</v>
      </c>
      <c r="J105" s="56">
        <f>'2015'!L106</f>
        <v>1.6575380749553068</v>
      </c>
      <c r="K105" s="56">
        <f>'2014'!L106</f>
        <v>2.9393907576958225</v>
      </c>
      <c r="L105" s="56">
        <f>'2013'!L106</f>
        <v>2.4385964912280702</v>
      </c>
      <c r="M105" s="56">
        <f>'2012'!L106</f>
        <v>2.3296296296296299</v>
      </c>
      <c r="N105" s="56">
        <f>'2011'!L106</f>
        <v>2.5694444444444446</v>
      </c>
      <c r="O105" s="56">
        <f>'2010'!L106</f>
        <v>2.9777777777777774</v>
      </c>
    </row>
    <row r="106" spans="1:15" x14ac:dyDescent="0.25">
      <c r="A106" s="19">
        <v>98</v>
      </c>
      <c r="B106" s="56">
        <f>'2023'!L107</f>
        <v>1.1915196419598577</v>
      </c>
      <c r="C106" s="56">
        <f>'2022'!L107</f>
        <v>1.8101948778601471</v>
      </c>
      <c r="D106" s="56">
        <f>'2021'!L107</f>
        <v>1.1617711016355154</v>
      </c>
      <c r="E106" s="56">
        <f>'2020'!L107</f>
        <v>1.7582945249389683</v>
      </c>
      <c r="F106" s="56">
        <f>'2019'!L107</f>
        <v>1.7750865051903115</v>
      </c>
      <c r="G106" s="56">
        <f>'2018'!L107</f>
        <v>1.3611111111111109</v>
      </c>
      <c r="H106" s="56">
        <f>'2017'!L107</f>
        <v>1.1865495617303481</v>
      </c>
      <c r="I106" s="56">
        <f>'2016'!L107</f>
        <v>1.3071312201705185</v>
      </c>
      <c r="J106" s="56">
        <f>'2015'!L107</f>
        <v>1.4264883346741755</v>
      </c>
      <c r="K106" s="56">
        <f>'2014'!L107</f>
        <v>2.5822637657042034</v>
      </c>
      <c r="L106" s="56">
        <f>'2013'!L107</f>
        <v>1.666666666666667</v>
      </c>
      <c r="M106" s="56">
        <f>'2012'!L107</f>
        <v>1.6111111111111112</v>
      </c>
      <c r="N106" s="56">
        <f>'2011'!L107</f>
        <v>1.5694444444444446</v>
      </c>
      <c r="O106" s="56">
        <f>'2010'!L107</f>
        <v>1.9777777777777779</v>
      </c>
    </row>
    <row r="107" spans="1:15" x14ac:dyDescent="0.25">
      <c r="A107" s="19">
        <v>99</v>
      </c>
      <c r="B107" s="56">
        <f>'2023'!L108</f>
        <v>1.7142857142857144</v>
      </c>
      <c r="C107" s="56">
        <f>'2022'!L108</f>
        <v>1.3047518103393116</v>
      </c>
      <c r="D107" s="56">
        <f>'2021'!L108</f>
        <v>0.93589262577601684</v>
      </c>
      <c r="E107" s="56">
        <f>'2020'!L108</f>
        <v>0.91779662896780756</v>
      </c>
      <c r="F107" s="56">
        <f>'2019'!L108</f>
        <v>1.4705882352941175</v>
      </c>
      <c r="G107" s="56">
        <f>'2018'!L108</f>
        <v>1.2222222222222221</v>
      </c>
      <c r="H107" s="56">
        <f>'2017'!L108</f>
        <v>0.80674774630607571</v>
      </c>
      <c r="I107" s="56">
        <f>'2016'!L108</f>
        <v>0.9172748684248786</v>
      </c>
      <c r="J107" s="56">
        <f>'2015'!L108</f>
        <v>1.3636363636363638</v>
      </c>
      <c r="K107" s="56">
        <f>'2014'!L108</f>
        <v>1.5822637657042031</v>
      </c>
      <c r="L107" s="56">
        <f>'2013'!L108</f>
        <v>1</v>
      </c>
      <c r="M107" s="56">
        <f>'2012'!L108</f>
        <v>1.1666666666666665</v>
      </c>
      <c r="N107" s="56">
        <f>'2011'!L108</f>
        <v>0.87500000000000022</v>
      </c>
      <c r="O107" s="56">
        <f>'2010'!L108</f>
        <v>1.4</v>
      </c>
    </row>
    <row r="108" spans="1:15" x14ac:dyDescent="0.25">
      <c r="A108" s="19" t="s">
        <v>24</v>
      </c>
      <c r="B108" s="53">
        <f>'2023'!L109</f>
        <v>0.7142857142857143</v>
      </c>
      <c r="C108" s="53">
        <f>'2022'!L109</f>
        <v>0.76923076923076927</v>
      </c>
      <c r="D108" s="53">
        <f>'2021'!L109</f>
        <v>0.21052631578947367</v>
      </c>
      <c r="E108" s="53">
        <f>'2020'!L109</f>
        <v>0.58823529411764708</v>
      </c>
      <c r="F108" s="53">
        <f>'2019'!L109</f>
        <v>0.47058823529411764</v>
      </c>
      <c r="G108" s="53">
        <f>'2018'!L109</f>
        <v>0.22222222222222221</v>
      </c>
      <c r="H108" s="53">
        <f>'2017'!L109</f>
        <v>0.3</v>
      </c>
      <c r="I108" s="53">
        <f>'2016'!L109</f>
        <v>0.11764705882352941</v>
      </c>
      <c r="J108" s="53">
        <f>'2015'!L109</f>
        <v>0.36363636363636365</v>
      </c>
      <c r="K108" s="53">
        <f>'2014'!L109</f>
        <v>0.88888888888888884</v>
      </c>
      <c r="L108" s="53">
        <f>'2013'!L109</f>
        <v>0</v>
      </c>
      <c r="M108" s="53">
        <f>'2012'!L109</f>
        <v>0.5</v>
      </c>
      <c r="N108" s="53">
        <f>'2011'!L109</f>
        <v>1</v>
      </c>
      <c r="O108" s="53">
        <f>'2010'!L109</f>
        <v>0.4</v>
      </c>
    </row>
    <row r="109" spans="1:1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x14ac:dyDescent="0.25">
      <c r="A110" s="6"/>
    </row>
    <row r="111" spans="1:15" x14ac:dyDescent="0.25">
      <c r="A111" s="9"/>
    </row>
    <row r="112" spans="1:15" x14ac:dyDescent="0.25">
      <c r="A112" s="6"/>
    </row>
    <row r="113" spans="1:1" x14ac:dyDescent="0.25">
      <c r="A113" s="8" t="s">
        <v>304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5" width="11.42578125" style="15"/>
    <col min="6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308</v>
      </c>
      <c r="B4" s="12"/>
      <c r="C4" s="12"/>
      <c r="D4" s="12"/>
      <c r="E4" s="14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" x14ac:dyDescent="0.2">
      <c r="A6" s="67" t="s">
        <v>0</v>
      </c>
      <c r="B6" s="68" t="s">
        <v>292</v>
      </c>
      <c r="C6" s="79" t="s">
        <v>309</v>
      </c>
      <c r="D6" s="79"/>
      <c r="E6" s="69" t="s">
        <v>294</v>
      </c>
      <c r="F6" s="69" t="s">
        <v>295</v>
      </c>
      <c r="G6" s="69" t="s">
        <v>296</v>
      </c>
      <c r="H6" s="68" t="s">
        <v>297</v>
      </c>
      <c r="I6" s="68" t="s">
        <v>298</v>
      </c>
      <c r="J6" s="68" t="s">
        <v>299</v>
      </c>
      <c r="K6" s="68" t="s">
        <v>300</v>
      </c>
      <c r="L6" s="69" t="s">
        <v>301</v>
      </c>
    </row>
    <row r="7" spans="1:13" s="43" customFormat="1" ht="14.25" x14ac:dyDescent="0.2">
      <c r="A7" s="70"/>
      <c r="B7" s="71"/>
      <c r="C7" s="72">
        <v>44927</v>
      </c>
      <c r="D7" s="73">
        <v>45292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76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3">
        <v>0</v>
      </c>
      <c r="C9" s="11">
        <v>768</v>
      </c>
      <c r="D9" s="11">
        <v>756</v>
      </c>
      <c r="E9" s="66">
        <v>0</v>
      </c>
      <c r="F9" s="21">
        <f>B9/((C9+D9)/2)</f>
        <v>0</v>
      </c>
      <c r="G9" s="21">
        <f t="shared" ref="G9:G72" si="0">F9/((1+(1-E9)*F9))</f>
        <v>0</v>
      </c>
      <c r="H9" s="16">
        <v>100000</v>
      </c>
      <c r="I9" s="16">
        <f>H9*G9</f>
        <v>0</v>
      </c>
      <c r="J9" s="16">
        <f t="shared" ref="J9:J72" si="1">H10+I9*E9</f>
        <v>100000</v>
      </c>
      <c r="K9" s="16">
        <f>K10+J9</f>
        <v>8296355.2098641917</v>
      </c>
      <c r="L9" s="22">
        <f>K9/H9</f>
        <v>82.963552098641912</v>
      </c>
    </row>
    <row r="10" spans="1:13" x14ac:dyDescent="0.2">
      <c r="A10" s="19">
        <v>1</v>
      </c>
      <c r="B10" s="63">
        <v>0</v>
      </c>
      <c r="C10" s="11">
        <v>803</v>
      </c>
      <c r="D10" s="11">
        <v>787</v>
      </c>
      <c r="E10" s="66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100000</v>
      </c>
      <c r="I10" s="16">
        <f t="shared" ref="I10:I73" si="3">H10*G10</f>
        <v>0</v>
      </c>
      <c r="J10" s="16">
        <f t="shared" si="1"/>
        <v>100000</v>
      </c>
      <c r="K10" s="16">
        <f t="shared" ref="K10:K73" si="4">K11+J10</f>
        <v>8196355.2098641917</v>
      </c>
      <c r="L10" s="23">
        <f t="shared" ref="L10:L73" si="5">K10/H10</f>
        <v>81.963552098641912</v>
      </c>
    </row>
    <row r="11" spans="1:13" x14ac:dyDescent="0.2">
      <c r="A11" s="19">
        <v>2</v>
      </c>
      <c r="B11" s="64">
        <v>1</v>
      </c>
      <c r="C11" s="11">
        <v>830</v>
      </c>
      <c r="D11" s="11">
        <v>802</v>
      </c>
      <c r="E11" s="66">
        <v>0.35339999999999999</v>
      </c>
      <c r="F11" s="21">
        <f t="shared" si="2"/>
        <v>1.2254901960784314E-3</v>
      </c>
      <c r="G11" s="21">
        <f t="shared" si="0"/>
        <v>1.2245198841212342E-3</v>
      </c>
      <c r="H11" s="16">
        <f t="shared" ref="H11:H74" si="6">H10-I10</f>
        <v>100000</v>
      </c>
      <c r="I11" s="16">
        <f t="shared" si="3"/>
        <v>122.45198841212343</v>
      </c>
      <c r="J11" s="16">
        <f t="shared" si="1"/>
        <v>99920.822544292721</v>
      </c>
      <c r="K11" s="16">
        <f t="shared" si="4"/>
        <v>8096355.2098641917</v>
      </c>
      <c r="L11" s="23">
        <f t="shared" si="5"/>
        <v>80.963552098641912</v>
      </c>
    </row>
    <row r="12" spans="1:13" x14ac:dyDescent="0.2">
      <c r="A12" s="19">
        <v>3</v>
      </c>
      <c r="B12" s="64">
        <v>0</v>
      </c>
      <c r="C12" s="11">
        <v>945</v>
      </c>
      <c r="D12" s="11">
        <v>850</v>
      </c>
      <c r="E12" s="66">
        <v>0</v>
      </c>
      <c r="F12" s="21">
        <f t="shared" si="2"/>
        <v>0</v>
      </c>
      <c r="G12" s="21">
        <f t="shared" si="0"/>
        <v>0</v>
      </c>
      <c r="H12" s="16">
        <f t="shared" si="6"/>
        <v>99877.548011587874</v>
      </c>
      <c r="I12" s="16">
        <f t="shared" si="3"/>
        <v>0</v>
      </c>
      <c r="J12" s="16">
        <f t="shared" si="1"/>
        <v>99877.548011587874</v>
      </c>
      <c r="K12" s="16">
        <f t="shared" si="4"/>
        <v>7996434.3873198992</v>
      </c>
      <c r="L12" s="23">
        <f t="shared" si="5"/>
        <v>80.062381851746565</v>
      </c>
    </row>
    <row r="13" spans="1:13" x14ac:dyDescent="0.2">
      <c r="A13" s="19">
        <v>4</v>
      </c>
      <c r="B13" s="64">
        <v>0</v>
      </c>
      <c r="C13" s="11">
        <v>993</v>
      </c>
      <c r="D13" s="11">
        <v>957</v>
      </c>
      <c r="E13" s="66">
        <v>0</v>
      </c>
      <c r="F13" s="21">
        <f t="shared" si="2"/>
        <v>0</v>
      </c>
      <c r="G13" s="21">
        <f t="shared" si="0"/>
        <v>0</v>
      </c>
      <c r="H13" s="16">
        <f t="shared" si="6"/>
        <v>99877.548011587874</v>
      </c>
      <c r="I13" s="16">
        <f t="shared" si="3"/>
        <v>0</v>
      </c>
      <c r="J13" s="16">
        <f t="shared" si="1"/>
        <v>99877.548011587874</v>
      </c>
      <c r="K13" s="16">
        <f t="shared" si="4"/>
        <v>7896556.8393083112</v>
      </c>
      <c r="L13" s="23">
        <f t="shared" si="5"/>
        <v>79.062381851746565</v>
      </c>
    </row>
    <row r="14" spans="1:13" x14ac:dyDescent="0.2">
      <c r="A14" s="19">
        <v>5</v>
      </c>
      <c r="B14" s="64">
        <v>0</v>
      </c>
      <c r="C14" s="11">
        <v>1030</v>
      </c>
      <c r="D14" s="11">
        <v>1001</v>
      </c>
      <c r="E14" s="66">
        <v>0</v>
      </c>
      <c r="F14" s="21">
        <f t="shared" si="2"/>
        <v>0</v>
      </c>
      <c r="G14" s="21">
        <f t="shared" si="0"/>
        <v>0</v>
      </c>
      <c r="H14" s="16">
        <f t="shared" si="6"/>
        <v>99877.548011587874</v>
      </c>
      <c r="I14" s="16">
        <f t="shared" si="3"/>
        <v>0</v>
      </c>
      <c r="J14" s="16">
        <f t="shared" si="1"/>
        <v>99877.548011587874</v>
      </c>
      <c r="K14" s="16">
        <f t="shared" si="4"/>
        <v>7796679.2912967233</v>
      </c>
      <c r="L14" s="23">
        <f t="shared" si="5"/>
        <v>78.062381851746565</v>
      </c>
    </row>
    <row r="15" spans="1:13" x14ac:dyDescent="0.2">
      <c r="A15" s="19">
        <v>6</v>
      </c>
      <c r="B15" s="64">
        <v>0</v>
      </c>
      <c r="C15" s="11">
        <v>1034</v>
      </c>
      <c r="D15" s="11">
        <v>1063</v>
      </c>
      <c r="E15" s="66">
        <v>0</v>
      </c>
      <c r="F15" s="21">
        <f t="shared" si="2"/>
        <v>0</v>
      </c>
      <c r="G15" s="21">
        <f t="shared" si="0"/>
        <v>0</v>
      </c>
      <c r="H15" s="16">
        <f t="shared" si="6"/>
        <v>99877.548011587874</v>
      </c>
      <c r="I15" s="16">
        <f t="shared" si="3"/>
        <v>0</v>
      </c>
      <c r="J15" s="16">
        <f t="shared" si="1"/>
        <v>99877.548011587874</v>
      </c>
      <c r="K15" s="16">
        <f t="shared" si="4"/>
        <v>7696801.7432851354</v>
      </c>
      <c r="L15" s="23">
        <f t="shared" si="5"/>
        <v>77.062381851746565</v>
      </c>
    </row>
    <row r="16" spans="1:13" x14ac:dyDescent="0.2">
      <c r="A16" s="19">
        <v>7</v>
      </c>
      <c r="B16" s="64">
        <v>0</v>
      </c>
      <c r="C16" s="11">
        <v>1069</v>
      </c>
      <c r="D16" s="11">
        <v>1052</v>
      </c>
      <c r="E16" s="66">
        <v>0</v>
      </c>
      <c r="F16" s="21">
        <f t="shared" si="2"/>
        <v>0</v>
      </c>
      <c r="G16" s="21">
        <f t="shared" si="0"/>
        <v>0</v>
      </c>
      <c r="H16" s="16">
        <f t="shared" si="6"/>
        <v>99877.548011587874</v>
      </c>
      <c r="I16" s="16">
        <f t="shared" si="3"/>
        <v>0</v>
      </c>
      <c r="J16" s="16">
        <f t="shared" si="1"/>
        <v>99877.548011587874</v>
      </c>
      <c r="K16" s="16">
        <f t="shared" si="4"/>
        <v>7596924.1952735474</v>
      </c>
      <c r="L16" s="23">
        <f t="shared" si="5"/>
        <v>76.062381851746565</v>
      </c>
    </row>
    <row r="17" spans="1:12" x14ac:dyDescent="0.2">
      <c r="A17" s="19">
        <v>8</v>
      </c>
      <c r="B17" s="64">
        <v>0</v>
      </c>
      <c r="C17" s="11">
        <v>1103</v>
      </c>
      <c r="D17" s="11">
        <v>1073</v>
      </c>
      <c r="E17" s="66">
        <v>0</v>
      </c>
      <c r="F17" s="21">
        <f t="shared" si="2"/>
        <v>0</v>
      </c>
      <c r="G17" s="21">
        <f t="shared" si="0"/>
        <v>0</v>
      </c>
      <c r="H17" s="16">
        <f t="shared" si="6"/>
        <v>99877.548011587874</v>
      </c>
      <c r="I17" s="16">
        <f t="shared" si="3"/>
        <v>0</v>
      </c>
      <c r="J17" s="16">
        <f t="shared" si="1"/>
        <v>99877.548011587874</v>
      </c>
      <c r="K17" s="16">
        <f t="shared" si="4"/>
        <v>7497046.6472619595</v>
      </c>
      <c r="L17" s="23">
        <f t="shared" si="5"/>
        <v>75.062381851746565</v>
      </c>
    </row>
    <row r="18" spans="1:12" x14ac:dyDescent="0.2">
      <c r="A18" s="19">
        <v>9</v>
      </c>
      <c r="B18" s="64">
        <v>0</v>
      </c>
      <c r="C18" s="11">
        <v>1007</v>
      </c>
      <c r="D18" s="11">
        <v>1114</v>
      </c>
      <c r="E18" s="66">
        <v>0</v>
      </c>
      <c r="F18" s="21">
        <f t="shared" si="2"/>
        <v>0</v>
      </c>
      <c r="G18" s="21">
        <f t="shared" si="0"/>
        <v>0</v>
      </c>
      <c r="H18" s="16">
        <f t="shared" si="6"/>
        <v>99877.548011587874</v>
      </c>
      <c r="I18" s="16">
        <f t="shared" si="3"/>
        <v>0</v>
      </c>
      <c r="J18" s="16">
        <f t="shared" si="1"/>
        <v>99877.548011587874</v>
      </c>
      <c r="K18" s="16">
        <f t="shared" si="4"/>
        <v>7397169.0992503716</v>
      </c>
      <c r="L18" s="23">
        <f t="shared" si="5"/>
        <v>74.062381851746565</v>
      </c>
    </row>
    <row r="19" spans="1:12" x14ac:dyDescent="0.2">
      <c r="A19" s="19">
        <v>10</v>
      </c>
      <c r="B19" s="64">
        <v>0</v>
      </c>
      <c r="C19" s="11">
        <v>1065</v>
      </c>
      <c r="D19" s="11">
        <v>1026</v>
      </c>
      <c r="E19" s="66">
        <v>0</v>
      </c>
      <c r="F19" s="21">
        <f t="shared" si="2"/>
        <v>0</v>
      </c>
      <c r="G19" s="21">
        <f t="shared" si="0"/>
        <v>0</v>
      </c>
      <c r="H19" s="16">
        <f t="shared" si="6"/>
        <v>99877.548011587874</v>
      </c>
      <c r="I19" s="16">
        <f t="shared" si="3"/>
        <v>0</v>
      </c>
      <c r="J19" s="16">
        <f t="shared" si="1"/>
        <v>99877.548011587874</v>
      </c>
      <c r="K19" s="16">
        <f t="shared" si="4"/>
        <v>7297291.5512387836</v>
      </c>
      <c r="L19" s="23">
        <f t="shared" si="5"/>
        <v>73.062381851746565</v>
      </c>
    </row>
    <row r="20" spans="1:12" x14ac:dyDescent="0.2">
      <c r="A20" s="19">
        <v>11</v>
      </c>
      <c r="B20" s="64">
        <v>0</v>
      </c>
      <c r="C20" s="11">
        <v>1032</v>
      </c>
      <c r="D20" s="11">
        <v>1102</v>
      </c>
      <c r="E20" s="66">
        <v>0</v>
      </c>
      <c r="F20" s="21">
        <f t="shared" si="2"/>
        <v>0</v>
      </c>
      <c r="G20" s="21">
        <f t="shared" si="0"/>
        <v>0</v>
      </c>
      <c r="H20" s="16">
        <f t="shared" si="6"/>
        <v>99877.548011587874</v>
      </c>
      <c r="I20" s="16">
        <f t="shared" si="3"/>
        <v>0</v>
      </c>
      <c r="J20" s="16">
        <f t="shared" si="1"/>
        <v>99877.548011587874</v>
      </c>
      <c r="K20" s="16">
        <f t="shared" si="4"/>
        <v>7197414.0032271957</v>
      </c>
      <c r="L20" s="23">
        <f t="shared" si="5"/>
        <v>72.062381851746565</v>
      </c>
    </row>
    <row r="21" spans="1:12" x14ac:dyDescent="0.2">
      <c r="A21" s="19">
        <v>12</v>
      </c>
      <c r="B21" s="64">
        <v>0</v>
      </c>
      <c r="C21" s="11">
        <v>1036</v>
      </c>
      <c r="D21" s="11">
        <v>1047</v>
      </c>
      <c r="E21" s="66">
        <v>0</v>
      </c>
      <c r="F21" s="21">
        <f t="shared" si="2"/>
        <v>0</v>
      </c>
      <c r="G21" s="21">
        <f t="shared" si="0"/>
        <v>0</v>
      </c>
      <c r="H21" s="16">
        <f t="shared" si="6"/>
        <v>99877.548011587874</v>
      </c>
      <c r="I21" s="16">
        <f t="shared" si="3"/>
        <v>0</v>
      </c>
      <c r="J21" s="16">
        <f t="shared" si="1"/>
        <v>99877.548011587874</v>
      </c>
      <c r="K21" s="16">
        <f t="shared" si="4"/>
        <v>7097536.4552156078</v>
      </c>
      <c r="L21" s="23">
        <f t="shared" si="5"/>
        <v>71.062381851746565</v>
      </c>
    </row>
    <row r="22" spans="1:12" x14ac:dyDescent="0.2">
      <c r="A22" s="19">
        <v>13</v>
      </c>
      <c r="B22" s="64">
        <v>0</v>
      </c>
      <c r="C22" s="11">
        <v>1130</v>
      </c>
      <c r="D22" s="11">
        <v>1059</v>
      </c>
      <c r="E22" s="66">
        <v>0</v>
      </c>
      <c r="F22" s="21">
        <f t="shared" si="2"/>
        <v>0</v>
      </c>
      <c r="G22" s="21">
        <f t="shared" si="0"/>
        <v>0</v>
      </c>
      <c r="H22" s="16">
        <f t="shared" si="6"/>
        <v>99877.548011587874</v>
      </c>
      <c r="I22" s="16">
        <f t="shared" si="3"/>
        <v>0</v>
      </c>
      <c r="J22" s="16">
        <f t="shared" si="1"/>
        <v>99877.548011587874</v>
      </c>
      <c r="K22" s="16">
        <f t="shared" si="4"/>
        <v>6997658.9072040198</v>
      </c>
      <c r="L22" s="23">
        <f t="shared" si="5"/>
        <v>70.062381851746565</v>
      </c>
    </row>
    <row r="23" spans="1:12" x14ac:dyDescent="0.2">
      <c r="A23" s="19">
        <v>14</v>
      </c>
      <c r="B23" s="64">
        <v>0</v>
      </c>
      <c r="C23" s="11">
        <v>1102</v>
      </c>
      <c r="D23" s="11">
        <v>1164</v>
      </c>
      <c r="E23" s="66">
        <v>0</v>
      </c>
      <c r="F23" s="21">
        <f t="shared" si="2"/>
        <v>0</v>
      </c>
      <c r="G23" s="21">
        <f t="shared" si="0"/>
        <v>0</v>
      </c>
      <c r="H23" s="16">
        <f t="shared" si="6"/>
        <v>99877.548011587874</v>
      </c>
      <c r="I23" s="16">
        <f t="shared" si="3"/>
        <v>0</v>
      </c>
      <c r="J23" s="16">
        <f t="shared" si="1"/>
        <v>99877.548011587874</v>
      </c>
      <c r="K23" s="16">
        <f t="shared" si="4"/>
        <v>6897781.3591924319</v>
      </c>
      <c r="L23" s="23">
        <f t="shared" si="5"/>
        <v>69.062381851746551</v>
      </c>
    </row>
    <row r="24" spans="1:12" x14ac:dyDescent="0.2">
      <c r="A24" s="19">
        <v>15</v>
      </c>
      <c r="B24" s="64">
        <v>0</v>
      </c>
      <c r="C24" s="11">
        <v>955</v>
      </c>
      <c r="D24" s="11">
        <v>1134</v>
      </c>
      <c r="E24" s="66">
        <v>0</v>
      </c>
      <c r="F24" s="21">
        <f t="shared" si="2"/>
        <v>0</v>
      </c>
      <c r="G24" s="21">
        <f t="shared" si="0"/>
        <v>0</v>
      </c>
      <c r="H24" s="16">
        <f t="shared" si="6"/>
        <v>99877.548011587874</v>
      </c>
      <c r="I24" s="16">
        <f t="shared" si="3"/>
        <v>0</v>
      </c>
      <c r="J24" s="16">
        <f t="shared" si="1"/>
        <v>99877.548011587874</v>
      </c>
      <c r="K24" s="16">
        <f t="shared" si="4"/>
        <v>6797903.811180844</v>
      </c>
      <c r="L24" s="23">
        <f t="shared" si="5"/>
        <v>68.062381851746551</v>
      </c>
    </row>
    <row r="25" spans="1:12" x14ac:dyDescent="0.2">
      <c r="A25" s="19">
        <v>16</v>
      </c>
      <c r="B25" s="63">
        <v>0</v>
      </c>
      <c r="C25" s="11">
        <v>1030</v>
      </c>
      <c r="D25" s="11">
        <v>980</v>
      </c>
      <c r="E25" s="66">
        <v>0</v>
      </c>
      <c r="F25" s="21">
        <f t="shared" si="2"/>
        <v>0</v>
      </c>
      <c r="G25" s="21">
        <f t="shared" si="0"/>
        <v>0</v>
      </c>
      <c r="H25" s="16">
        <f t="shared" si="6"/>
        <v>99877.548011587874</v>
      </c>
      <c r="I25" s="16">
        <f t="shared" si="3"/>
        <v>0</v>
      </c>
      <c r="J25" s="16">
        <f t="shared" si="1"/>
        <v>99877.548011587874</v>
      </c>
      <c r="K25" s="16">
        <f t="shared" si="4"/>
        <v>6698026.263169256</v>
      </c>
      <c r="L25" s="23">
        <f t="shared" si="5"/>
        <v>67.062381851746551</v>
      </c>
    </row>
    <row r="26" spans="1:12" x14ac:dyDescent="0.2">
      <c r="A26" s="19">
        <v>17</v>
      </c>
      <c r="B26" s="64">
        <v>0</v>
      </c>
      <c r="C26" s="11">
        <v>974</v>
      </c>
      <c r="D26" s="11">
        <v>1062</v>
      </c>
      <c r="E26" s="66">
        <v>0</v>
      </c>
      <c r="F26" s="21">
        <f t="shared" si="2"/>
        <v>0</v>
      </c>
      <c r="G26" s="21">
        <f t="shared" si="0"/>
        <v>0</v>
      </c>
      <c r="H26" s="16">
        <f t="shared" si="6"/>
        <v>99877.548011587874</v>
      </c>
      <c r="I26" s="16">
        <f t="shared" si="3"/>
        <v>0</v>
      </c>
      <c r="J26" s="16">
        <f t="shared" si="1"/>
        <v>99877.548011587874</v>
      </c>
      <c r="K26" s="16">
        <f t="shared" si="4"/>
        <v>6598148.7151576681</v>
      </c>
      <c r="L26" s="23">
        <f t="shared" si="5"/>
        <v>66.062381851746551</v>
      </c>
    </row>
    <row r="27" spans="1:12" x14ac:dyDescent="0.2">
      <c r="A27" s="19">
        <v>18</v>
      </c>
      <c r="B27" s="64">
        <v>0</v>
      </c>
      <c r="C27" s="11">
        <v>998</v>
      </c>
      <c r="D27" s="11">
        <v>1018</v>
      </c>
      <c r="E27" s="66">
        <v>0</v>
      </c>
      <c r="F27" s="21">
        <f t="shared" si="2"/>
        <v>0</v>
      </c>
      <c r="G27" s="21">
        <f t="shared" si="0"/>
        <v>0</v>
      </c>
      <c r="H27" s="16">
        <f t="shared" si="6"/>
        <v>99877.548011587874</v>
      </c>
      <c r="I27" s="16">
        <f t="shared" si="3"/>
        <v>0</v>
      </c>
      <c r="J27" s="16">
        <f t="shared" si="1"/>
        <v>99877.548011587874</v>
      </c>
      <c r="K27" s="16">
        <f t="shared" si="4"/>
        <v>6498271.1671460802</v>
      </c>
      <c r="L27" s="23">
        <f t="shared" si="5"/>
        <v>65.062381851746551</v>
      </c>
    </row>
    <row r="28" spans="1:12" x14ac:dyDescent="0.2">
      <c r="A28" s="19">
        <v>19</v>
      </c>
      <c r="B28" s="64">
        <v>0</v>
      </c>
      <c r="C28" s="11">
        <v>1007</v>
      </c>
      <c r="D28" s="11">
        <v>1052</v>
      </c>
      <c r="E28" s="66">
        <v>0</v>
      </c>
      <c r="F28" s="21">
        <f t="shared" si="2"/>
        <v>0</v>
      </c>
      <c r="G28" s="21">
        <f t="shared" si="0"/>
        <v>0</v>
      </c>
      <c r="H28" s="16">
        <f t="shared" si="6"/>
        <v>99877.548011587874</v>
      </c>
      <c r="I28" s="16">
        <f t="shared" si="3"/>
        <v>0</v>
      </c>
      <c r="J28" s="16">
        <f t="shared" si="1"/>
        <v>99877.548011587874</v>
      </c>
      <c r="K28" s="16">
        <f t="shared" si="4"/>
        <v>6398393.6191344922</v>
      </c>
      <c r="L28" s="23">
        <f t="shared" si="5"/>
        <v>64.062381851746551</v>
      </c>
    </row>
    <row r="29" spans="1:12" x14ac:dyDescent="0.2">
      <c r="A29" s="19">
        <v>20</v>
      </c>
      <c r="B29" s="64">
        <v>0</v>
      </c>
      <c r="C29" s="11">
        <v>959</v>
      </c>
      <c r="D29" s="11">
        <v>1061</v>
      </c>
      <c r="E29" s="66">
        <v>0</v>
      </c>
      <c r="F29" s="21">
        <f t="shared" si="2"/>
        <v>0</v>
      </c>
      <c r="G29" s="21">
        <f t="shared" si="0"/>
        <v>0</v>
      </c>
      <c r="H29" s="16">
        <f t="shared" si="6"/>
        <v>99877.548011587874</v>
      </c>
      <c r="I29" s="16">
        <f t="shared" si="3"/>
        <v>0</v>
      </c>
      <c r="J29" s="16">
        <f t="shared" si="1"/>
        <v>99877.548011587874</v>
      </c>
      <c r="K29" s="16">
        <f t="shared" si="4"/>
        <v>6298516.0711229043</v>
      </c>
      <c r="L29" s="23">
        <f t="shared" si="5"/>
        <v>63.062381851746551</v>
      </c>
    </row>
    <row r="30" spans="1:12" x14ac:dyDescent="0.2">
      <c r="A30" s="19">
        <v>21</v>
      </c>
      <c r="B30" s="64">
        <v>0</v>
      </c>
      <c r="C30" s="11">
        <v>904</v>
      </c>
      <c r="D30" s="11">
        <v>1010</v>
      </c>
      <c r="E30" s="66">
        <v>0</v>
      </c>
      <c r="F30" s="21">
        <f t="shared" si="2"/>
        <v>0</v>
      </c>
      <c r="G30" s="21">
        <f t="shared" si="0"/>
        <v>0</v>
      </c>
      <c r="H30" s="16">
        <f t="shared" si="6"/>
        <v>99877.548011587874</v>
      </c>
      <c r="I30" s="16">
        <f t="shared" si="3"/>
        <v>0</v>
      </c>
      <c r="J30" s="16">
        <f t="shared" si="1"/>
        <v>99877.548011587874</v>
      </c>
      <c r="K30" s="16">
        <f t="shared" si="4"/>
        <v>6198638.5231113164</v>
      </c>
      <c r="L30" s="23">
        <f t="shared" si="5"/>
        <v>62.062381851746551</v>
      </c>
    </row>
    <row r="31" spans="1:12" x14ac:dyDescent="0.2">
      <c r="A31" s="19">
        <v>22</v>
      </c>
      <c r="B31" s="64">
        <v>0</v>
      </c>
      <c r="C31" s="11">
        <v>948</v>
      </c>
      <c r="D31" s="11">
        <v>977</v>
      </c>
      <c r="E31" s="66">
        <v>0</v>
      </c>
      <c r="F31" s="21">
        <f t="shared" si="2"/>
        <v>0</v>
      </c>
      <c r="G31" s="21">
        <f t="shared" si="0"/>
        <v>0</v>
      </c>
      <c r="H31" s="16">
        <f t="shared" si="6"/>
        <v>99877.548011587874</v>
      </c>
      <c r="I31" s="16">
        <f t="shared" si="3"/>
        <v>0</v>
      </c>
      <c r="J31" s="16">
        <f t="shared" si="1"/>
        <v>99877.548011587874</v>
      </c>
      <c r="K31" s="16">
        <f t="shared" si="4"/>
        <v>6098760.9750997284</v>
      </c>
      <c r="L31" s="23">
        <f t="shared" si="5"/>
        <v>61.062381851746551</v>
      </c>
    </row>
    <row r="32" spans="1:12" x14ac:dyDescent="0.2">
      <c r="A32" s="19">
        <v>23</v>
      </c>
      <c r="B32" s="64">
        <v>1</v>
      </c>
      <c r="C32" s="11">
        <v>968</v>
      </c>
      <c r="D32" s="11">
        <v>1019</v>
      </c>
      <c r="E32" s="66">
        <v>0.26029999999999998</v>
      </c>
      <c r="F32" s="21">
        <f t="shared" si="2"/>
        <v>1.0065425264217413E-3</v>
      </c>
      <c r="G32" s="21">
        <f t="shared" si="0"/>
        <v>1.0057936732962886E-3</v>
      </c>
      <c r="H32" s="16">
        <f t="shared" si="6"/>
        <v>99877.548011587874</v>
      </c>
      <c r="I32" s="16">
        <f t="shared" si="3"/>
        <v>100.45620589440139</v>
      </c>
      <c r="J32" s="16">
        <f t="shared" si="1"/>
        <v>99803.240556087781</v>
      </c>
      <c r="K32" s="16">
        <f t="shared" si="4"/>
        <v>5998883.4270881405</v>
      </c>
      <c r="L32" s="23">
        <f t="shared" si="5"/>
        <v>60.062381851746551</v>
      </c>
    </row>
    <row r="33" spans="1:12" x14ac:dyDescent="0.2">
      <c r="A33" s="19">
        <v>24</v>
      </c>
      <c r="B33" s="63">
        <v>0</v>
      </c>
      <c r="C33" s="11">
        <v>893</v>
      </c>
      <c r="D33" s="11">
        <v>1041</v>
      </c>
      <c r="E33" s="66">
        <v>0</v>
      </c>
      <c r="F33" s="21">
        <f t="shared" si="2"/>
        <v>0</v>
      </c>
      <c r="G33" s="21">
        <f t="shared" si="0"/>
        <v>0</v>
      </c>
      <c r="H33" s="16">
        <f t="shared" si="6"/>
        <v>99777.091805693475</v>
      </c>
      <c r="I33" s="16">
        <f t="shared" si="3"/>
        <v>0</v>
      </c>
      <c r="J33" s="16">
        <f t="shared" si="1"/>
        <v>99777.091805693475</v>
      </c>
      <c r="K33" s="16">
        <f t="shared" si="4"/>
        <v>5899080.1865320532</v>
      </c>
      <c r="L33" s="23">
        <f t="shared" si="5"/>
        <v>59.122590965268444</v>
      </c>
    </row>
    <row r="34" spans="1:12" x14ac:dyDescent="0.2">
      <c r="A34" s="19">
        <v>25</v>
      </c>
      <c r="B34" s="64">
        <v>0</v>
      </c>
      <c r="C34" s="11">
        <v>864</v>
      </c>
      <c r="D34" s="11">
        <v>963</v>
      </c>
      <c r="E34" s="66">
        <v>0</v>
      </c>
      <c r="F34" s="21">
        <f t="shared" si="2"/>
        <v>0</v>
      </c>
      <c r="G34" s="21">
        <f t="shared" si="0"/>
        <v>0</v>
      </c>
      <c r="H34" s="16">
        <f t="shared" si="6"/>
        <v>99777.091805693475</v>
      </c>
      <c r="I34" s="16">
        <f t="shared" si="3"/>
        <v>0</v>
      </c>
      <c r="J34" s="16">
        <f t="shared" si="1"/>
        <v>99777.091805693475</v>
      </c>
      <c r="K34" s="16">
        <f t="shared" si="4"/>
        <v>5799303.0947263595</v>
      </c>
      <c r="L34" s="23">
        <f t="shared" si="5"/>
        <v>58.122590965268444</v>
      </c>
    </row>
    <row r="35" spans="1:12" x14ac:dyDescent="0.2">
      <c r="A35" s="19">
        <v>26</v>
      </c>
      <c r="B35" s="64">
        <v>0</v>
      </c>
      <c r="C35" s="11">
        <v>882</v>
      </c>
      <c r="D35" s="11">
        <v>924</v>
      </c>
      <c r="E35" s="66">
        <v>0</v>
      </c>
      <c r="F35" s="21">
        <f t="shared" si="2"/>
        <v>0</v>
      </c>
      <c r="G35" s="21">
        <f t="shared" si="0"/>
        <v>0</v>
      </c>
      <c r="H35" s="16">
        <f t="shared" si="6"/>
        <v>99777.091805693475</v>
      </c>
      <c r="I35" s="16">
        <f t="shared" si="3"/>
        <v>0</v>
      </c>
      <c r="J35" s="16">
        <f t="shared" si="1"/>
        <v>99777.091805693475</v>
      </c>
      <c r="K35" s="16">
        <f t="shared" si="4"/>
        <v>5699526.0029206658</v>
      </c>
      <c r="L35" s="23">
        <f t="shared" si="5"/>
        <v>57.122590965268436</v>
      </c>
    </row>
    <row r="36" spans="1:12" x14ac:dyDescent="0.2">
      <c r="A36" s="19">
        <v>27</v>
      </c>
      <c r="B36" s="64">
        <v>0</v>
      </c>
      <c r="C36" s="11">
        <v>884</v>
      </c>
      <c r="D36" s="11">
        <v>943</v>
      </c>
      <c r="E36" s="66">
        <v>0</v>
      </c>
      <c r="F36" s="21">
        <f t="shared" si="2"/>
        <v>0</v>
      </c>
      <c r="G36" s="21">
        <f t="shared" si="0"/>
        <v>0</v>
      </c>
      <c r="H36" s="16">
        <f t="shared" si="6"/>
        <v>99777.091805693475</v>
      </c>
      <c r="I36" s="16">
        <f t="shared" si="3"/>
        <v>0</v>
      </c>
      <c r="J36" s="16">
        <f t="shared" si="1"/>
        <v>99777.091805693475</v>
      </c>
      <c r="K36" s="16">
        <f t="shared" si="4"/>
        <v>5599748.9111149721</v>
      </c>
      <c r="L36" s="23">
        <f t="shared" si="5"/>
        <v>56.122590965268436</v>
      </c>
    </row>
    <row r="37" spans="1:12" x14ac:dyDescent="0.2">
      <c r="A37" s="19">
        <v>28</v>
      </c>
      <c r="B37" s="64">
        <v>0</v>
      </c>
      <c r="C37" s="11">
        <v>908</v>
      </c>
      <c r="D37" s="11">
        <v>989</v>
      </c>
      <c r="E37" s="66">
        <v>0</v>
      </c>
      <c r="F37" s="21">
        <f t="shared" si="2"/>
        <v>0</v>
      </c>
      <c r="G37" s="21">
        <f t="shared" si="0"/>
        <v>0</v>
      </c>
      <c r="H37" s="16">
        <f t="shared" si="6"/>
        <v>99777.091805693475</v>
      </c>
      <c r="I37" s="16">
        <f t="shared" si="3"/>
        <v>0</v>
      </c>
      <c r="J37" s="16">
        <f t="shared" si="1"/>
        <v>99777.091805693475</v>
      </c>
      <c r="K37" s="16">
        <f t="shared" si="4"/>
        <v>5499971.8193092784</v>
      </c>
      <c r="L37" s="23">
        <f t="shared" si="5"/>
        <v>55.122590965268436</v>
      </c>
    </row>
    <row r="38" spans="1:12" x14ac:dyDescent="0.2">
      <c r="A38" s="19">
        <v>29</v>
      </c>
      <c r="B38" s="64">
        <v>1</v>
      </c>
      <c r="C38" s="11">
        <v>963</v>
      </c>
      <c r="D38" s="11">
        <v>988</v>
      </c>
      <c r="E38" s="66">
        <v>0.59730000000000005</v>
      </c>
      <c r="F38" s="21">
        <f t="shared" si="2"/>
        <v>1.0251153254741158E-3</v>
      </c>
      <c r="G38" s="21">
        <f t="shared" si="0"/>
        <v>1.0246923181993451E-3</v>
      </c>
      <c r="H38" s="16">
        <f t="shared" si="6"/>
        <v>99777.091805693475</v>
      </c>
      <c r="I38" s="16">
        <f t="shared" si="3"/>
        <v>102.24081950556493</v>
      </c>
      <c r="J38" s="16">
        <f t="shared" si="1"/>
        <v>99735.919427678586</v>
      </c>
      <c r="K38" s="16">
        <f t="shared" si="4"/>
        <v>5400194.7275035847</v>
      </c>
      <c r="L38" s="23">
        <f t="shared" si="5"/>
        <v>54.122590965268436</v>
      </c>
    </row>
    <row r="39" spans="1:12" x14ac:dyDescent="0.2">
      <c r="A39" s="19">
        <v>30</v>
      </c>
      <c r="B39" s="64">
        <v>0</v>
      </c>
      <c r="C39" s="11">
        <v>951</v>
      </c>
      <c r="D39" s="11">
        <v>1043</v>
      </c>
      <c r="E39" s="66">
        <v>0</v>
      </c>
      <c r="F39" s="21">
        <f t="shared" si="2"/>
        <v>0</v>
      </c>
      <c r="G39" s="21">
        <f t="shared" si="0"/>
        <v>0</v>
      </c>
      <c r="H39" s="16">
        <f t="shared" si="6"/>
        <v>99674.850986187914</v>
      </c>
      <c r="I39" s="16">
        <f t="shared" si="3"/>
        <v>0</v>
      </c>
      <c r="J39" s="16">
        <f t="shared" si="1"/>
        <v>99674.850986187914</v>
      </c>
      <c r="K39" s="16">
        <f t="shared" si="4"/>
        <v>5300458.8080759058</v>
      </c>
      <c r="L39" s="23">
        <f t="shared" si="5"/>
        <v>53.177494178650917</v>
      </c>
    </row>
    <row r="40" spans="1:12" x14ac:dyDescent="0.2">
      <c r="A40" s="19">
        <v>31</v>
      </c>
      <c r="B40" s="64">
        <v>0</v>
      </c>
      <c r="C40" s="11">
        <v>985</v>
      </c>
      <c r="D40" s="11">
        <v>999</v>
      </c>
      <c r="E40" s="66">
        <v>0</v>
      </c>
      <c r="F40" s="21">
        <f t="shared" si="2"/>
        <v>0</v>
      </c>
      <c r="G40" s="21">
        <f t="shared" si="0"/>
        <v>0</v>
      </c>
      <c r="H40" s="16">
        <f t="shared" si="6"/>
        <v>99674.850986187914</v>
      </c>
      <c r="I40" s="16">
        <f t="shared" si="3"/>
        <v>0</v>
      </c>
      <c r="J40" s="16">
        <f t="shared" si="1"/>
        <v>99674.850986187914</v>
      </c>
      <c r="K40" s="16">
        <f t="shared" si="4"/>
        <v>5200783.9570897175</v>
      </c>
      <c r="L40" s="23">
        <f t="shared" si="5"/>
        <v>52.177494178650917</v>
      </c>
    </row>
    <row r="41" spans="1:12" x14ac:dyDescent="0.2">
      <c r="A41" s="19">
        <v>32</v>
      </c>
      <c r="B41" s="64">
        <v>0</v>
      </c>
      <c r="C41" s="11">
        <v>1054</v>
      </c>
      <c r="D41" s="11">
        <v>1065</v>
      </c>
      <c r="E41" s="66">
        <v>0</v>
      </c>
      <c r="F41" s="21">
        <f t="shared" si="2"/>
        <v>0</v>
      </c>
      <c r="G41" s="21">
        <f t="shared" si="0"/>
        <v>0</v>
      </c>
      <c r="H41" s="16">
        <f t="shared" si="6"/>
        <v>99674.850986187914</v>
      </c>
      <c r="I41" s="16">
        <f t="shared" si="3"/>
        <v>0</v>
      </c>
      <c r="J41" s="16">
        <f t="shared" si="1"/>
        <v>99674.850986187914</v>
      </c>
      <c r="K41" s="16">
        <f t="shared" si="4"/>
        <v>5101109.1061035292</v>
      </c>
      <c r="L41" s="23">
        <f t="shared" si="5"/>
        <v>51.17749417865091</v>
      </c>
    </row>
    <row r="42" spans="1:12" x14ac:dyDescent="0.2">
      <c r="A42" s="19">
        <v>33</v>
      </c>
      <c r="B42" s="63">
        <v>1</v>
      </c>
      <c r="C42" s="11">
        <v>1075</v>
      </c>
      <c r="D42" s="11">
        <v>1106</v>
      </c>
      <c r="E42" s="66">
        <v>0.81369999999999998</v>
      </c>
      <c r="F42" s="21">
        <f t="shared" si="2"/>
        <v>9.1701054562127462E-4</v>
      </c>
      <c r="G42" s="21">
        <f t="shared" si="0"/>
        <v>9.1685391115667249E-4</v>
      </c>
      <c r="H42" s="16">
        <f t="shared" si="6"/>
        <v>99674.850986187914</v>
      </c>
      <c r="I42" s="16">
        <f t="shared" si="3"/>
        <v>91.387276970644905</v>
      </c>
      <c r="J42" s="16">
        <f t="shared" si="1"/>
        <v>99657.825536488279</v>
      </c>
      <c r="K42" s="16">
        <f t="shared" si="4"/>
        <v>5001434.2551173409</v>
      </c>
      <c r="L42" s="23">
        <f t="shared" si="5"/>
        <v>50.17749417865091</v>
      </c>
    </row>
    <row r="43" spans="1:12" x14ac:dyDescent="0.2">
      <c r="A43" s="19">
        <v>34</v>
      </c>
      <c r="B43" s="63">
        <v>1</v>
      </c>
      <c r="C43" s="11">
        <v>1126</v>
      </c>
      <c r="D43" s="11">
        <v>1126</v>
      </c>
      <c r="E43" s="66">
        <v>0.57530000000000003</v>
      </c>
      <c r="F43" s="21">
        <f t="shared" si="2"/>
        <v>8.8809946714031975E-4</v>
      </c>
      <c r="G43" s="21">
        <f t="shared" si="0"/>
        <v>8.8776462376934735E-4</v>
      </c>
      <c r="H43" s="16">
        <f t="shared" si="6"/>
        <v>99583.463709217263</v>
      </c>
      <c r="I43" s="16">
        <f t="shared" si="3"/>
        <v>88.40667619346172</v>
      </c>
      <c r="J43" s="16">
        <f t="shared" si="1"/>
        <v>99545.917393837895</v>
      </c>
      <c r="K43" s="16">
        <f t="shared" si="4"/>
        <v>4901776.4295808524</v>
      </c>
      <c r="L43" s="23">
        <f t="shared" si="5"/>
        <v>49.222795100740733</v>
      </c>
    </row>
    <row r="44" spans="1:12" x14ac:dyDescent="0.2">
      <c r="A44" s="19">
        <v>35</v>
      </c>
      <c r="B44" s="63">
        <v>0</v>
      </c>
      <c r="C44" s="11">
        <v>1199</v>
      </c>
      <c r="D44" s="11">
        <v>1151</v>
      </c>
      <c r="E44" s="66">
        <v>0</v>
      </c>
      <c r="F44" s="21">
        <f t="shared" si="2"/>
        <v>0</v>
      </c>
      <c r="G44" s="21">
        <f t="shared" si="0"/>
        <v>0</v>
      </c>
      <c r="H44" s="16">
        <f t="shared" si="6"/>
        <v>99495.057033023797</v>
      </c>
      <c r="I44" s="16">
        <f t="shared" si="3"/>
        <v>0</v>
      </c>
      <c r="J44" s="16">
        <f t="shared" si="1"/>
        <v>99495.057033023797</v>
      </c>
      <c r="K44" s="16">
        <f t="shared" si="4"/>
        <v>4802230.5121870143</v>
      </c>
      <c r="L44" s="23">
        <f t="shared" si="5"/>
        <v>48.266021000350669</v>
      </c>
    </row>
    <row r="45" spans="1:12" x14ac:dyDescent="0.2">
      <c r="A45" s="19">
        <v>36</v>
      </c>
      <c r="B45" s="63">
        <v>0</v>
      </c>
      <c r="C45" s="11">
        <v>1247</v>
      </c>
      <c r="D45" s="11">
        <v>1248</v>
      </c>
      <c r="E45" s="66">
        <v>0</v>
      </c>
      <c r="F45" s="21">
        <f t="shared" si="2"/>
        <v>0</v>
      </c>
      <c r="G45" s="21">
        <f t="shared" si="0"/>
        <v>0</v>
      </c>
      <c r="H45" s="16">
        <f t="shared" si="6"/>
        <v>99495.057033023797</v>
      </c>
      <c r="I45" s="16">
        <f t="shared" si="3"/>
        <v>0</v>
      </c>
      <c r="J45" s="16">
        <f t="shared" si="1"/>
        <v>99495.057033023797</v>
      </c>
      <c r="K45" s="16">
        <f t="shared" si="4"/>
        <v>4702735.4551539905</v>
      </c>
      <c r="L45" s="23">
        <f t="shared" si="5"/>
        <v>47.266021000350669</v>
      </c>
    </row>
    <row r="46" spans="1:12" x14ac:dyDescent="0.2">
      <c r="A46" s="19">
        <v>37</v>
      </c>
      <c r="B46" s="63">
        <v>2</v>
      </c>
      <c r="C46" s="11">
        <v>1311</v>
      </c>
      <c r="D46" s="11">
        <v>1235</v>
      </c>
      <c r="E46" s="66">
        <v>0.2384</v>
      </c>
      <c r="F46" s="21">
        <f t="shared" si="2"/>
        <v>1.5710919088766694E-3</v>
      </c>
      <c r="G46" s="21">
        <f t="shared" si="0"/>
        <v>1.5692142755816449E-3</v>
      </c>
      <c r="H46" s="16">
        <f t="shared" si="6"/>
        <v>99495.057033023797</v>
      </c>
      <c r="I46" s="16">
        <f t="shared" si="3"/>
        <v>156.12906384603087</v>
      </c>
      <c r="J46" s="16">
        <f t="shared" si="1"/>
        <v>99376.149137998655</v>
      </c>
      <c r="K46" s="16">
        <f t="shared" si="4"/>
        <v>4603240.3981209667</v>
      </c>
      <c r="L46" s="23">
        <f t="shared" si="5"/>
        <v>46.266021000350669</v>
      </c>
    </row>
    <row r="47" spans="1:12" x14ac:dyDescent="0.2">
      <c r="A47" s="19">
        <v>38</v>
      </c>
      <c r="B47" s="63">
        <v>1</v>
      </c>
      <c r="C47" s="11">
        <v>1398</v>
      </c>
      <c r="D47" s="11">
        <v>1348</v>
      </c>
      <c r="E47" s="66">
        <v>0.17530000000000001</v>
      </c>
      <c r="F47" s="21">
        <f t="shared" si="2"/>
        <v>7.2833211944646763E-4</v>
      </c>
      <c r="G47" s="21">
        <f t="shared" si="0"/>
        <v>7.2789490536893096E-4</v>
      </c>
      <c r="H47" s="16">
        <f t="shared" si="6"/>
        <v>99338.927969177763</v>
      </c>
      <c r="I47" s="16">
        <f t="shared" si="3"/>
        <v>72.308299573575695</v>
      </c>
      <c r="J47" s="16">
        <f t="shared" si="1"/>
        <v>99279.295314519433</v>
      </c>
      <c r="K47" s="16">
        <f t="shared" si="4"/>
        <v>4503864.2489829678</v>
      </c>
      <c r="L47" s="23">
        <f t="shared" si="5"/>
        <v>45.338361718382927</v>
      </c>
    </row>
    <row r="48" spans="1:12" x14ac:dyDescent="0.2">
      <c r="A48" s="19">
        <v>39</v>
      </c>
      <c r="B48" s="63">
        <v>0</v>
      </c>
      <c r="C48" s="11">
        <v>1396</v>
      </c>
      <c r="D48" s="11">
        <v>1407</v>
      </c>
      <c r="E48" s="66">
        <v>0</v>
      </c>
      <c r="F48" s="21">
        <f t="shared" si="2"/>
        <v>0</v>
      </c>
      <c r="G48" s="21">
        <f t="shared" si="0"/>
        <v>0</v>
      </c>
      <c r="H48" s="16">
        <f t="shared" si="6"/>
        <v>99266.619669604188</v>
      </c>
      <c r="I48" s="16">
        <f t="shared" si="3"/>
        <v>0</v>
      </c>
      <c r="J48" s="16">
        <f t="shared" si="1"/>
        <v>99266.619669604188</v>
      </c>
      <c r="K48" s="16">
        <f t="shared" si="4"/>
        <v>4404584.9536684481</v>
      </c>
      <c r="L48" s="23">
        <f t="shared" si="5"/>
        <v>44.371259627138777</v>
      </c>
    </row>
    <row r="49" spans="1:12" x14ac:dyDescent="0.2">
      <c r="A49" s="19">
        <v>40</v>
      </c>
      <c r="B49" s="63">
        <v>2</v>
      </c>
      <c r="C49" s="11">
        <v>1467</v>
      </c>
      <c r="D49" s="11">
        <v>1394</v>
      </c>
      <c r="E49" s="66">
        <v>0.36159999999999998</v>
      </c>
      <c r="F49" s="21">
        <f t="shared" si="2"/>
        <v>1.3981125480601187E-3</v>
      </c>
      <c r="G49" s="21">
        <f t="shared" si="0"/>
        <v>1.3968657684633526E-3</v>
      </c>
      <c r="H49" s="16">
        <f t="shared" si="6"/>
        <v>99266.619669604188</v>
      </c>
      <c r="I49" s="16">
        <f t="shared" si="3"/>
        <v>138.662142967541</v>
      </c>
      <c r="J49" s="16">
        <f t="shared" si="1"/>
        <v>99178.097757533702</v>
      </c>
      <c r="K49" s="16">
        <f t="shared" si="4"/>
        <v>4305318.333998844</v>
      </c>
      <c r="L49" s="23">
        <f t="shared" si="5"/>
        <v>43.371259627138777</v>
      </c>
    </row>
    <row r="50" spans="1:12" x14ac:dyDescent="0.2">
      <c r="A50" s="19">
        <v>41</v>
      </c>
      <c r="B50" s="63">
        <v>1</v>
      </c>
      <c r="C50" s="11">
        <v>1549</v>
      </c>
      <c r="D50" s="11">
        <v>1518</v>
      </c>
      <c r="E50" s="66">
        <v>0.3397</v>
      </c>
      <c r="F50" s="21">
        <f t="shared" si="2"/>
        <v>6.5210303227910009E-4</v>
      </c>
      <c r="G50" s="21">
        <f t="shared" si="0"/>
        <v>6.518223682362267E-4</v>
      </c>
      <c r="H50" s="16">
        <f t="shared" si="6"/>
        <v>99127.957526636645</v>
      </c>
      <c r="I50" s="16">
        <f t="shared" si="3"/>
        <v>64.61382003343239</v>
      </c>
      <c r="J50" s="16">
        <f t="shared" si="1"/>
        <v>99085.293021268561</v>
      </c>
      <c r="K50" s="16">
        <f t="shared" si="4"/>
        <v>4206140.2362413099</v>
      </c>
      <c r="L50" s="23">
        <f t="shared" si="5"/>
        <v>42.431422387685927</v>
      </c>
    </row>
    <row r="51" spans="1:12" x14ac:dyDescent="0.2">
      <c r="A51" s="19">
        <v>42</v>
      </c>
      <c r="B51" s="63">
        <v>3</v>
      </c>
      <c r="C51" s="11">
        <v>1537</v>
      </c>
      <c r="D51" s="11">
        <v>1565</v>
      </c>
      <c r="E51" s="66">
        <v>0.46300000000000002</v>
      </c>
      <c r="F51" s="21">
        <f t="shared" si="2"/>
        <v>1.9342359767891683E-3</v>
      </c>
      <c r="G51" s="21">
        <f t="shared" si="0"/>
        <v>1.93222900005217E-3</v>
      </c>
      <c r="H51" s="16">
        <f t="shared" si="6"/>
        <v>99063.343706603206</v>
      </c>
      <c r="I51" s="16">
        <f t="shared" si="3"/>
        <v>191.41306555203434</v>
      </c>
      <c r="J51" s="16">
        <f t="shared" si="1"/>
        <v>98960.554890401763</v>
      </c>
      <c r="K51" s="16">
        <f t="shared" si="4"/>
        <v>4107054.9432200417</v>
      </c>
      <c r="L51" s="23">
        <f t="shared" si="5"/>
        <v>41.458876609131458</v>
      </c>
    </row>
    <row r="52" spans="1:12" x14ac:dyDescent="0.2">
      <c r="A52" s="19">
        <v>43</v>
      </c>
      <c r="B52" s="63">
        <v>2</v>
      </c>
      <c r="C52" s="11">
        <v>1715</v>
      </c>
      <c r="D52" s="11">
        <v>1575</v>
      </c>
      <c r="E52" s="66">
        <v>0.55069999999999997</v>
      </c>
      <c r="F52" s="21">
        <f t="shared" si="2"/>
        <v>1.2158054711246201E-3</v>
      </c>
      <c r="G52" s="21">
        <f t="shared" si="0"/>
        <v>1.2151416861281735E-3</v>
      </c>
      <c r="H52" s="16">
        <f t="shared" si="6"/>
        <v>98871.930641051178</v>
      </c>
      <c r="I52" s="16">
        <f t="shared" si="3"/>
        <v>120.14340450991475</v>
      </c>
      <c r="J52" s="16">
        <f t="shared" si="1"/>
        <v>98817.950209404866</v>
      </c>
      <c r="K52" s="16">
        <f t="shared" si="4"/>
        <v>4008094.38832964</v>
      </c>
      <c r="L52" s="23">
        <f t="shared" si="5"/>
        <v>40.538243385585282</v>
      </c>
    </row>
    <row r="53" spans="1:12" x14ac:dyDescent="0.2">
      <c r="A53" s="19">
        <v>44</v>
      </c>
      <c r="B53" s="63">
        <v>2</v>
      </c>
      <c r="C53" s="11">
        <v>1764</v>
      </c>
      <c r="D53" s="11">
        <v>1743</v>
      </c>
      <c r="E53" s="66">
        <v>0.30819999999999997</v>
      </c>
      <c r="F53" s="21">
        <f t="shared" si="2"/>
        <v>1.1405759908753922E-3</v>
      </c>
      <c r="G53" s="21">
        <f t="shared" si="0"/>
        <v>1.1396767284166313E-3</v>
      </c>
      <c r="H53" s="16">
        <f t="shared" si="6"/>
        <v>98751.787236541262</v>
      </c>
      <c r="I53" s="16">
        <f t="shared" si="3"/>
        <v>112.5451138030366</v>
      </c>
      <c r="J53" s="16">
        <f t="shared" si="1"/>
        <v>98673.92852681232</v>
      </c>
      <c r="K53" s="16">
        <f t="shared" si="4"/>
        <v>3909276.4381202352</v>
      </c>
      <c r="L53" s="23">
        <f t="shared" si="5"/>
        <v>39.586893032693183</v>
      </c>
    </row>
    <row r="54" spans="1:12" x14ac:dyDescent="0.2">
      <c r="A54" s="19">
        <v>45</v>
      </c>
      <c r="B54" s="63">
        <v>3</v>
      </c>
      <c r="C54" s="11">
        <v>1681</v>
      </c>
      <c r="D54" s="11">
        <v>1792</v>
      </c>
      <c r="E54" s="66">
        <v>0.51870000000000005</v>
      </c>
      <c r="F54" s="21">
        <f t="shared" si="2"/>
        <v>1.7276130146847107E-3</v>
      </c>
      <c r="G54" s="21">
        <f t="shared" si="0"/>
        <v>1.7261776976805752E-3</v>
      </c>
      <c r="H54" s="16">
        <f t="shared" si="6"/>
        <v>98639.242122738229</v>
      </c>
      <c r="I54" s="16">
        <f t="shared" si="3"/>
        <v>170.26885986838508</v>
      </c>
      <c r="J54" s="16">
        <f t="shared" si="1"/>
        <v>98557.291720483568</v>
      </c>
      <c r="K54" s="16">
        <f t="shared" si="4"/>
        <v>3810602.509593423</v>
      </c>
      <c r="L54" s="23">
        <f t="shared" si="5"/>
        <v>38.631709120917975</v>
      </c>
    </row>
    <row r="55" spans="1:12" x14ac:dyDescent="0.2">
      <c r="A55" s="19">
        <v>46</v>
      </c>
      <c r="B55" s="63">
        <v>4</v>
      </c>
      <c r="C55" s="11">
        <v>1723</v>
      </c>
      <c r="D55" s="11">
        <v>1710</v>
      </c>
      <c r="E55" s="66">
        <v>0.44319999999999998</v>
      </c>
      <c r="F55" s="21">
        <f t="shared" si="2"/>
        <v>2.3303233323623651E-3</v>
      </c>
      <c r="G55" s="21">
        <f t="shared" si="0"/>
        <v>2.3273036000128464E-3</v>
      </c>
      <c r="H55" s="16">
        <f t="shared" si="6"/>
        <v>98468.97326286984</v>
      </c>
      <c r="I55" s="16">
        <f t="shared" si="3"/>
        <v>229.16719596424571</v>
      </c>
      <c r="J55" s="16">
        <f t="shared" si="1"/>
        <v>98341.372968156953</v>
      </c>
      <c r="K55" s="16">
        <f t="shared" si="4"/>
        <v>3712045.2178729395</v>
      </c>
      <c r="L55" s="23">
        <f t="shared" si="5"/>
        <v>37.69761270855718</v>
      </c>
    </row>
    <row r="56" spans="1:12" x14ac:dyDescent="0.2">
      <c r="A56" s="19">
        <v>47</v>
      </c>
      <c r="B56" s="63">
        <v>2</v>
      </c>
      <c r="C56" s="11">
        <v>1910</v>
      </c>
      <c r="D56" s="11">
        <v>1752</v>
      </c>
      <c r="E56" s="66">
        <v>0.5877</v>
      </c>
      <c r="F56" s="21">
        <f t="shared" si="2"/>
        <v>1.0922992900054614E-3</v>
      </c>
      <c r="G56" s="21">
        <f t="shared" si="0"/>
        <v>1.0918075890016981E-3</v>
      </c>
      <c r="H56" s="16">
        <f t="shared" si="6"/>
        <v>98239.806066905599</v>
      </c>
      <c r="I56" s="16">
        <f t="shared" si="3"/>
        <v>107.25896580590259</v>
      </c>
      <c r="J56" s="16">
        <f t="shared" si="1"/>
        <v>98195.583195303829</v>
      </c>
      <c r="K56" s="16">
        <f t="shared" si="4"/>
        <v>3613703.8449047827</v>
      </c>
      <c r="L56" s="23">
        <f t="shared" si="5"/>
        <v>36.784517290717091</v>
      </c>
    </row>
    <row r="57" spans="1:12" x14ac:dyDescent="0.2">
      <c r="A57" s="19">
        <v>48</v>
      </c>
      <c r="B57" s="63">
        <v>2</v>
      </c>
      <c r="C57" s="11">
        <v>1773</v>
      </c>
      <c r="D57" s="11">
        <v>1916</v>
      </c>
      <c r="E57" s="66">
        <v>0.45479999999999998</v>
      </c>
      <c r="F57" s="21">
        <f t="shared" si="2"/>
        <v>1.0843046896177825E-3</v>
      </c>
      <c r="G57" s="21">
        <f t="shared" si="0"/>
        <v>1.0836640676067668E-3</v>
      </c>
      <c r="H57" s="16">
        <f t="shared" si="6"/>
        <v>98132.547101099699</v>
      </c>
      <c r="I57" s="16">
        <f t="shared" si="3"/>
        <v>106.34271515619032</v>
      </c>
      <c r="J57" s="16">
        <f t="shared" si="1"/>
        <v>98074.569052796549</v>
      </c>
      <c r="K57" s="16">
        <f t="shared" si="4"/>
        <v>3515508.2617094787</v>
      </c>
      <c r="L57" s="23">
        <f t="shared" si="5"/>
        <v>35.824080445885855</v>
      </c>
    </row>
    <row r="58" spans="1:12" x14ac:dyDescent="0.2">
      <c r="A58" s="19">
        <v>49</v>
      </c>
      <c r="B58" s="63">
        <v>4</v>
      </c>
      <c r="C58" s="11">
        <v>1765</v>
      </c>
      <c r="D58" s="11">
        <v>1793</v>
      </c>
      <c r="E58" s="66">
        <v>0.3473</v>
      </c>
      <c r="F58" s="21">
        <f t="shared" si="2"/>
        <v>2.2484541877459247E-3</v>
      </c>
      <c r="G58" s="21">
        <f t="shared" si="0"/>
        <v>2.2451592682307493E-3</v>
      </c>
      <c r="H58" s="16">
        <f t="shared" si="6"/>
        <v>98026.204385943507</v>
      </c>
      <c r="I58" s="16">
        <f t="shared" si="3"/>
        <v>220.08444130658279</v>
      </c>
      <c r="J58" s="16">
        <f t="shared" si="1"/>
        <v>97882.555271102698</v>
      </c>
      <c r="K58" s="16">
        <f t="shared" si="4"/>
        <v>3417433.6926566823</v>
      </c>
      <c r="L58" s="23">
        <f t="shared" si="5"/>
        <v>34.862450444390831</v>
      </c>
    </row>
    <row r="59" spans="1:12" x14ac:dyDescent="0.2">
      <c r="A59" s="19">
        <v>50</v>
      </c>
      <c r="B59" s="63">
        <v>3</v>
      </c>
      <c r="C59" s="11">
        <v>1590</v>
      </c>
      <c r="D59" s="11">
        <v>1772</v>
      </c>
      <c r="E59" s="66">
        <v>0.66300000000000003</v>
      </c>
      <c r="F59" s="21">
        <f t="shared" si="2"/>
        <v>1.784651992861392E-3</v>
      </c>
      <c r="G59" s="21">
        <f t="shared" si="0"/>
        <v>1.7835792988274157E-3</v>
      </c>
      <c r="H59" s="16">
        <f t="shared" si="6"/>
        <v>97806.119944636928</v>
      </c>
      <c r="I59" s="16">
        <f t="shared" si="3"/>
        <v>174.44497083188566</v>
      </c>
      <c r="J59" s="16">
        <f t="shared" si="1"/>
        <v>97747.331989466576</v>
      </c>
      <c r="K59" s="16">
        <f t="shared" si="4"/>
        <v>3319551.1373855798</v>
      </c>
      <c r="L59" s="23">
        <f t="shared" si="5"/>
        <v>33.940116827705758</v>
      </c>
    </row>
    <row r="60" spans="1:12" x14ac:dyDescent="0.2">
      <c r="A60" s="19">
        <v>51</v>
      </c>
      <c r="B60" s="63">
        <v>5</v>
      </c>
      <c r="C60" s="11">
        <v>1676</v>
      </c>
      <c r="D60" s="11">
        <v>1597</v>
      </c>
      <c r="E60" s="66">
        <v>0.53859999999999997</v>
      </c>
      <c r="F60" s="21">
        <f t="shared" si="2"/>
        <v>3.0553009471432934E-3</v>
      </c>
      <c r="G60" s="21">
        <f t="shared" si="0"/>
        <v>3.0509999041986031E-3</v>
      </c>
      <c r="H60" s="16">
        <f t="shared" si="6"/>
        <v>97631.674973805042</v>
      </c>
      <c r="I60" s="16">
        <f t="shared" si="3"/>
        <v>297.87423099182837</v>
      </c>
      <c r="J60" s="16">
        <f t="shared" si="1"/>
        <v>97494.235803625415</v>
      </c>
      <c r="K60" s="16">
        <f t="shared" si="4"/>
        <v>3221803.8053961131</v>
      </c>
      <c r="L60" s="23">
        <f t="shared" si="5"/>
        <v>32.999575253221209</v>
      </c>
    </row>
    <row r="61" spans="1:12" x14ac:dyDescent="0.2">
      <c r="A61" s="19">
        <v>52</v>
      </c>
      <c r="B61" s="63">
        <v>5</v>
      </c>
      <c r="C61" s="11">
        <v>1519</v>
      </c>
      <c r="D61" s="11">
        <v>1663</v>
      </c>
      <c r="E61" s="66">
        <v>0.53259999999999996</v>
      </c>
      <c r="F61" s="21">
        <f t="shared" si="2"/>
        <v>3.1426775612822125E-3</v>
      </c>
      <c r="G61" s="21">
        <f t="shared" si="0"/>
        <v>3.1380680923119215E-3</v>
      </c>
      <c r="H61" s="16">
        <f t="shared" si="6"/>
        <v>97333.800742813211</v>
      </c>
      <c r="I61" s="16">
        <f t="shared" si="3"/>
        <v>305.44009441446855</v>
      </c>
      <c r="J61" s="16">
        <f t="shared" si="1"/>
        <v>97191.038042683882</v>
      </c>
      <c r="K61" s="16">
        <f t="shared" si="4"/>
        <v>3124309.5695924875</v>
      </c>
      <c r="L61" s="23">
        <f t="shared" si="5"/>
        <v>32.098916776587252</v>
      </c>
    </row>
    <row r="62" spans="1:12" x14ac:dyDescent="0.2">
      <c r="A62" s="19">
        <v>53</v>
      </c>
      <c r="B62" s="63">
        <v>2</v>
      </c>
      <c r="C62" s="11">
        <v>1432</v>
      </c>
      <c r="D62" s="11">
        <v>1531</v>
      </c>
      <c r="E62" s="66">
        <v>0.54659999999999997</v>
      </c>
      <c r="F62" s="21">
        <f t="shared" si="2"/>
        <v>1.3499831252109348E-3</v>
      </c>
      <c r="G62" s="21">
        <f t="shared" si="0"/>
        <v>1.3491573298233656E-3</v>
      </c>
      <c r="H62" s="16">
        <f t="shared" si="6"/>
        <v>97028.360648398739</v>
      </c>
      <c r="I62" s="16">
        <f t="shared" si="3"/>
        <v>130.90652396953217</v>
      </c>
      <c r="J62" s="16">
        <f t="shared" si="1"/>
        <v>96969.007630430948</v>
      </c>
      <c r="K62" s="16">
        <f t="shared" si="4"/>
        <v>3027118.5315498034</v>
      </c>
      <c r="L62" s="23">
        <f t="shared" si="5"/>
        <v>31.198285854989965</v>
      </c>
    </row>
    <row r="63" spans="1:12" x14ac:dyDescent="0.2">
      <c r="A63" s="19">
        <v>54</v>
      </c>
      <c r="B63" s="63">
        <v>5</v>
      </c>
      <c r="C63" s="11">
        <v>1364</v>
      </c>
      <c r="D63" s="11">
        <v>1443</v>
      </c>
      <c r="E63" s="66">
        <v>0.50680000000000003</v>
      </c>
      <c r="F63" s="21">
        <f t="shared" si="2"/>
        <v>3.5625222657641609E-3</v>
      </c>
      <c r="G63" s="21">
        <f t="shared" si="0"/>
        <v>3.556273764799433E-3</v>
      </c>
      <c r="H63" s="16">
        <f t="shared" si="6"/>
        <v>96897.454124429205</v>
      </c>
      <c r="I63" s="16">
        <f t="shared" si="3"/>
        <v>344.5938739785642</v>
      </c>
      <c r="J63" s="16">
        <f t="shared" si="1"/>
        <v>96727.500425782971</v>
      </c>
      <c r="K63" s="16">
        <f t="shared" si="4"/>
        <v>2930149.5239193724</v>
      </c>
      <c r="L63" s="23">
        <f t="shared" si="5"/>
        <v>30.239695669988098</v>
      </c>
    </row>
    <row r="64" spans="1:12" x14ac:dyDescent="0.2">
      <c r="A64" s="19">
        <v>55</v>
      </c>
      <c r="B64" s="63">
        <v>5</v>
      </c>
      <c r="C64" s="11">
        <v>1274</v>
      </c>
      <c r="D64" s="11">
        <v>1369</v>
      </c>
      <c r="E64" s="66">
        <v>0.6542</v>
      </c>
      <c r="F64" s="21">
        <f t="shared" si="2"/>
        <v>3.7835792659856224E-3</v>
      </c>
      <c r="G64" s="21">
        <f t="shared" si="0"/>
        <v>3.7786354440539011E-3</v>
      </c>
      <c r="H64" s="16">
        <f t="shared" si="6"/>
        <v>96552.860250450642</v>
      </c>
      <c r="I64" s="16">
        <f t="shared" si="3"/>
        <v>364.83805996713579</v>
      </c>
      <c r="J64" s="16">
        <f t="shared" si="1"/>
        <v>96426.699249313999</v>
      </c>
      <c r="K64" s="16">
        <f t="shared" si="4"/>
        <v>2833422.0234935894</v>
      </c>
      <c r="L64" s="23">
        <f t="shared" si="5"/>
        <v>29.345811363266836</v>
      </c>
    </row>
    <row r="65" spans="1:12" x14ac:dyDescent="0.2">
      <c r="A65" s="19">
        <v>56</v>
      </c>
      <c r="B65" s="63">
        <v>6</v>
      </c>
      <c r="C65" s="11">
        <v>1169</v>
      </c>
      <c r="D65" s="11">
        <v>1277</v>
      </c>
      <c r="E65" s="66">
        <v>0.43609999999999999</v>
      </c>
      <c r="F65" s="21">
        <f t="shared" si="2"/>
        <v>4.9059689288634507E-3</v>
      </c>
      <c r="G65" s="21">
        <f t="shared" si="0"/>
        <v>4.8924341278592E-3</v>
      </c>
      <c r="H65" s="16">
        <f t="shared" si="6"/>
        <v>96188.022190483505</v>
      </c>
      <c r="I65" s="16">
        <f t="shared" si="3"/>
        <v>470.59356245599952</v>
      </c>
      <c r="J65" s="16">
        <f t="shared" si="1"/>
        <v>95922.654480614568</v>
      </c>
      <c r="K65" s="16">
        <f t="shared" si="4"/>
        <v>2736995.3242442752</v>
      </c>
      <c r="L65" s="23">
        <f t="shared" si="5"/>
        <v>28.454637718032462</v>
      </c>
    </row>
    <row r="66" spans="1:12" x14ac:dyDescent="0.2">
      <c r="A66" s="19">
        <v>57</v>
      </c>
      <c r="B66" s="63">
        <v>4</v>
      </c>
      <c r="C66" s="11">
        <v>1079</v>
      </c>
      <c r="D66" s="11">
        <v>1155</v>
      </c>
      <c r="E66" s="66">
        <v>0.64039999999999997</v>
      </c>
      <c r="F66" s="21">
        <f t="shared" si="2"/>
        <v>3.5810205908683975E-3</v>
      </c>
      <c r="G66" s="21">
        <f t="shared" si="0"/>
        <v>3.5764151159330725E-3</v>
      </c>
      <c r="H66" s="16">
        <f t="shared" si="6"/>
        <v>95717.428628027512</v>
      </c>
      <c r="I66" s="16">
        <f t="shared" si="3"/>
        <v>342.32525860352263</v>
      </c>
      <c r="J66" s="16">
        <f t="shared" si="1"/>
        <v>95594.328465033686</v>
      </c>
      <c r="K66" s="16">
        <f t="shared" si="4"/>
        <v>2641072.6697636605</v>
      </c>
      <c r="L66" s="23">
        <f t="shared" si="5"/>
        <v>27.592390514660298</v>
      </c>
    </row>
    <row r="67" spans="1:12" x14ac:dyDescent="0.2">
      <c r="A67" s="19">
        <v>58</v>
      </c>
      <c r="B67" s="63">
        <v>9</v>
      </c>
      <c r="C67" s="11">
        <v>1092</v>
      </c>
      <c r="D67" s="11">
        <v>1076</v>
      </c>
      <c r="E67" s="66">
        <v>0.52329999999999999</v>
      </c>
      <c r="F67" s="21">
        <f t="shared" si="2"/>
        <v>8.3025830258302586E-3</v>
      </c>
      <c r="G67" s="21">
        <f t="shared" si="0"/>
        <v>8.2698522627648145E-3</v>
      </c>
      <c r="H67" s="16">
        <f t="shared" si="6"/>
        <v>95375.103369423989</v>
      </c>
      <c r="I67" s="16">
        <f t="shared" si="3"/>
        <v>788.73801441105911</v>
      </c>
      <c r="J67" s="16">
        <f t="shared" si="1"/>
        <v>94999.111957954228</v>
      </c>
      <c r="K67" s="16">
        <f t="shared" si="4"/>
        <v>2545478.3412986267</v>
      </c>
      <c r="L67" s="23">
        <f t="shared" si="5"/>
        <v>26.689127994325968</v>
      </c>
    </row>
    <row r="68" spans="1:12" x14ac:dyDescent="0.2">
      <c r="A68" s="19">
        <v>59</v>
      </c>
      <c r="B68" s="63">
        <v>9</v>
      </c>
      <c r="C68" s="11">
        <v>1051</v>
      </c>
      <c r="D68" s="11">
        <v>1084</v>
      </c>
      <c r="E68" s="66">
        <v>0.4597</v>
      </c>
      <c r="F68" s="21">
        <f t="shared" si="2"/>
        <v>8.4309133489461358E-3</v>
      </c>
      <c r="G68" s="21">
        <f t="shared" si="0"/>
        <v>8.3926828115151713E-3</v>
      </c>
      <c r="H68" s="16">
        <f t="shared" si="6"/>
        <v>94586.365355012924</v>
      </c>
      <c r="I68" s="16">
        <f t="shared" si="3"/>
        <v>793.8333627187111</v>
      </c>
      <c r="J68" s="16">
        <f t="shared" si="1"/>
        <v>94157.45718913601</v>
      </c>
      <c r="K68" s="16">
        <f t="shared" si="4"/>
        <v>2450479.2293406725</v>
      </c>
      <c r="L68" s="23">
        <f t="shared" si="5"/>
        <v>25.907319941338681</v>
      </c>
    </row>
    <row r="69" spans="1:12" x14ac:dyDescent="0.2">
      <c r="A69" s="19">
        <v>60</v>
      </c>
      <c r="B69" s="63">
        <v>5</v>
      </c>
      <c r="C69" s="11">
        <v>998</v>
      </c>
      <c r="D69" s="11">
        <v>1048</v>
      </c>
      <c r="E69" s="66">
        <v>0.49809999999999999</v>
      </c>
      <c r="F69" s="21">
        <f t="shared" si="2"/>
        <v>4.8875855327468231E-3</v>
      </c>
      <c r="G69" s="21">
        <f t="shared" si="0"/>
        <v>4.8756252379914562E-3</v>
      </c>
      <c r="H69" s="16">
        <f t="shared" si="6"/>
        <v>93792.531992294214</v>
      </c>
      <c r="I69" s="16">
        <f t="shared" si="3"/>
        <v>457.29723611675075</v>
      </c>
      <c r="J69" s="16">
        <f t="shared" si="1"/>
        <v>93563.014509487213</v>
      </c>
      <c r="K69" s="16">
        <f t="shared" si="4"/>
        <v>2356321.7721515363</v>
      </c>
      <c r="L69" s="23">
        <f t="shared" si="5"/>
        <v>25.122701371844045</v>
      </c>
    </row>
    <row r="70" spans="1:12" x14ac:dyDescent="0.2">
      <c r="A70" s="19">
        <v>61</v>
      </c>
      <c r="B70" s="63">
        <v>7</v>
      </c>
      <c r="C70" s="11">
        <v>989</v>
      </c>
      <c r="D70" s="11">
        <v>990</v>
      </c>
      <c r="E70" s="66">
        <v>0.60160000000000002</v>
      </c>
      <c r="F70" s="21">
        <f t="shared" si="2"/>
        <v>7.0742799393633147E-3</v>
      </c>
      <c r="G70" s="21">
        <f t="shared" si="0"/>
        <v>7.0543978728773325E-3</v>
      </c>
      <c r="H70" s="16">
        <f t="shared" si="6"/>
        <v>93335.234756177466</v>
      </c>
      <c r="I70" s="16">
        <f t="shared" si="3"/>
        <v>658.4238815284848</v>
      </c>
      <c r="J70" s="16">
        <f t="shared" si="1"/>
        <v>93072.918681776515</v>
      </c>
      <c r="K70" s="16">
        <f t="shared" si="4"/>
        <v>2262758.7576420489</v>
      </c>
      <c r="L70" s="23">
        <f t="shared" si="5"/>
        <v>24.243349936957078</v>
      </c>
    </row>
    <row r="71" spans="1:12" x14ac:dyDescent="0.2">
      <c r="A71" s="19">
        <v>62</v>
      </c>
      <c r="B71" s="63">
        <v>5</v>
      </c>
      <c r="C71" s="11">
        <v>937</v>
      </c>
      <c r="D71" s="11">
        <v>980</v>
      </c>
      <c r="E71" s="66">
        <v>0.51619999999999999</v>
      </c>
      <c r="F71" s="21">
        <f t="shared" si="2"/>
        <v>5.2164840897235268E-3</v>
      </c>
      <c r="G71" s="21">
        <f t="shared" si="0"/>
        <v>5.2033522076262422E-3</v>
      </c>
      <c r="H71" s="16">
        <f t="shared" si="6"/>
        <v>92676.810874648974</v>
      </c>
      <c r="I71" s="16">
        <f t="shared" si="3"/>
        <v>482.23008846036447</v>
      </c>
      <c r="J71" s="16">
        <f t="shared" si="1"/>
        <v>92443.507957851849</v>
      </c>
      <c r="K71" s="16">
        <f t="shared" si="4"/>
        <v>2169685.8389602723</v>
      </c>
      <c r="L71" s="23">
        <f t="shared" si="5"/>
        <v>23.411313126591121</v>
      </c>
    </row>
    <row r="72" spans="1:12" x14ac:dyDescent="0.2">
      <c r="A72" s="19">
        <v>63</v>
      </c>
      <c r="B72" s="63">
        <v>7</v>
      </c>
      <c r="C72" s="11">
        <v>900</v>
      </c>
      <c r="D72" s="11">
        <v>929</v>
      </c>
      <c r="E72" s="66">
        <v>0.499</v>
      </c>
      <c r="F72" s="21">
        <f t="shared" si="2"/>
        <v>7.654455986878075E-3</v>
      </c>
      <c r="G72" s="21">
        <f t="shared" si="0"/>
        <v>7.6252141868199258E-3</v>
      </c>
      <c r="H72" s="16">
        <f t="shared" si="6"/>
        <v>92194.580786188613</v>
      </c>
      <c r="I72" s="16">
        <f t="shared" si="3"/>
        <v>703.00342535876121</v>
      </c>
      <c r="J72" s="16">
        <f t="shared" si="1"/>
        <v>91842.376070083876</v>
      </c>
      <c r="K72" s="16">
        <f t="shared" si="4"/>
        <v>2077242.3310024205</v>
      </c>
      <c r="L72" s="23">
        <f t="shared" si="5"/>
        <v>22.531067588666836</v>
      </c>
    </row>
    <row r="73" spans="1:12" x14ac:dyDescent="0.2">
      <c r="A73" s="19">
        <v>64</v>
      </c>
      <c r="B73" s="63">
        <v>5</v>
      </c>
      <c r="C73" s="11">
        <v>795</v>
      </c>
      <c r="D73" s="11">
        <v>888</v>
      </c>
      <c r="E73" s="66">
        <v>0.47620000000000001</v>
      </c>
      <c r="F73" s="21">
        <f t="shared" si="2"/>
        <v>5.9417706476530005E-3</v>
      </c>
      <c r="G73" s="21">
        <f t="shared" ref="G73:G108" si="7">F73/((1+(1-E73)*F73))</f>
        <v>5.923335453887426E-3</v>
      </c>
      <c r="H73" s="16">
        <f t="shared" si="6"/>
        <v>91491.577360829848</v>
      </c>
      <c r="I73" s="16">
        <f t="shared" si="3"/>
        <v>541.93530391348759</v>
      </c>
      <c r="J73" s="16">
        <f t="shared" ref="J73:J108" si="8">H74+I73*E73</f>
        <v>91207.711648639961</v>
      </c>
      <c r="K73" s="16">
        <f t="shared" si="4"/>
        <v>1985399.9549323367</v>
      </c>
      <c r="L73" s="23">
        <f t="shared" si="5"/>
        <v>21.70035769633963</v>
      </c>
    </row>
    <row r="74" spans="1:12" x14ac:dyDescent="0.2">
      <c r="A74" s="19">
        <v>65</v>
      </c>
      <c r="B74" s="63">
        <v>3</v>
      </c>
      <c r="C74" s="11">
        <v>833</v>
      </c>
      <c r="D74" s="11">
        <v>784</v>
      </c>
      <c r="E74" s="66">
        <v>0.49320000000000003</v>
      </c>
      <c r="F74" s="21">
        <f t="shared" ref="F74:F108" si="9">B74/((C74+D74)/2)</f>
        <v>3.7105751391465678E-3</v>
      </c>
      <c r="G74" s="21">
        <f t="shared" si="7"/>
        <v>3.7036104275892314E-3</v>
      </c>
      <c r="H74" s="16">
        <f t="shared" si="6"/>
        <v>90949.64205691636</v>
      </c>
      <c r="I74" s="16">
        <f t="shared" ref="I74:I108" si="10">H74*G74</f>
        <v>336.84204270750354</v>
      </c>
      <c r="J74" s="16">
        <f t="shared" si="8"/>
        <v>90778.930509672195</v>
      </c>
      <c r="K74" s="16">
        <f t="shared" ref="K74:K97" si="11">K75+J74</f>
        <v>1894192.2432836967</v>
      </c>
      <c r="L74" s="23">
        <f t="shared" ref="L74:L108" si="12">K74/H74</f>
        <v>20.826824608043093</v>
      </c>
    </row>
    <row r="75" spans="1:12" x14ac:dyDescent="0.2">
      <c r="A75" s="19">
        <v>66</v>
      </c>
      <c r="B75" s="63">
        <v>8</v>
      </c>
      <c r="C75" s="11">
        <v>747</v>
      </c>
      <c r="D75" s="11">
        <v>831</v>
      </c>
      <c r="E75" s="66">
        <v>0.64080000000000004</v>
      </c>
      <c r="F75" s="21">
        <f t="shared" si="9"/>
        <v>1.0139416983523447E-2</v>
      </c>
      <c r="G75" s="21">
        <f t="shared" si="7"/>
        <v>1.0102622438732646E-2</v>
      </c>
      <c r="H75" s="16">
        <f t="shared" ref="H75:H108" si="13">H74-I74</f>
        <v>90612.800014208857</v>
      </c>
      <c r="I75" s="16">
        <f t="shared" si="10"/>
        <v>915.42690665994019</v>
      </c>
      <c r="J75" s="16">
        <f t="shared" si="8"/>
        <v>90283.978669336604</v>
      </c>
      <c r="K75" s="16">
        <f t="shared" si="11"/>
        <v>1803413.3127740244</v>
      </c>
      <c r="L75" s="23">
        <f t="shared" si="12"/>
        <v>19.902412379831922</v>
      </c>
    </row>
    <row r="76" spans="1:12" x14ac:dyDescent="0.2">
      <c r="A76" s="19">
        <v>67</v>
      </c>
      <c r="B76" s="63">
        <v>5</v>
      </c>
      <c r="C76" s="11">
        <v>722</v>
      </c>
      <c r="D76" s="11">
        <v>758</v>
      </c>
      <c r="E76" s="66">
        <v>0.44550000000000001</v>
      </c>
      <c r="F76" s="21">
        <f t="shared" si="9"/>
        <v>6.7567567567567571E-3</v>
      </c>
      <c r="G76" s="21">
        <f t="shared" si="7"/>
        <v>6.7315362375424516E-3</v>
      </c>
      <c r="H76" s="16">
        <f t="shared" si="13"/>
        <v>89697.37310754892</v>
      </c>
      <c r="I76" s="16">
        <f t="shared" si="10"/>
        <v>603.80111748583136</v>
      </c>
      <c r="J76" s="16">
        <f t="shared" si="8"/>
        <v>89362.565387903029</v>
      </c>
      <c r="K76" s="16">
        <f t="shared" si="11"/>
        <v>1713129.3341046879</v>
      </c>
      <c r="L76" s="23">
        <f t="shared" si="12"/>
        <v>19.098991138242276</v>
      </c>
    </row>
    <row r="77" spans="1:12" x14ac:dyDescent="0.2">
      <c r="A77" s="19">
        <v>68</v>
      </c>
      <c r="B77" s="63">
        <v>9</v>
      </c>
      <c r="C77" s="11">
        <v>651</v>
      </c>
      <c r="D77" s="11">
        <v>722</v>
      </c>
      <c r="E77" s="66">
        <v>0.53180000000000005</v>
      </c>
      <c r="F77" s="21">
        <f t="shared" si="9"/>
        <v>1.3109978150036417E-2</v>
      </c>
      <c r="G77" s="21">
        <f t="shared" si="7"/>
        <v>1.3029998821508995E-2</v>
      </c>
      <c r="H77" s="16">
        <f t="shared" si="13"/>
        <v>89093.571990063094</v>
      </c>
      <c r="I77" s="16">
        <f t="shared" si="10"/>
        <v>1160.889138034549</v>
      </c>
      <c r="J77" s="16">
        <f t="shared" si="8"/>
        <v>88550.043695635322</v>
      </c>
      <c r="K77" s="16">
        <f t="shared" si="11"/>
        <v>1623766.7687167849</v>
      </c>
      <c r="L77" s="23">
        <f t="shared" si="12"/>
        <v>18.225408774696888</v>
      </c>
    </row>
    <row r="78" spans="1:12" x14ac:dyDescent="0.2">
      <c r="A78" s="19">
        <v>69</v>
      </c>
      <c r="B78" s="63">
        <v>12</v>
      </c>
      <c r="C78" s="11">
        <v>744</v>
      </c>
      <c r="D78" s="11">
        <v>640</v>
      </c>
      <c r="E78" s="66">
        <v>0.53859999999999997</v>
      </c>
      <c r="F78" s="21">
        <f t="shared" si="9"/>
        <v>1.7341040462427744E-2</v>
      </c>
      <c r="G78" s="21">
        <f t="shared" si="7"/>
        <v>1.7203393426698056E-2</v>
      </c>
      <c r="H78" s="16">
        <f t="shared" si="13"/>
        <v>87932.682852028549</v>
      </c>
      <c r="I78" s="16">
        <f t="shared" si="10"/>
        <v>1512.7405381685128</v>
      </c>
      <c r="J78" s="16">
        <f t="shared" si="8"/>
        <v>87234.704367717597</v>
      </c>
      <c r="K78" s="16">
        <f t="shared" si="11"/>
        <v>1535216.7250211495</v>
      </c>
      <c r="L78" s="23">
        <f t="shared" si="12"/>
        <v>17.459000171808508</v>
      </c>
    </row>
    <row r="79" spans="1:12" x14ac:dyDescent="0.2">
      <c r="A79" s="19">
        <v>70</v>
      </c>
      <c r="B79" s="63">
        <v>9</v>
      </c>
      <c r="C79" s="11">
        <v>749</v>
      </c>
      <c r="D79" s="11">
        <v>744</v>
      </c>
      <c r="E79" s="66">
        <v>0.39789999999999998</v>
      </c>
      <c r="F79" s="21">
        <f t="shared" si="9"/>
        <v>1.2056262558606833E-2</v>
      </c>
      <c r="G79" s="21">
        <f t="shared" si="7"/>
        <v>1.1969375952645958E-2</v>
      </c>
      <c r="H79" s="16">
        <f t="shared" si="13"/>
        <v>86419.94231386004</v>
      </c>
      <c r="I79" s="16">
        <f t="shared" si="10"/>
        <v>1034.3927793605671</v>
      </c>
      <c r="J79" s="16">
        <f t="shared" si="8"/>
        <v>85797.134421407041</v>
      </c>
      <c r="K79" s="16">
        <f t="shared" si="11"/>
        <v>1447982.020653432</v>
      </c>
      <c r="L79" s="23">
        <f t="shared" si="12"/>
        <v>16.755183837020503</v>
      </c>
    </row>
    <row r="80" spans="1:12" x14ac:dyDescent="0.2">
      <c r="A80" s="19">
        <v>71</v>
      </c>
      <c r="B80" s="63">
        <v>10</v>
      </c>
      <c r="C80" s="11">
        <v>706</v>
      </c>
      <c r="D80" s="11">
        <v>735</v>
      </c>
      <c r="E80" s="66">
        <v>0.48409999999999997</v>
      </c>
      <c r="F80" s="21">
        <f t="shared" si="9"/>
        <v>1.3879250520471894E-2</v>
      </c>
      <c r="G80" s="21">
        <f t="shared" si="7"/>
        <v>1.3780577378631009E-2</v>
      </c>
      <c r="H80" s="16">
        <f t="shared" si="13"/>
        <v>85385.549534499471</v>
      </c>
      <c r="I80" s="16">
        <f t="shared" si="10"/>
        <v>1176.6621723771009</v>
      </c>
      <c r="J80" s="16">
        <f t="shared" si="8"/>
        <v>84778.50951977013</v>
      </c>
      <c r="K80" s="16">
        <f t="shared" si="11"/>
        <v>1362184.886232025</v>
      </c>
      <c r="L80" s="23">
        <f t="shared" si="12"/>
        <v>15.953342148154039</v>
      </c>
    </row>
    <row r="81" spans="1:12" x14ac:dyDescent="0.2">
      <c r="A81" s="19">
        <v>72</v>
      </c>
      <c r="B81" s="63">
        <v>13</v>
      </c>
      <c r="C81" s="11">
        <v>723</v>
      </c>
      <c r="D81" s="11">
        <v>699</v>
      </c>
      <c r="E81" s="66">
        <v>0.53739999999999999</v>
      </c>
      <c r="F81" s="21">
        <f t="shared" si="9"/>
        <v>1.8284106891701828E-2</v>
      </c>
      <c r="G81" s="21">
        <f t="shared" si="7"/>
        <v>1.8130752853013427E-2</v>
      </c>
      <c r="H81" s="16">
        <f t="shared" si="13"/>
        <v>84208.887362122376</v>
      </c>
      <c r="I81" s="16">
        <f t="shared" si="10"/>
        <v>1526.7705247898866</v>
      </c>
      <c r="J81" s="16">
        <f t="shared" si="8"/>
        <v>83502.603317354573</v>
      </c>
      <c r="K81" s="16">
        <f t="shared" si="11"/>
        <v>1277406.3767122549</v>
      </c>
      <c r="L81" s="23">
        <f t="shared" si="12"/>
        <v>15.169495960907796</v>
      </c>
    </row>
    <row r="82" spans="1:12" x14ac:dyDescent="0.2">
      <c r="A82" s="19">
        <v>73</v>
      </c>
      <c r="B82" s="63">
        <v>15</v>
      </c>
      <c r="C82" s="11">
        <v>857</v>
      </c>
      <c r="D82" s="11">
        <v>697</v>
      </c>
      <c r="E82" s="66">
        <v>0.45989999999999998</v>
      </c>
      <c r="F82" s="21">
        <f t="shared" si="9"/>
        <v>1.9305019305019305E-2</v>
      </c>
      <c r="G82" s="21">
        <f t="shared" si="7"/>
        <v>1.9105809885728152E-2</v>
      </c>
      <c r="H82" s="16">
        <f t="shared" si="13"/>
        <v>82682.116837332491</v>
      </c>
      <c r="I82" s="16">
        <f t="shared" si="10"/>
        <v>1579.7088052436372</v>
      </c>
      <c r="J82" s="16">
        <f t="shared" si="8"/>
        <v>81828.916111620405</v>
      </c>
      <c r="K82" s="16">
        <f t="shared" si="11"/>
        <v>1193903.7733949004</v>
      </c>
      <c r="L82" s="23">
        <f t="shared" si="12"/>
        <v>14.439685618400024</v>
      </c>
    </row>
    <row r="83" spans="1:12" x14ac:dyDescent="0.2">
      <c r="A83" s="19">
        <v>74</v>
      </c>
      <c r="B83" s="63">
        <v>17</v>
      </c>
      <c r="C83" s="11">
        <v>945</v>
      </c>
      <c r="D83" s="11">
        <v>841</v>
      </c>
      <c r="E83" s="66">
        <v>0.55579999999999996</v>
      </c>
      <c r="F83" s="21">
        <f t="shared" si="9"/>
        <v>1.9036954087346025E-2</v>
      </c>
      <c r="G83" s="21">
        <f t="shared" si="7"/>
        <v>1.887732338209679E-2</v>
      </c>
      <c r="H83" s="16">
        <f t="shared" si="13"/>
        <v>81102.408032088861</v>
      </c>
      <c r="I83" s="16">
        <f t="shared" si="10"/>
        <v>1530.9963834885054</v>
      </c>
      <c r="J83" s="16">
        <f t="shared" si="8"/>
        <v>80422.339438543277</v>
      </c>
      <c r="K83" s="16">
        <f t="shared" si="11"/>
        <v>1112074.85728328</v>
      </c>
      <c r="L83" s="23">
        <f t="shared" si="12"/>
        <v>13.71198321069922</v>
      </c>
    </row>
    <row r="84" spans="1:12" x14ac:dyDescent="0.2">
      <c r="A84" s="19">
        <v>75</v>
      </c>
      <c r="B84" s="63">
        <v>20</v>
      </c>
      <c r="C84" s="11">
        <v>880</v>
      </c>
      <c r="D84" s="11">
        <v>920</v>
      </c>
      <c r="E84" s="66">
        <v>0.4022</v>
      </c>
      <c r="F84" s="21">
        <f t="shared" si="9"/>
        <v>2.2222222222222223E-2</v>
      </c>
      <c r="G84" s="21">
        <f t="shared" si="7"/>
        <v>2.193088263030234E-2</v>
      </c>
      <c r="H84" s="16">
        <f t="shared" si="13"/>
        <v>79571.411648600362</v>
      </c>
      <c r="I84" s="16">
        <f t="shared" si="10"/>
        <v>1745.0712895929271</v>
      </c>
      <c r="J84" s="16">
        <f t="shared" si="8"/>
        <v>78528.208031681701</v>
      </c>
      <c r="K84" s="16">
        <f t="shared" si="11"/>
        <v>1031652.5178447367</v>
      </c>
      <c r="L84" s="23">
        <f t="shared" si="12"/>
        <v>12.965115189870874</v>
      </c>
    </row>
    <row r="85" spans="1:12" x14ac:dyDescent="0.2">
      <c r="A85" s="19">
        <v>76</v>
      </c>
      <c r="B85" s="63">
        <v>20</v>
      </c>
      <c r="C85" s="11">
        <v>833</v>
      </c>
      <c r="D85" s="11">
        <v>858</v>
      </c>
      <c r="E85" s="66">
        <v>0.43319999999999997</v>
      </c>
      <c r="F85" s="21">
        <f t="shared" si="9"/>
        <v>2.365464222353637E-2</v>
      </c>
      <c r="G85" s="21">
        <f t="shared" si="7"/>
        <v>2.3341689658230982E-2</v>
      </c>
      <c r="H85" s="16">
        <f t="shared" si="13"/>
        <v>77826.34035900743</v>
      </c>
      <c r="I85" s="16">
        <f t="shared" si="10"/>
        <v>1816.5982838958082</v>
      </c>
      <c r="J85" s="16">
        <f t="shared" si="8"/>
        <v>76796.692451695286</v>
      </c>
      <c r="K85" s="16">
        <f t="shared" si="11"/>
        <v>953124.30981305498</v>
      </c>
      <c r="L85" s="23">
        <f t="shared" si="12"/>
        <v>12.246808797848642</v>
      </c>
    </row>
    <row r="86" spans="1:12" x14ac:dyDescent="0.2">
      <c r="A86" s="19">
        <v>77</v>
      </c>
      <c r="B86" s="63">
        <v>28</v>
      </c>
      <c r="C86" s="11">
        <v>936</v>
      </c>
      <c r="D86" s="11">
        <v>809</v>
      </c>
      <c r="E86" s="66">
        <v>0.47810000000000002</v>
      </c>
      <c r="F86" s="21">
        <f t="shared" si="9"/>
        <v>3.2091690544412604E-2</v>
      </c>
      <c r="G86" s="21">
        <f t="shared" si="7"/>
        <v>3.156305193068934E-2</v>
      </c>
      <c r="H86" s="16">
        <f t="shared" si="13"/>
        <v>76009.742075111615</v>
      </c>
      <c r="I86" s="16">
        <f t="shared" si="10"/>
        <v>2399.0994363550503</v>
      </c>
      <c r="J86" s="16">
        <f t="shared" si="8"/>
        <v>74757.652079277905</v>
      </c>
      <c r="K86" s="16">
        <f t="shared" si="11"/>
        <v>876327.61736135965</v>
      </c>
      <c r="L86" s="23">
        <f t="shared" si="12"/>
        <v>11.529148678012703</v>
      </c>
    </row>
    <row r="87" spans="1:12" x14ac:dyDescent="0.2">
      <c r="A87" s="19">
        <v>78</v>
      </c>
      <c r="B87" s="63">
        <v>24</v>
      </c>
      <c r="C87" s="11">
        <v>828</v>
      </c>
      <c r="D87" s="11">
        <v>911</v>
      </c>
      <c r="E87" s="66">
        <v>0.51019999999999999</v>
      </c>
      <c r="F87" s="21">
        <f t="shared" si="9"/>
        <v>2.7602070155261643E-2</v>
      </c>
      <c r="G87" s="21">
        <f t="shared" si="7"/>
        <v>2.723388185397374E-2</v>
      </c>
      <c r="H87" s="16">
        <f t="shared" si="13"/>
        <v>73610.642638756559</v>
      </c>
      <c r="I87" s="16">
        <f t="shared" si="10"/>
        <v>2004.7035448189779</v>
      </c>
      <c r="J87" s="16">
        <f t="shared" si="8"/>
        <v>72628.73884250423</v>
      </c>
      <c r="K87" s="16">
        <f t="shared" si="11"/>
        <v>801569.96528208174</v>
      </c>
      <c r="L87" s="23">
        <f t="shared" si="12"/>
        <v>10.889321659855325</v>
      </c>
    </row>
    <row r="88" spans="1:12" x14ac:dyDescent="0.2">
      <c r="A88" s="19">
        <v>79</v>
      </c>
      <c r="B88" s="63">
        <v>26</v>
      </c>
      <c r="C88" s="11">
        <v>815</v>
      </c>
      <c r="D88" s="11">
        <v>800</v>
      </c>
      <c r="E88" s="66">
        <v>0.43569999999999998</v>
      </c>
      <c r="F88" s="21">
        <f t="shared" si="9"/>
        <v>3.219814241486068E-2</v>
      </c>
      <c r="G88" s="21">
        <f t="shared" si="7"/>
        <v>3.1623560915127469E-2</v>
      </c>
      <c r="H88" s="16">
        <f t="shared" si="13"/>
        <v>71605.939093937588</v>
      </c>
      <c r="I88" s="16">
        <f t="shared" si="10"/>
        <v>2264.4347768220427</v>
      </c>
      <c r="J88" s="16">
        <f t="shared" si="8"/>
        <v>70328.118549376901</v>
      </c>
      <c r="K88" s="16">
        <f t="shared" si="11"/>
        <v>728941.22643957753</v>
      </c>
      <c r="L88" s="23">
        <f t="shared" si="12"/>
        <v>10.179898981330339</v>
      </c>
    </row>
    <row r="89" spans="1:12" x14ac:dyDescent="0.2">
      <c r="A89" s="19">
        <v>80</v>
      </c>
      <c r="B89" s="63">
        <v>25</v>
      </c>
      <c r="C89" s="11">
        <v>614</v>
      </c>
      <c r="D89" s="11">
        <v>788</v>
      </c>
      <c r="E89" s="66">
        <v>0.4859</v>
      </c>
      <c r="F89" s="21">
        <f t="shared" si="9"/>
        <v>3.566333808844508E-2</v>
      </c>
      <c r="G89" s="21">
        <f t="shared" si="7"/>
        <v>3.502124038229186E-2</v>
      </c>
      <c r="H89" s="16">
        <f t="shared" si="13"/>
        <v>69341.504317115541</v>
      </c>
      <c r="I89" s="16">
        <f t="shared" si="10"/>
        <v>2428.4254911594321</v>
      </c>
      <c r="J89" s="16">
        <f t="shared" si="8"/>
        <v>68093.05077211048</v>
      </c>
      <c r="K89" s="16">
        <f t="shared" si="11"/>
        <v>658613.10789020068</v>
      </c>
      <c r="L89" s="23">
        <f t="shared" si="12"/>
        <v>9.4981081586895346</v>
      </c>
    </row>
    <row r="90" spans="1:12" x14ac:dyDescent="0.2">
      <c r="A90" s="19">
        <v>81</v>
      </c>
      <c r="B90" s="63">
        <v>29</v>
      </c>
      <c r="C90" s="11">
        <v>490</v>
      </c>
      <c r="D90" s="11">
        <v>585</v>
      </c>
      <c r="E90" s="66">
        <v>0.47070000000000001</v>
      </c>
      <c r="F90" s="21">
        <f t="shared" si="9"/>
        <v>5.3953488372093024E-2</v>
      </c>
      <c r="G90" s="21">
        <f t="shared" si="7"/>
        <v>5.2455486545439016E-2</v>
      </c>
      <c r="H90" s="16">
        <f t="shared" si="13"/>
        <v>66913.078825956109</v>
      </c>
      <c r="I90" s="16">
        <f t="shared" si="10"/>
        <v>3509.9581060688411</v>
      </c>
      <c r="J90" s="16">
        <f t="shared" si="8"/>
        <v>65055.258000413865</v>
      </c>
      <c r="K90" s="16">
        <f t="shared" si="11"/>
        <v>590520.05711809022</v>
      </c>
      <c r="L90" s="23">
        <f t="shared" si="12"/>
        <v>8.825181376783739</v>
      </c>
    </row>
    <row r="91" spans="1:12" x14ac:dyDescent="0.2">
      <c r="A91" s="19">
        <v>82</v>
      </c>
      <c r="B91" s="63">
        <v>24</v>
      </c>
      <c r="C91" s="11">
        <v>576</v>
      </c>
      <c r="D91" s="11">
        <v>462</v>
      </c>
      <c r="E91" s="66">
        <v>0.55079999999999996</v>
      </c>
      <c r="F91" s="21">
        <f t="shared" si="9"/>
        <v>4.6242774566473986E-2</v>
      </c>
      <c r="G91" s="21">
        <f t="shared" si="7"/>
        <v>4.5301754989988306E-2</v>
      </c>
      <c r="H91" s="16">
        <f t="shared" si="13"/>
        <v>63403.120719887265</v>
      </c>
      <c r="I91" s="16">
        <f t="shared" si="10"/>
        <v>2872.272640452984</v>
      </c>
      <c r="J91" s="16">
        <f t="shared" si="8"/>
        <v>62112.895849795786</v>
      </c>
      <c r="K91" s="16">
        <f t="shared" si="11"/>
        <v>525464.79911767633</v>
      </c>
      <c r="L91" s="23">
        <f t="shared" si="12"/>
        <v>8.2876803720618284</v>
      </c>
    </row>
    <row r="92" spans="1:12" x14ac:dyDescent="0.2">
      <c r="A92" s="19">
        <v>83</v>
      </c>
      <c r="B92" s="63">
        <v>33</v>
      </c>
      <c r="C92" s="11">
        <v>312</v>
      </c>
      <c r="D92" s="11">
        <v>534</v>
      </c>
      <c r="E92" s="66">
        <v>0.3846</v>
      </c>
      <c r="F92" s="21">
        <f t="shared" si="9"/>
        <v>7.8014184397163122E-2</v>
      </c>
      <c r="G92" s="21">
        <f t="shared" si="7"/>
        <v>7.4440310375490454E-2</v>
      </c>
      <c r="H92" s="16">
        <f t="shared" si="13"/>
        <v>60530.848079434283</v>
      </c>
      <c r="I92" s="16">
        <f t="shared" si="10"/>
        <v>4505.9351183247481</v>
      </c>
      <c r="J92" s="16">
        <f t="shared" si="8"/>
        <v>57757.895607617233</v>
      </c>
      <c r="K92" s="16">
        <f t="shared" si="11"/>
        <v>463351.90326788049</v>
      </c>
      <c r="L92" s="23">
        <f t="shared" si="12"/>
        <v>7.6548060694577824</v>
      </c>
    </row>
    <row r="93" spans="1:12" x14ac:dyDescent="0.2">
      <c r="A93" s="19">
        <v>84</v>
      </c>
      <c r="B93" s="63">
        <v>25</v>
      </c>
      <c r="C93" s="11">
        <v>292</v>
      </c>
      <c r="D93" s="11">
        <v>287</v>
      </c>
      <c r="E93" s="66">
        <v>0.50070000000000003</v>
      </c>
      <c r="F93" s="21">
        <f t="shared" si="9"/>
        <v>8.6355785837651119E-2</v>
      </c>
      <c r="G93" s="21">
        <f t="shared" si="7"/>
        <v>8.2786254170357551E-2</v>
      </c>
      <c r="H93" s="16">
        <f t="shared" si="13"/>
        <v>56024.912961109534</v>
      </c>
      <c r="I93" s="16">
        <f t="shared" si="10"/>
        <v>4638.092684270573</v>
      </c>
      <c r="J93" s="16">
        <f t="shared" si="8"/>
        <v>53709.113283853236</v>
      </c>
      <c r="K93" s="16">
        <f t="shared" si="11"/>
        <v>405594.00766026328</v>
      </c>
      <c r="L93" s="23">
        <f t="shared" si="12"/>
        <v>7.2395294561512653</v>
      </c>
    </row>
    <row r="94" spans="1:12" x14ac:dyDescent="0.2">
      <c r="A94" s="19">
        <v>85</v>
      </c>
      <c r="B94" s="63">
        <v>19</v>
      </c>
      <c r="C94" s="11">
        <v>316</v>
      </c>
      <c r="D94" s="11">
        <v>268</v>
      </c>
      <c r="E94" s="66">
        <v>0.46239999999999998</v>
      </c>
      <c r="F94" s="21">
        <f t="shared" si="9"/>
        <v>6.5068493150684928E-2</v>
      </c>
      <c r="G94" s="21">
        <f t="shared" si="7"/>
        <v>6.2869274263569169E-2</v>
      </c>
      <c r="H94" s="16">
        <f t="shared" si="13"/>
        <v>51386.82027683896</v>
      </c>
      <c r="I94" s="16">
        <f t="shared" si="10"/>
        <v>3230.6520975173262</v>
      </c>
      <c r="J94" s="16">
        <f t="shared" si="8"/>
        <v>49650.021709213644</v>
      </c>
      <c r="K94" s="16">
        <f t="shared" si="11"/>
        <v>351884.89437641005</v>
      </c>
      <c r="L94" s="23">
        <f t="shared" si="12"/>
        <v>6.8477654869610882</v>
      </c>
    </row>
    <row r="95" spans="1:12" x14ac:dyDescent="0.2">
      <c r="A95" s="19">
        <v>86</v>
      </c>
      <c r="B95" s="63">
        <v>25</v>
      </c>
      <c r="C95" s="11">
        <v>265</v>
      </c>
      <c r="D95" s="11">
        <v>291</v>
      </c>
      <c r="E95" s="66">
        <v>0.67549999999999999</v>
      </c>
      <c r="F95" s="21">
        <f t="shared" si="9"/>
        <v>8.9928057553956831E-2</v>
      </c>
      <c r="G95" s="21">
        <f t="shared" si="7"/>
        <v>8.7378216610598983E-2</v>
      </c>
      <c r="H95" s="16">
        <f t="shared" si="13"/>
        <v>48156.168179321634</v>
      </c>
      <c r="I95" s="16">
        <f t="shared" si="10"/>
        <v>4207.8000943092002</v>
      </c>
      <c r="J95" s="16">
        <f t="shared" si="8"/>
        <v>46790.7370487183</v>
      </c>
      <c r="K95" s="16">
        <f t="shared" si="11"/>
        <v>302234.87266719638</v>
      </c>
      <c r="L95" s="23">
        <f t="shared" si="12"/>
        <v>6.2761404009918031</v>
      </c>
    </row>
    <row r="96" spans="1:12" x14ac:dyDescent="0.2">
      <c r="A96" s="19">
        <v>87</v>
      </c>
      <c r="B96" s="63">
        <v>20</v>
      </c>
      <c r="C96" s="11">
        <v>229</v>
      </c>
      <c r="D96" s="11">
        <v>232</v>
      </c>
      <c r="E96" s="66">
        <v>0.51580000000000004</v>
      </c>
      <c r="F96" s="21">
        <f t="shared" si="9"/>
        <v>8.6767895878524945E-2</v>
      </c>
      <c r="G96" s="21">
        <f t="shared" si="7"/>
        <v>8.3269493388402213E-2</v>
      </c>
      <c r="H96" s="16">
        <f t="shared" si="13"/>
        <v>43948.368085012436</v>
      </c>
      <c r="I96" s="16">
        <f t="shared" si="10"/>
        <v>3659.5583456860099</v>
      </c>
      <c r="J96" s="16">
        <f t="shared" si="8"/>
        <v>42176.409934031268</v>
      </c>
      <c r="K96" s="16">
        <f t="shared" si="11"/>
        <v>255444.13561847806</v>
      </c>
      <c r="L96" s="23">
        <f t="shared" si="12"/>
        <v>5.8123690764661475</v>
      </c>
    </row>
    <row r="97" spans="1:12" x14ac:dyDescent="0.2">
      <c r="A97" s="19">
        <v>88</v>
      </c>
      <c r="B97" s="63">
        <v>18</v>
      </c>
      <c r="C97" s="11">
        <v>185</v>
      </c>
      <c r="D97" s="11">
        <v>211</v>
      </c>
      <c r="E97" s="66">
        <v>0.51800000000000002</v>
      </c>
      <c r="F97" s="21">
        <f t="shared" si="9"/>
        <v>9.0909090909090912E-2</v>
      </c>
      <c r="G97" s="21">
        <f t="shared" si="7"/>
        <v>8.7092840968472404E-2</v>
      </c>
      <c r="H97" s="16">
        <f t="shared" si="13"/>
        <v>40288.809739326425</v>
      </c>
      <c r="I97" s="16">
        <f t="shared" si="10"/>
        <v>3508.8668994361983</v>
      </c>
      <c r="J97" s="16">
        <f t="shared" si="8"/>
        <v>38597.535893798173</v>
      </c>
      <c r="K97" s="16">
        <f t="shared" si="11"/>
        <v>213267.72568444678</v>
      </c>
      <c r="L97" s="23">
        <f t="shared" si="12"/>
        <v>5.2934729783360517</v>
      </c>
    </row>
    <row r="98" spans="1:12" x14ac:dyDescent="0.2">
      <c r="A98" s="19">
        <v>89</v>
      </c>
      <c r="B98" s="63">
        <v>21</v>
      </c>
      <c r="C98" s="11">
        <v>157</v>
      </c>
      <c r="D98" s="11">
        <v>167</v>
      </c>
      <c r="E98" s="66">
        <v>0.55079999999999996</v>
      </c>
      <c r="F98" s="21">
        <f t="shared" si="9"/>
        <v>0.12962962962962962</v>
      </c>
      <c r="G98" s="21">
        <f t="shared" si="7"/>
        <v>0.12249669258930009</v>
      </c>
      <c r="H98" s="16">
        <f t="shared" si="13"/>
        <v>36779.942839890224</v>
      </c>
      <c r="I98" s="16">
        <f t="shared" si="10"/>
        <v>4505.4213515100619</v>
      </c>
      <c r="J98" s="16">
        <f t="shared" si="8"/>
        <v>34756.1075687919</v>
      </c>
      <c r="K98" s="16">
        <f>K99+J98</f>
        <v>174670.18979064861</v>
      </c>
      <c r="L98" s="23">
        <f t="shared" si="12"/>
        <v>4.7490609365821932</v>
      </c>
    </row>
    <row r="99" spans="1:12" x14ac:dyDescent="0.2">
      <c r="A99" s="19">
        <v>90</v>
      </c>
      <c r="B99" s="63">
        <v>25</v>
      </c>
      <c r="C99" s="11">
        <v>121</v>
      </c>
      <c r="D99" s="11">
        <v>135</v>
      </c>
      <c r="E99" s="66">
        <v>0.52939999999999998</v>
      </c>
      <c r="F99" s="25">
        <f t="shared" si="9"/>
        <v>0.1953125</v>
      </c>
      <c r="G99" s="25">
        <f t="shared" si="7"/>
        <v>0.17887167745859123</v>
      </c>
      <c r="H99" s="26">
        <f t="shared" si="13"/>
        <v>32274.52148838016</v>
      </c>
      <c r="I99" s="26">
        <f t="shared" si="10"/>
        <v>5772.9977977999079</v>
      </c>
      <c r="J99" s="26">
        <f t="shared" si="8"/>
        <v>29557.748724735524</v>
      </c>
      <c r="K99" s="26">
        <f t="shared" ref="K99:K108" si="14">K100+J99</f>
        <v>139914.08222185672</v>
      </c>
      <c r="L99" s="27">
        <f t="shared" si="12"/>
        <v>4.3351249149342204</v>
      </c>
    </row>
    <row r="100" spans="1:12" x14ac:dyDescent="0.2">
      <c r="A100" s="19">
        <v>91</v>
      </c>
      <c r="B100" s="63">
        <v>17</v>
      </c>
      <c r="C100" s="11">
        <v>78</v>
      </c>
      <c r="D100" s="11">
        <v>93</v>
      </c>
      <c r="E100" s="66">
        <v>0.51019999999999999</v>
      </c>
      <c r="F100" s="25">
        <f t="shared" si="9"/>
        <v>0.19883040935672514</v>
      </c>
      <c r="G100" s="25">
        <f t="shared" si="7"/>
        <v>0.18118529287003898</v>
      </c>
      <c r="H100" s="26">
        <f t="shared" si="13"/>
        <v>26501.523690580252</v>
      </c>
      <c r="I100" s="26">
        <f t="shared" si="10"/>
        <v>4801.6863313800595</v>
      </c>
      <c r="J100" s="26">
        <f t="shared" si="8"/>
        <v>24149.657725470297</v>
      </c>
      <c r="K100" s="26">
        <f t="shared" si="14"/>
        <v>110356.33349712119</v>
      </c>
      <c r="L100" s="27">
        <f t="shared" si="12"/>
        <v>4.1641505139701245</v>
      </c>
    </row>
    <row r="101" spans="1:12" x14ac:dyDescent="0.2">
      <c r="A101" s="19">
        <v>92</v>
      </c>
      <c r="B101" s="63">
        <v>11</v>
      </c>
      <c r="C101" s="11">
        <v>61</v>
      </c>
      <c r="D101" s="11">
        <v>67</v>
      </c>
      <c r="E101" s="66">
        <v>0.60919999999999996</v>
      </c>
      <c r="F101" s="25">
        <f t="shared" si="9"/>
        <v>0.171875</v>
      </c>
      <c r="G101" s="25">
        <f t="shared" si="7"/>
        <v>0.16105700246563628</v>
      </c>
      <c r="H101" s="26">
        <f t="shared" si="13"/>
        <v>21699.837359200192</v>
      </c>
      <c r="I101" s="26">
        <f t="shared" si="10"/>
        <v>3494.9107590646117</v>
      </c>
      <c r="J101" s="26">
        <f t="shared" si="8"/>
        <v>20334.026234557739</v>
      </c>
      <c r="K101" s="26">
        <f t="shared" si="14"/>
        <v>86206.675771650887</v>
      </c>
      <c r="L101" s="27">
        <f t="shared" si="12"/>
        <v>3.972687644827043</v>
      </c>
    </row>
    <row r="102" spans="1:12" x14ac:dyDescent="0.2">
      <c r="A102" s="19">
        <v>93</v>
      </c>
      <c r="B102" s="63">
        <v>8</v>
      </c>
      <c r="C102" s="11">
        <v>55</v>
      </c>
      <c r="D102" s="11">
        <v>51</v>
      </c>
      <c r="E102" s="66">
        <v>0.48149999999999998</v>
      </c>
      <c r="F102" s="25">
        <f t="shared" si="9"/>
        <v>0.15094339622641509</v>
      </c>
      <c r="G102" s="25">
        <f t="shared" si="7"/>
        <v>0.13998740113389796</v>
      </c>
      <c r="H102" s="26">
        <f t="shared" si="13"/>
        <v>18204.926600135579</v>
      </c>
      <c r="I102" s="26">
        <f t="shared" si="10"/>
        <v>2548.4603625863483</v>
      </c>
      <c r="J102" s="26">
        <f t="shared" si="8"/>
        <v>16883.549902134557</v>
      </c>
      <c r="K102" s="26">
        <f t="shared" si="14"/>
        <v>65872.649537093152</v>
      </c>
      <c r="L102" s="27">
        <f t="shared" si="12"/>
        <v>3.6183968759644749</v>
      </c>
    </row>
    <row r="103" spans="1:12" x14ac:dyDescent="0.2">
      <c r="A103" s="19">
        <v>94</v>
      </c>
      <c r="B103" s="63">
        <v>11</v>
      </c>
      <c r="C103" s="11">
        <v>37</v>
      </c>
      <c r="D103" s="11">
        <v>42</v>
      </c>
      <c r="E103" s="66">
        <v>0.49840000000000001</v>
      </c>
      <c r="F103" s="25">
        <f t="shared" si="9"/>
        <v>0.27848101265822783</v>
      </c>
      <c r="G103" s="25">
        <f t="shared" si="7"/>
        <v>0.24434887688370771</v>
      </c>
      <c r="H103" s="26">
        <f t="shared" si="13"/>
        <v>15656.46623754923</v>
      </c>
      <c r="I103" s="26">
        <f t="shared" si="10"/>
        <v>3825.6399411128432</v>
      </c>
      <c r="J103" s="26">
        <f t="shared" si="8"/>
        <v>13737.525243087028</v>
      </c>
      <c r="K103" s="26">
        <f t="shared" si="14"/>
        <v>48989.099634958591</v>
      </c>
      <c r="L103" s="27">
        <f t="shared" si="12"/>
        <v>3.1290010716126355</v>
      </c>
    </row>
    <row r="104" spans="1:12" x14ac:dyDescent="0.2">
      <c r="A104" s="19">
        <v>95</v>
      </c>
      <c r="B104" s="63">
        <v>2</v>
      </c>
      <c r="C104" s="11">
        <v>23</v>
      </c>
      <c r="D104" s="11">
        <v>30</v>
      </c>
      <c r="E104" s="66">
        <v>0.65480000000000005</v>
      </c>
      <c r="F104" s="25">
        <f t="shared" si="9"/>
        <v>7.5471698113207544E-2</v>
      </c>
      <c r="G104" s="25">
        <f t="shared" si="7"/>
        <v>7.3555372484406259E-2</v>
      </c>
      <c r="H104" s="26">
        <f t="shared" si="13"/>
        <v>11830.826296436386</v>
      </c>
      <c r="I104" s="26">
        <f t="shared" si="10"/>
        <v>870.22083503268698</v>
      </c>
      <c r="J104" s="26">
        <f t="shared" si="8"/>
        <v>11530.426064183102</v>
      </c>
      <c r="K104" s="26">
        <f t="shared" si="14"/>
        <v>35251.574391871567</v>
      </c>
      <c r="L104" s="27">
        <f t="shared" si="12"/>
        <v>2.979637559423034</v>
      </c>
    </row>
    <row r="105" spans="1:12" x14ac:dyDescent="0.2">
      <c r="A105" s="19">
        <v>96</v>
      </c>
      <c r="B105" s="63">
        <v>3</v>
      </c>
      <c r="C105" s="11">
        <v>7</v>
      </c>
      <c r="D105" s="11">
        <v>19</v>
      </c>
      <c r="E105" s="66">
        <v>0.75800000000000001</v>
      </c>
      <c r="F105" s="25">
        <f t="shared" si="9"/>
        <v>0.23076923076923078</v>
      </c>
      <c r="G105" s="25">
        <f t="shared" si="7"/>
        <v>0.21856331050560979</v>
      </c>
      <c r="H105" s="26">
        <f t="shared" si="13"/>
        <v>10960.605461403698</v>
      </c>
      <c r="I105" s="26">
        <f t="shared" si="10"/>
        <v>2395.586214790259</v>
      </c>
      <c r="J105" s="26">
        <f t="shared" si="8"/>
        <v>10380.873597424456</v>
      </c>
      <c r="K105" s="26">
        <f t="shared" si="14"/>
        <v>23721.148327688465</v>
      </c>
      <c r="L105" s="27">
        <f t="shared" si="12"/>
        <v>2.1642187934981609</v>
      </c>
    </row>
    <row r="106" spans="1:12" x14ac:dyDescent="0.2">
      <c r="A106" s="19">
        <v>97</v>
      </c>
      <c r="B106" s="63">
        <v>4</v>
      </c>
      <c r="C106" s="11">
        <v>11</v>
      </c>
      <c r="D106" s="11">
        <v>5</v>
      </c>
      <c r="E106" s="66">
        <v>0.79110000000000003</v>
      </c>
      <c r="F106" s="25">
        <f t="shared" si="9"/>
        <v>0.5</v>
      </c>
      <c r="G106" s="25">
        <f t="shared" si="7"/>
        <v>0.45271402055321658</v>
      </c>
      <c r="H106" s="26">
        <f t="shared" si="13"/>
        <v>8565.0192466134395</v>
      </c>
      <c r="I106" s="26">
        <f t="shared" si="10"/>
        <v>3877.5042992500521</v>
      </c>
      <c r="J106" s="26">
        <f t="shared" si="8"/>
        <v>7755.0085985001042</v>
      </c>
      <c r="K106" s="26">
        <f t="shared" si="14"/>
        <v>13340.274730264009</v>
      </c>
      <c r="L106" s="27">
        <f t="shared" si="12"/>
        <v>1.5575300353865147</v>
      </c>
    </row>
    <row r="107" spans="1:12" x14ac:dyDescent="0.2">
      <c r="A107" s="19">
        <v>98</v>
      </c>
      <c r="B107" s="63">
        <v>6</v>
      </c>
      <c r="C107" s="11">
        <v>5</v>
      </c>
      <c r="D107" s="11">
        <v>6</v>
      </c>
      <c r="E107" s="66">
        <v>0.39090000000000003</v>
      </c>
      <c r="F107" s="25">
        <f t="shared" si="9"/>
        <v>1.0909090909090908</v>
      </c>
      <c r="G107" s="25">
        <f t="shared" si="7"/>
        <v>0.65540821008017824</v>
      </c>
      <c r="H107" s="26">
        <f t="shared" si="13"/>
        <v>4687.5149473633874</v>
      </c>
      <c r="I107" s="26">
        <f t="shared" si="10"/>
        <v>3072.2357813755189</v>
      </c>
      <c r="J107" s="26">
        <f t="shared" si="8"/>
        <v>2816.2161329275586</v>
      </c>
      <c r="K107" s="26">
        <f t="shared" si="14"/>
        <v>5585.2661317639049</v>
      </c>
      <c r="L107" s="27">
        <f t="shared" si="12"/>
        <v>1.1915196419598577</v>
      </c>
    </row>
    <row r="108" spans="1:12" x14ac:dyDescent="0.2">
      <c r="A108" s="19">
        <v>99</v>
      </c>
      <c r="B108" s="63">
        <v>0</v>
      </c>
      <c r="C108" s="11">
        <v>5</v>
      </c>
      <c r="D108" s="11">
        <v>2</v>
      </c>
      <c r="E108" s="66">
        <v>0</v>
      </c>
      <c r="F108" s="25">
        <f t="shared" si="9"/>
        <v>0</v>
      </c>
      <c r="G108" s="25">
        <f t="shared" si="7"/>
        <v>0</v>
      </c>
      <c r="H108" s="26">
        <f t="shared" si="13"/>
        <v>1615.2791659878685</v>
      </c>
      <c r="I108" s="26">
        <f t="shared" si="10"/>
        <v>0</v>
      </c>
      <c r="J108" s="26">
        <f t="shared" si="8"/>
        <v>1615.2791659878685</v>
      </c>
      <c r="K108" s="26">
        <f t="shared" si="14"/>
        <v>2769.0499988363463</v>
      </c>
      <c r="L108" s="27">
        <f t="shared" si="12"/>
        <v>1.7142857142857144</v>
      </c>
    </row>
    <row r="109" spans="1:12" x14ac:dyDescent="0.2">
      <c r="A109" s="19" t="s">
        <v>24</v>
      </c>
      <c r="B109" s="57">
        <v>5</v>
      </c>
      <c r="C109" s="60">
        <v>6</v>
      </c>
      <c r="D109" s="60">
        <v>8</v>
      </c>
      <c r="E109" s="24">
        <v>0.41149999999999998</v>
      </c>
      <c r="F109" s="25">
        <f>B109/((C109+D109)/2)</f>
        <v>0.7142857142857143</v>
      </c>
      <c r="G109" s="25">
        <v>1</v>
      </c>
      <c r="H109" s="26">
        <f>H108-I108</f>
        <v>1615.2791659878685</v>
      </c>
      <c r="I109" s="26">
        <f>H109*G109</f>
        <v>1615.2791659878685</v>
      </c>
      <c r="J109" s="26">
        <f>H109*F109</f>
        <v>1153.7708328484775</v>
      </c>
      <c r="K109" s="26">
        <f>J109</f>
        <v>1153.7708328484775</v>
      </c>
      <c r="L109" s="27">
        <f>K109/H109</f>
        <v>0.7142857142857143</v>
      </c>
    </row>
    <row r="110" spans="1:12" x14ac:dyDescent="0.2">
      <c r="A110" s="28"/>
      <c r="B110" s="28"/>
      <c r="C110" s="28"/>
      <c r="D110" s="28"/>
      <c r="E110" s="7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76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/>
      <c r="B112" s="16"/>
      <c r="C112" s="16"/>
      <c r="D112" s="16"/>
      <c r="E112" s="76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5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8"/>
      <c r="C114" s="58"/>
      <c r="D114" s="58"/>
      <c r="E114" s="7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8"/>
      <c r="C115" s="58"/>
      <c r="D115" s="58"/>
      <c r="E115" s="7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8"/>
      <c r="C116" s="58"/>
      <c r="D116" s="58"/>
      <c r="E116" s="7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8"/>
      <c r="C117" s="58"/>
      <c r="D117" s="58"/>
      <c r="E117" s="7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8"/>
      <c r="C118" s="58"/>
      <c r="D118" s="58"/>
      <c r="E118" s="7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8"/>
      <c r="C119" s="58"/>
      <c r="D119" s="58"/>
      <c r="E119" s="7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8"/>
      <c r="C120" s="58"/>
      <c r="D120" s="58"/>
      <c r="E120" s="7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8"/>
      <c r="C121" s="58"/>
      <c r="D121" s="58"/>
      <c r="E121" s="7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8"/>
      <c r="C122" s="58"/>
      <c r="D122" s="58"/>
      <c r="E122" s="7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8"/>
      <c r="C123" s="58"/>
      <c r="D123" s="58"/>
      <c r="E123" s="7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8"/>
      <c r="C124" s="58"/>
      <c r="D124" s="58"/>
      <c r="E124" s="7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76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304</v>
      </c>
      <c r="B126" s="12"/>
      <c r="C126" s="12"/>
      <c r="D126" s="12"/>
      <c r="E126" s="15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5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5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5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5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5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5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5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5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5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5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5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5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5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5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5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5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5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5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5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5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5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5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5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5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5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5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5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5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5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5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5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5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5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5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5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5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5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5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5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5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5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5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5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5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5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5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5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5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5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5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5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5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5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5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5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5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5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5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5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5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5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5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5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5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5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5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5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5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5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5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14.75" x14ac:dyDescent="0.2">
      <c r="A6" s="67" t="s">
        <v>0</v>
      </c>
      <c r="B6" s="68" t="s">
        <v>292</v>
      </c>
      <c r="C6" s="79" t="s">
        <v>293</v>
      </c>
      <c r="D6" s="79"/>
      <c r="E6" s="69" t="s">
        <v>294</v>
      </c>
      <c r="F6" s="69" t="s">
        <v>295</v>
      </c>
      <c r="G6" s="69" t="s">
        <v>296</v>
      </c>
      <c r="H6" s="68" t="s">
        <v>297</v>
      </c>
      <c r="I6" s="68" t="s">
        <v>298</v>
      </c>
      <c r="J6" s="68" t="s">
        <v>299</v>
      </c>
      <c r="K6" s="68" t="s">
        <v>300</v>
      </c>
      <c r="L6" s="69" t="s">
        <v>301</v>
      </c>
    </row>
    <row r="7" spans="1:13" s="43" customFormat="1" ht="14.25" x14ac:dyDescent="0.2">
      <c r="A7" s="70"/>
      <c r="B7" s="71"/>
      <c r="C7" s="72">
        <v>44562</v>
      </c>
      <c r="D7" s="73">
        <v>44927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3">
        <v>3</v>
      </c>
      <c r="C9" s="11">
        <v>801</v>
      </c>
      <c r="D9" s="11">
        <v>768</v>
      </c>
      <c r="E9" s="65">
        <v>1.0999999999999999E-2</v>
      </c>
      <c r="F9" s="21">
        <f>B9/((C9+D9)/2)</f>
        <v>3.8240917782026767E-3</v>
      </c>
      <c r="G9" s="21">
        <f t="shared" ref="G9:G72" si="0">F9/((1+(1-E9)*F9))</f>
        <v>3.8096834534018572E-3</v>
      </c>
      <c r="H9" s="16">
        <v>100000</v>
      </c>
      <c r="I9" s="16">
        <f>H9*G9</f>
        <v>380.96834534018569</v>
      </c>
      <c r="J9" s="16">
        <f t="shared" ref="J9:J72" si="1">H10+I9*E9</f>
        <v>99623.222306458556</v>
      </c>
      <c r="K9" s="16">
        <f>K10+J9</f>
        <v>8195494.1630770359</v>
      </c>
      <c r="L9" s="22">
        <f>K9/H9</f>
        <v>81.954941630770364</v>
      </c>
    </row>
    <row r="10" spans="1:13" x14ac:dyDescent="0.2">
      <c r="A10" s="19">
        <v>1</v>
      </c>
      <c r="B10" s="63">
        <v>0</v>
      </c>
      <c r="C10" s="11">
        <v>823</v>
      </c>
      <c r="D10" s="11">
        <v>803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99619.031654659819</v>
      </c>
      <c r="I10" s="16">
        <f t="shared" ref="I10:I73" si="3">H10*G10</f>
        <v>0</v>
      </c>
      <c r="J10" s="16">
        <f t="shared" si="1"/>
        <v>99619.031654659819</v>
      </c>
      <c r="K10" s="16">
        <f t="shared" ref="K10:K73" si="4">K11+J10</f>
        <v>8095870.9407705776</v>
      </c>
      <c r="L10" s="23">
        <f t="shared" ref="L10:L73" si="5">K10/H10</f>
        <v>81.268315966328529</v>
      </c>
    </row>
    <row r="11" spans="1:13" x14ac:dyDescent="0.2">
      <c r="A11" s="19">
        <v>2</v>
      </c>
      <c r="B11" s="64">
        <v>0</v>
      </c>
      <c r="C11" s="11">
        <v>913</v>
      </c>
      <c r="D11" s="11">
        <v>830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99619.031654659819</v>
      </c>
      <c r="I11" s="16">
        <f t="shared" si="3"/>
        <v>0</v>
      </c>
      <c r="J11" s="16">
        <f t="shared" si="1"/>
        <v>99619.031654659819</v>
      </c>
      <c r="K11" s="16">
        <f t="shared" si="4"/>
        <v>7996251.909115918</v>
      </c>
      <c r="L11" s="23">
        <f t="shared" si="5"/>
        <v>80.268315966328529</v>
      </c>
    </row>
    <row r="12" spans="1:13" x14ac:dyDescent="0.2">
      <c r="A12" s="19">
        <v>3</v>
      </c>
      <c r="B12" s="64">
        <v>0</v>
      </c>
      <c r="C12" s="11">
        <v>977</v>
      </c>
      <c r="D12" s="11">
        <v>945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99619.031654659819</v>
      </c>
      <c r="I12" s="16">
        <f t="shared" si="3"/>
        <v>0</v>
      </c>
      <c r="J12" s="16">
        <f t="shared" si="1"/>
        <v>99619.031654659819</v>
      </c>
      <c r="K12" s="16">
        <f t="shared" si="4"/>
        <v>7896632.8774612583</v>
      </c>
      <c r="L12" s="23">
        <f t="shared" si="5"/>
        <v>79.268315966328529</v>
      </c>
    </row>
    <row r="13" spans="1:13" x14ac:dyDescent="0.2">
      <c r="A13" s="19">
        <v>4</v>
      </c>
      <c r="B13" s="64">
        <v>0</v>
      </c>
      <c r="C13" s="11">
        <v>1015</v>
      </c>
      <c r="D13" s="11">
        <v>993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99619.031654659819</v>
      </c>
      <c r="I13" s="16">
        <f t="shared" si="3"/>
        <v>0</v>
      </c>
      <c r="J13" s="16">
        <f t="shared" si="1"/>
        <v>99619.031654659819</v>
      </c>
      <c r="K13" s="16">
        <f t="shared" si="4"/>
        <v>7797013.8458065987</v>
      </c>
      <c r="L13" s="23">
        <f t="shared" si="5"/>
        <v>78.268315966328529</v>
      </c>
    </row>
    <row r="14" spans="1:13" x14ac:dyDescent="0.2">
      <c r="A14" s="19">
        <v>5</v>
      </c>
      <c r="B14" s="64">
        <v>0</v>
      </c>
      <c r="C14" s="11">
        <v>1034</v>
      </c>
      <c r="D14" s="11">
        <v>1030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99619.031654659819</v>
      </c>
      <c r="I14" s="16">
        <f t="shared" si="3"/>
        <v>0</v>
      </c>
      <c r="J14" s="16">
        <f t="shared" si="1"/>
        <v>99619.031654659819</v>
      </c>
      <c r="K14" s="16">
        <f t="shared" si="4"/>
        <v>7697394.814151939</v>
      </c>
      <c r="L14" s="23">
        <f t="shared" si="5"/>
        <v>77.268315966328529</v>
      </c>
    </row>
    <row r="15" spans="1:13" x14ac:dyDescent="0.2">
      <c r="A15" s="19">
        <v>6</v>
      </c>
      <c r="B15" s="64">
        <v>0</v>
      </c>
      <c r="C15" s="11">
        <v>1055</v>
      </c>
      <c r="D15" s="11">
        <v>1034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99619.031654659819</v>
      </c>
      <c r="I15" s="16">
        <f t="shared" si="3"/>
        <v>0</v>
      </c>
      <c r="J15" s="16">
        <f t="shared" si="1"/>
        <v>99619.031654659819</v>
      </c>
      <c r="K15" s="16">
        <f t="shared" si="4"/>
        <v>7597775.7824972793</v>
      </c>
      <c r="L15" s="23">
        <f t="shared" si="5"/>
        <v>76.268315966328529</v>
      </c>
    </row>
    <row r="16" spans="1:13" x14ac:dyDescent="0.2">
      <c r="A16" s="19">
        <v>7</v>
      </c>
      <c r="B16" s="64">
        <v>0</v>
      </c>
      <c r="C16" s="11">
        <v>1082</v>
      </c>
      <c r="D16" s="11">
        <v>1069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99619.031654659819</v>
      </c>
      <c r="I16" s="16">
        <f t="shared" si="3"/>
        <v>0</v>
      </c>
      <c r="J16" s="16">
        <f t="shared" si="1"/>
        <v>99619.031654659819</v>
      </c>
      <c r="K16" s="16">
        <f t="shared" si="4"/>
        <v>7498156.7508426197</v>
      </c>
      <c r="L16" s="23">
        <f t="shared" si="5"/>
        <v>75.268315966328544</v>
      </c>
    </row>
    <row r="17" spans="1:12" x14ac:dyDescent="0.2">
      <c r="A17" s="19">
        <v>8</v>
      </c>
      <c r="B17" s="64">
        <v>0</v>
      </c>
      <c r="C17" s="11">
        <v>986</v>
      </c>
      <c r="D17" s="11">
        <v>1103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99619.031654659819</v>
      </c>
      <c r="I17" s="16">
        <f t="shared" si="3"/>
        <v>0</v>
      </c>
      <c r="J17" s="16">
        <f t="shared" si="1"/>
        <v>99619.031654659819</v>
      </c>
      <c r="K17" s="16">
        <f t="shared" si="4"/>
        <v>7398537.71918796</v>
      </c>
      <c r="L17" s="23">
        <f t="shared" si="5"/>
        <v>74.268315966328544</v>
      </c>
    </row>
    <row r="18" spans="1:12" x14ac:dyDescent="0.2">
      <c r="A18" s="19">
        <v>9</v>
      </c>
      <c r="B18" s="64">
        <v>0</v>
      </c>
      <c r="C18" s="11">
        <v>1044</v>
      </c>
      <c r="D18" s="11">
        <v>1007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99619.031654659819</v>
      </c>
      <c r="I18" s="16">
        <f t="shared" si="3"/>
        <v>0</v>
      </c>
      <c r="J18" s="16">
        <f t="shared" si="1"/>
        <v>99619.031654659819</v>
      </c>
      <c r="K18" s="16">
        <f t="shared" si="4"/>
        <v>7298918.6875333004</v>
      </c>
      <c r="L18" s="23">
        <f t="shared" si="5"/>
        <v>73.268315966328544</v>
      </c>
    </row>
    <row r="19" spans="1:12" x14ac:dyDescent="0.2">
      <c r="A19" s="19">
        <v>10</v>
      </c>
      <c r="B19" s="64">
        <v>0</v>
      </c>
      <c r="C19" s="11">
        <v>1021</v>
      </c>
      <c r="D19" s="11">
        <v>1065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99619.031654659819</v>
      </c>
      <c r="I19" s="16">
        <f t="shared" si="3"/>
        <v>0</v>
      </c>
      <c r="J19" s="16">
        <f t="shared" si="1"/>
        <v>99619.031654659819</v>
      </c>
      <c r="K19" s="16">
        <f t="shared" si="4"/>
        <v>7199299.6558786407</v>
      </c>
      <c r="L19" s="23">
        <f t="shared" si="5"/>
        <v>72.268315966328544</v>
      </c>
    </row>
    <row r="20" spans="1:12" x14ac:dyDescent="0.2">
      <c r="A20" s="19">
        <v>11</v>
      </c>
      <c r="B20" s="64">
        <v>0</v>
      </c>
      <c r="C20" s="11">
        <v>1006</v>
      </c>
      <c r="D20" s="11">
        <v>1032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99619.031654659819</v>
      </c>
      <c r="I20" s="16">
        <f t="shared" si="3"/>
        <v>0</v>
      </c>
      <c r="J20" s="16">
        <f t="shared" si="1"/>
        <v>99619.031654659819</v>
      </c>
      <c r="K20" s="16">
        <f t="shared" si="4"/>
        <v>7099680.6242239811</v>
      </c>
      <c r="L20" s="23">
        <f t="shared" si="5"/>
        <v>71.268315966328544</v>
      </c>
    </row>
    <row r="21" spans="1:12" x14ac:dyDescent="0.2">
      <c r="A21" s="19">
        <v>12</v>
      </c>
      <c r="B21" s="64">
        <v>0</v>
      </c>
      <c r="C21" s="11">
        <v>1107</v>
      </c>
      <c r="D21" s="11">
        <v>1036</v>
      </c>
      <c r="E21" s="65">
        <v>0</v>
      </c>
      <c r="F21" s="21">
        <f t="shared" si="2"/>
        <v>0</v>
      </c>
      <c r="G21" s="21">
        <f t="shared" si="0"/>
        <v>0</v>
      </c>
      <c r="H21" s="16">
        <f t="shared" si="6"/>
        <v>99619.031654659819</v>
      </c>
      <c r="I21" s="16">
        <f t="shared" si="3"/>
        <v>0</v>
      </c>
      <c r="J21" s="16">
        <f t="shared" si="1"/>
        <v>99619.031654659819</v>
      </c>
      <c r="K21" s="16">
        <f t="shared" si="4"/>
        <v>7000061.5925693214</v>
      </c>
      <c r="L21" s="23">
        <f t="shared" si="5"/>
        <v>70.268315966328544</v>
      </c>
    </row>
    <row r="22" spans="1:12" x14ac:dyDescent="0.2">
      <c r="A22" s="19">
        <v>13</v>
      </c>
      <c r="B22" s="64">
        <v>0</v>
      </c>
      <c r="C22" s="11">
        <v>1070</v>
      </c>
      <c r="D22" s="11">
        <v>1130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99619.031654659819</v>
      </c>
      <c r="I22" s="16">
        <f t="shared" si="3"/>
        <v>0</v>
      </c>
      <c r="J22" s="16">
        <f t="shared" si="1"/>
        <v>99619.031654659819</v>
      </c>
      <c r="K22" s="16">
        <f t="shared" si="4"/>
        <v>6900442.5609146617</v>
      </c>
      <c r="L22" s="23">
        <f t="shared" si="5"/>
        <v>69.268315966328544</v>
      </c>
    </row>
    <row r="23" spans="1:12" x14ac:dyDescent="0.2">
      <c r="A23" s="19">
        <v>14</v>
      </c>
      <c r="B23" s="64">
        <v>0</v>
      </c>
      <c r="C23" s="11">
        <v>929</v>
      </c>
      <c r="D23" s="11">
        <v>1102</v>
      </c>
      <c r="E23" s="65">
        <v>0</v>
      </c>
      <c r="F23" s="21">
        <f t="shared" si="2"/>
        <v>0</v>
      </c>
      <c r="G23" s="21">
        <f t="shared" si="0"/>
        <v>0</v>
      </c>
      <c r="H23" s="16">
        <f t="shared" si="6"/>
        <v>99619.031654659819</v>
      </c>
      <c r="I23" s="16">
        <f t="shared" si="3"/>
        <v>0</v>
      </c>
      <c r="J23" s="16">
        <f t="shared" si="1"/>
        <v>99619.031654659819</v>
      </c>
      <c r="K23" s="16">
        <f t="shared" si="4"/>
        <v>6800823.5292600021</v>
      </c>
      <c r="L23" s="23">
        <f t="shared" si="5"/>
        <v>68.268315966328544</v>
      </c>
    </row>
    <row r="24" spans="1:12" x14ac:dyDescent="0.2">
      <c r="A24" s="19">
        <v>15</v>
      </c>
      <c r="B24" s="64">
        <v>1</v>
      </c>
      <c r="C24" s="11">
        <v>1026</v>
      </c>
      <c r="D24" s="11">
        <v>955</v>
      </c>
      <c r="E24" s="65">
        <v>0.93420000000000003</v>
      </c>
      <c r="F24" s="21">
        <f t="shared" si="2"/>
        <v>1.0095911155981827E-3</v>
      </c>
      <c r="G24" s="21">
        <f t="shared" si="0"/>
        <v>1.0095240518095819E-3</v>
      </c>
      <c r="H24" s="16">
        <f t="shared" si="6"/>
        <v>99619.031654659819</v>
      </c>
      <c r="I24" s="16">
        <f t="shared" si="3"/>
        <v>100.56780847335918</v>
      </c>
      <c r="J24" s="16">
        <f t="shared" si="1"/>
        <v>99612.41429286226</v>
      </c>
      <c r="K24" s="16">
        <f t="shared" si="4"/>
        <v>6701204.4976053424</v>
      </c>
      <c r="L24" s="23">
        <f t="shared" si="5"/>
        <v>67.268315966328558</v>
      </c>
    </row>
    <row r="25" spans="1:12" x14ac:dyDescent="0.2">
      <c r="A25" s="19">
        <v>16</v>
      </c>
      <c r="B25" s="63">
        <v>0</v>
      </c>
      <c r="C25" s="11">
        <v>954</v>
      </c>
      <c r="D25" s="11">
        <v>1030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99518.463846186452</v>
      </c>
      <c r="I25" s="16">
        <f t="shared" si="3"/>
        <v>0</v>
      </c>
      <c r="J25" s="16">
        <f t="shared" si="1"/>
        <v>99518.463846186452</v>
      </c>
      <c r="K25" s="16">
        <f t="shared" si="4"/>
        <v>6601592.0833124798</v>
      </c>
      <c r="L25" s="23">
        <f t="shared" si="5"/>
        <v>66.335349523840677</v>
      </c>
    </row>
    <row r="26" spans="1:12" x14ac:dyDescent="0.2">
      <c r="A26" s="19">
        <v>17</v>
      </c>
      <c r="B26" s="64">
        <v>0</v>
      </c>
      <c r="C26" s="11">
        <v>962</v>
      </c>
      <c r="D26" s="11">
        <v>974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99518.463846186452</v>
      </c>
      <c r="I26" s="16">
        <f t="shared" si="3"/>
        <v>0</v>
      </c>
      <c r="J26" s="16">
        <f t="shared" si="1"/>
        <v>99518.463846186452</v>
      </c>
      <c r="K26" s="16">
        <f t="shared" si="4"/>
        <v>6502073.6194662936</v>
      </c>
      <c r="L26" s="23">
        <f t="shared" si="5"/>
        <v>65.335349523840677</v>
      </c>
    </row>
    <row r="27" spans="1:12" x14ac:dyDescent="0.2">
      <c r="A27" s="19">
        <v>18</v>
      </c>
      <c r="B27" s="64">
        <v>0</v>
      </c>
      <c r="C27" s="11">
        <v>957</v>
      </c>
      <c r="D27" s="11">
        <v>998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99518.463846186452</v>
      </c>
      <c r="I27" s="16">
        <f t="shared" si="3"/>
        <v>0</v>
      </c>
      <c r="J27" s="16">
        <f t="shared" si="1"/>
        <v>99518.463846186452</v>
      </c>
      <c r="K27" s="16">
        <f t="shared" si="4"/>
        <v>6402555.1556201074</v>
      </c>
      <c r="L27" s="23">
        <f t="shared" si="5"/>
        <v>64.335349523840677</v>
      </c>
    </row>
    <row r="28" spans="1:12" x14ac:dyDescent="0.2">
      <c r="A28" s="19">
        <v>19</v>
      </c>
      <c r="B28" s="64">
        <v>1</v>
      </c>
      <c r="C28" s="11">
        <v>936</v>
      </c>
      <c r="D28" s="11">
        <v>1007</v>
      </c>
      <c r="E28" s="65">
        <v>0.1014</v>
      </c>
      <c r="F28" s="21">
        <f t="shared" si="2"/>
        <v>1.029336078229542E-3</v>
      </c>
      <c r="G28" s="21">
        <f t="shared" si="0"/>
        <v>1.0283848619280201E-3</v>
      </c>
      <c r="H28" s="16">
        <f t="shared" si="6"/>
        <v>99518.463846186452</v>
      </c>
      <c r="I28" s="16">
        <f t="shared" si="3"/>
        <v>102.34328170174912</v>
      </c>
      <c r="J28" s="16">
        <f t="shared" si="1"/>
        <v>99426.49817324926</v>
      </c>
      <c r="K28" s="16">
        <f t="shared" si="4"/>
        <v>6303036.6917739213</v>
      </c>
      <c r="L28" s="23">
        <f t="shared" si="5"/>
        <v>63.335349523840684</v>
      </c>
    </row>
    <row r="29" spans="1:12" x14ac:dyDescent="0.2">
      <c r="A29" s="19">
        <v>20</v>
      </c>
      <c r="B29" s="64">
        <v>0</v>
      </c>
      <c r="C29" s="11">
        <v>894</v>
      </c>
      <c r="D29" s="11">
        <v>959</v>
      </c>
      <c r="E29" s="65">
        <v>0</v>
      </c>
      <c r="F29" s="21">
        <f t="shared" si="2"/>
        <v>0</v>
      </c>
      <c r="G29" s="21">
        <f t="shared" si="0"/>
        <v>0</v>
      </c>
      <c r="H29" s="16">
        <f t="shared" si="6"/>
        <v>99416.120564484707</v>
      </c>
      <c r="I29" s="16">
        <f t="shared" si="3"/>
        <v>0</v>
      </c>
      <c r="J29" s="16">
        <f t="shared" si="1"/>
        <v>99416.120564484707</v>
      </c>
      <c r="K29" s="16">
        <f t="shared" si="4"/>
        <v>6203610.1936006723</v>
      </c>
      <c r="L29" s="23">
        <f t="shared" si="5"/>
        <v>62.400445303805611</v>
      </c>
    </row>
    <row r="30" spans="1:12" x14ac:dyDescent="0.2">
      <c r="A30" s="19">
        <v>21</v>
      </c>
      <c r="B30" s="64">
        <v>0</v>
      </c>
      <c r="C30" s="11">
        <v>920</v>
      </c>
      <c r="D30" s="11">
        <v>904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99416.120564484707</v>
      </c>
      <c r="I30" s="16">
        <f t="shared" si="3"/>
        <v>0</v>
      </c>
      <c r="J30" s="16">
        <f t="shared" si="1"/>
        <v>99416.120564484707</v>
      </c>
      <c r="K30" s="16">
        <f t="shared" si="4"/>
        <v>6104194.0730361873</v>
      </c>
      <c r="L30" s="23">
        <f t="shared" si="5"/>
        <v>61.400445303805611</v>
      </c>
    </row>
    <row r="31" spans="1:12" x14ac:dyDescent="0.2">
      <c r="A31" s="19">
        <v>22</v>
      </c>
      <c r="B31" s="64">
        <v>1</v>
      </c>
      <c r="C31" s="11">
        <v>971</v>
      </c>
      <c r="D31" s="11">
        <v>948</v>
      </c>
      <c r="E31" s="65">
        <v>0.88770000000000004</v>
      </c>
      <c r="F31" s="21">
        <f t="shared" si="2"/>
        <v>1.0422094841063053E-3</v>
      </c>
      <c r="G31" s="21">
        <f t="shared" si="0"/>
        <v>1.0420875180528635E-3</v>
      </c>
      <c r="H31" s="16">
        <f t="shared" si="6"/>
        <v>99416.120564484707</v>
      </c>
      <c r="I31" s="16">
        <f t="shared" si="3"/>
        <v>103.60029833348811</v>
      </c>
      <c r="J31" s="16">
        <f t="shared" si="1"/>
        <v>99404.486250981849</v>
      </c>
      <c r="K31" s="16">
        <f t="shared" si="4"/>
        <v>6004777.9524717024</v>
      </c>
      <c r="L31" s="23">
        <f t="shared" si="5"/>
        <v>60.400445303805604</v>
      </c>
    </row>
    <row r="32" spans="1:12" x14ac:dyDescent="0.2">
      <c r="A32" s="19">
        <v>23</v>
      </c>
      <c r="B32" s="64">
        <v>1</v>
      </c>
      <c r="C32" s="11">
        <v>838</v>
      </c>
      <c r="D32" s="11">
        <v>968</v>
      </c>
      <c r="E32" s="65">
        <v>0.1014</v>
      </c>
      <c r="F32" s="21">
        <f t="shared" si="2"/>
        <v>1.1074197120708748E-3</v>
      </c>
      <c r="G32" s="21">
        <f t="shared" si="0"/>
        <v>1.1063187839874958E-3</v>
      </c>
      <c r="H32" s="16">
        <f t="shared" si="6"/>
        <v>99312.520266151216</v>
      </c>
      <c r="I32" s="16">
        <f t="shared" si="3"/>
        <v>109.87130665558195</v>
      </c>
      <c r="J32" s="16">
        <f t="shared" si="1"/>
        <v>99213.789909990519</v>
      </c>
      <c r="K32" s="16">
        <f t="shared" si="4"/>
        <v>5905373.4662207207</v>
      </c>
      <c r="L32" s="23">
        <f t="shared" si="5"/>
        <v>59.462527487920923</v>
      </c>
    </row>
    <row r="33" spans="1:12" x14ac:dyDescent="0.2">
      <c r="A33" s="19">
        <v>24</v>
      </c>
      <c r="B33" s="63">
        <v>1</v>
      </c>
      <c r="C33" s="11">
        <v>828</v>
      </c>
      <c r="D33" s="11">
        <v>893</v>
      </c>
      <c r="E33" s="65">
        <v>0.89859999999999995</v>
      </c>
      <c r="F33" s="21">
        <f t="shared" si="2"/>
        <v>1.1621150493898896E-3</v>
      </c>
      <c r="G33" s="21">
        <f t="shared" si="0"/>
        <v>1.1619781236702612E-3</v>
      </c>
      <c r="H33" s="16">
        <f t="shared" si="6"/>
        <v>99202.648959495637</v>
      </c>
      <c r="I33" s="16">
        <f t="shared" si="3"/>
        <v>115.27130790107434</v>
      </c>
      <c r="J33" s="16">
        <f t="shared" si="1"/>
        <v>99190.960448874466</v>
      </c>
      <c r="K33" s="16">
        <f t="shared" si="4"/>
        <v>5806159.6763107302</v>
      </c>
      <c r="L33" s="23">
        <f t="shared" si="5"/>
        <v>58.528272553300269</v>
      </c>
    </row>
    <row r="34" spans="1:12" x14ac:dyDescent="0.2">
      <c r="A34" s="19">
        <v>25</v>
      </c>
      <c r="B34" s="64">
        <v>0</v>
      </c>
      <c r="C34" s="11">
        <v>848</v>
      </c>
      <c r="D34" s="11">
        <v>864</v>
      </c>
      <c r="E34" s="65">
        <v>0</v>
      </c>
      <c r="F34" s="21">
        <f t="shared" si="2"/>
        <v>0</v>
      </c>
      <c r="G34" s="21">
        <f t="shared" si="0"/>
        <v>0</v>
      </c>
      <c r="H34" s="16">
        <f t="shared" si="6"/>
        <v>99087.377651594565</v>
      </c>
      <c r="I34" s="16">
        <f t="shared" si="3"/>
        <v>0</v>
      </c>
      <c r="J34" s="16">
        <f t="shared" si="1"/>
        <v>99087.377651594565</v>
      </c>
      <c r="K34" s="16">
        <f t="shared" si="4"/>
        <v>5706968.715861856</v>
      </c>
      <c r="L34" s="23">
        <f t="shared" si="5"/>
        <v>57.59531487379126</v>
      </c>
    </row>
    <row r="35" spans="1:12" x14ac:dyDescent="0.2">
      <c r="A35" s="19">
        <v>26</v>
      </c>
      <c r="B35" s="64">
        <v>0</v>
      </c>
      <c r="C35" s="11">
        <v>877</v>
      </c>
      <c r="D35" s="11">
        <v>882</v>
      </c>
      <c r="E35" s="65">
        <v>0</v>
      </c>
      <c r="F35" s="21">
        <f t="shared" si="2"/>
        <v>0</v>
      </c>
      <c r="G35" s="21">
        <f t="shared" si="0"/>
        <v>0</v>
      </c>
      <c r="H35" s="16">
        <f t="shared" si="6"/>
        <v>99087.377651594565</v>
      </c>
      <c r="I35" s="16">
        <f t="shared" si="3"/>
        <v>0</v>
      </c>
      <c r="J35" s="16">
        <f t="shared" si="1"/>
        <v>99087.377651594565</v>
      </c>
      <c r="K35" s="16">
        <f t="shared" si="4"/>
        <v>5607881.3382102614</v>
      </c>
      <c r="L35" s="23">
        <f t="shared" si="5"/>
        <v>56.59531487379126</v>
      </c>
    </row>
    <row r="36" spans="1:12" x14ac:dyDescent="0.2">
      <c r="A36" s="19">
        <v>27</v>
      </c>
      <c r="B36" s="64">
        <v>0</v>
      </c>
      <c r="C36" s="11">
        <v>865</v>
      </c>
      <c r="D36" s="11">
        <v>884</v>
      </c>
      <c r="E36" s="65">
        <v>0</v>
      </c>
      <c r="F36" s="21">
        <f t="shared" si="2"/>
        <v>0</v>
      </c>
      <c r="G36" s="21">
        <f t="shared" si="0"/>
        <v>0</v>
      </c>
      <c r="H36" s="16">
        <f t="shared" si="6"/>
        <v>99087.377651594565</v>
      </c>
      <c r="I36" s="16">
        <f t="shared" si="3"/>
        <v>0</v>
      </c>
      <c r="J36" s="16">
        <f t="shared" si="1"/>
        <v>99087.377651594565</v>
      </c>
      <c r="K36" s="16">
        <f t="shared" si="4"/>
        <v>5508793.9605586668</v>
      </c>
      <c r="L36" s="23">
        <f t="shared" si="5"/>
        <v>55.59531487379126</v>
      </c>
    </row>
    <row r="37" spans="1:12" x14ac:dyDescent="0.2">
      <c r="A37" s="19">
        <v>28</v>
      </c>
      <c r="B37" s="64">
        <v>0</v>
      </c>
      <c r="C37" s="11">
        <v>931</v>
      </c>
      <c r="D37" s="11">
        <v>908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99087.377651594565</v>
      </c>
      <c r="I37" s="16">
        <f t="shared" si="3"/>
        <v>0</v>
      </c>
      <c r="J37" s="16">
        <f t="shared" si="1"/>
        <v>99087.377651594565</v>
      </c>
      <c r="K37" s="16">
        <f t="shared" si="4"/>
        <v>5409706.5829070723</v>
      </c>
      <c r="L37" s="23">
        <f t="shared" si="5"/>
        <v>54.59531487379126</v>
      </c>
    </row>
    <row r="38" spans="1:12" x14ac:dyDescent="0.2">
      <c r="A38" s="19">
        <v>29</v>
      </c>
      <c r="B38" s="64">
        <v>0</v>
      </c>
      <c r="C38" s="11">
        <v>923</v>
      </c>
      <c r="D38" s="11">
        <v>963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99087.377651594565</v>
      </c>
      <c r="I38" s="16">
        <f t="shared" si="3"/>
        <v>0</v>
      </c>
      <c r="J38" s="16">
        <f t="shared" si="1"/>
        <v>99087.377651594565</v>
      </c>
      <c r="K38" s="16">
        <f t="shared" si="4"/>
        <v>5310619.2052554777</v>
      </c>
      <c r="L38" s="23">
        <f t="shared" si="5"/>
        <v>53.59531487379126</v>
      </c>
    </row>
    <row r="39" spans="1:12" x14ac:dyDescent="0.2">
      <c r="A39" s="19">
        <v>30</v>
      </c>
      <c r="B39" s="64">
        <v>0</v>
      </c>
      <c r="C39" s="11">
        <v>937</v>
      </c>
      <c r="D39" s="11">
        <v>951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99087.377651594565</v>
      </c>
      <c r="I39" s="16">
        <f t="shared" si="3"/>
        <v>0</v>
      </c>
      <c r="J39" s="16">
        <f t="shared" si="1"/>
        <v>99087.377651594565</v>
      </c>
      <c r="K39" s="16">
        <f t="shared" si="4"/>
        <v>5211531.8276038831</v>
      </c>
      <c r="L39" s="23">
        <f t="shared" si="5"/>
        <v>52.59531487379126</v>
      </c>
    </row>
    <row r="40" spans="1:12" x14ac:dyDescent="0.2">
      <c r="A40" s="19">
        <v>31</v>
      </c>
      <c r="B40" s="64">
        <v>1</v>
      </c>
      <c r="C40" s="11">
        <v>1019</v>
      </c>
      <c r="D40" s="11">
        <v>985</v>
      </c>
      <c r="E40" s="65">
        <v>2.7400000000000001E-2</v>
      </c>
      <c r="F40" s="21">
        <f t="shared" si="2"/>
        <v>9.9800399201596798E-4</v>
      </c>
      <c r="G40" s="21">
        <f t="shared" si="0"/>
        <v>9.9703621016167319E-4</v>
      </c>
      <c r="H40" s="16">
        <f t="shared" si="6"/>
        <v>99087.377651594565</v>
      </c>
      <c r="I40" s="16">
        <f t="shared" si="3"/>
        <v>98.793703488604322</v>
      </c>
      <c r="J40" s="16">
        <f t="shared" si="1"/>
        <v>98991.290895581551</v>
      </c>
      <c r="K40" s="16">
        <f t="shared" si="4"/>
        <v>5112444.4499522885</v>
      </c>
      <c r="L40" s="23">
        <f t="shared" si="5"/>
        <v>51.59531487379126</v>
      </c>
    </row>
    <row r="41" spans="1:12" x14ac:dyDescent="0.2">
      <c r="A41" s="19">
        <v>32</v>
      </c>
      <c r="B41" s="64">
        <v>0</v>
      </c>
      <c r="C41" s="11">
        <v>1041</v>
      </c>
      <c r="D41" s="11">
        <v>1054</v>
      </c>
      <c r="E41" s="65">
        <v>0</v>
      </c>
      <c r="F41" s="21">
        <f t="shared" si="2"/>
        <v>0</v>
      </c>
      <c r="G41" s="21">
        <f t="shared" si="0"/>
        <v>0</v>
      </c>
      <c r="H41" s="16">
        <f t="shared" si="6"/>
        <v>98988.583948105967</v>
      </c>
      <c r="I41" s="16">
        <f t="shared" si="3"/>
        <v>0</v>
      </c>
      <c r="J41" s="16">
        <f t="shared" si="1"/>
        <v>98988.583948105967</v>
      </c>
      <c r="K41" s="16">
        <f t="shared" si="4"/>
        <v>5013453.1590567073</v>
      </c>
      <c r="L41" s="23">
        <f t="shared" si="5"/>
        <v>50.646781266059662</v>
      </c>
    </row>
    <row r="42" spans="1:12" x14ac:dyDescent="0.2">
      <c r="A42" s="19">
        <v>33</v>
      </c>
      <c r="B42" s="63">
        <v>3</v>
      </c>
      <c r="C42" s="11">
        <v>1092</v>
      </c>
      <c r="D42" s="11">
        <v>1075</v>
      </c>
      <c r="E42" s="65">
        <v>0.41189999999999999</v>
      </c>
      <c r="F42" s="21">
        <f t="shared" si="2"/>
        <v>2.7688047992616522E-3</v>
      </c>
      <c r="G42" s="21">
        <f t="shared" si="0"/>
        <v>2.7643035894574257E-3</v>
      </c>
      <c r="H42" s="16">
        <f t="shared" si="6"/>
        <v>98988.583948105967</v>
      </c>
      <c r="I42" s="16">
        <f t="shared" si="3"/>
        <v>273.63449792305704</v>
      </c>
      <c r="J42" s="16">
        <f t="shared" si="1"/>
        <v>98827.659499877409</v>
      </c>
      <c r="K42" s="16">
        <f t="shared" si="4"/>
        <v>4914464.5751086017</v>
      </c>
      <c r="L42" s="23">
        <f t="shared" si="5"/>
        <v>49.646781266059662</v>
      </c>
    </row>
    <row r="43" spans="1:12" x14ac:dyDescent="0.2">
      <c r="A43" s="19">
        <v>34</v>
      </c>
      <c r="B43" s="63">
        <v>2</v>
      </c>
      <c r="C43" s="11">
        <v>1161</v>
      </c>
      <c r="D43" s="11">
        <v>1126</v>
      </c>
      <c r="E43" s="65">
        <v>0.30819999999999997</v>
      </c>
      <c r="F43" s="21">
        <f t="shared" si="2"/>
        <v>1.7490161783996502E-3</v>
      </c>
      <c r="G43" s="21">
        <f t="shared" si="0"/>
        <v>1.7469024798678222E-3</v>
      </c>
      <c r="H43" s="16">
        <f t="shared" si="6"/>
        <v>98714.949450182903</v>
      </c>
      <c r="I43" s="16">
        <f t="shared" si="3"/>
        <v>172.44538999455122</v>
      </c>
      <c r="J43" s="16">
        <f t="shared" si="1"/>
        <v>98595.65172938467</v>
      </c>
      <c r="K43" s="16">
        <f t="shared" si="4"/>
        <v>4815636.9156087246</v>
      </c>
      <c r="L43" s="23">
        <f t="shared" si="5"/>
        <v>48.783258690103111</v>
      </c>
    </row>
    <row r="44" spans="1:12" x14ac:dyDescent="0.2">
      <c r="A44" s="19">
        <v>35</v>
      </c>
      <c r="B44" s="63">
        <v>0</v>
      </c>
      <c r="C44" s="11">
        <v>1195</v>
      </c>
      <c r="D44" s="11">
        <v>1199</v>
      </c>
      <c r="E44" s="65">
        <v>0</v>
      </c>
      <c r="F44" s="21">
        <f t="shared" si="2"/>
        <v>0</v>
      </c>
      <c r="G44" s="21">
        <f t="shared" si="0"/>
        <v>0</v>
      </c>
      <c r="H44" s="16">
        <f t="shared" si="6"/>
        <v>98542.504060188352</v>
      </c>
      <c r="I44" s="16">
        <f t="shared" si="3"/>
        <v>0</v>
      </c>
      <c r="J44" s="16">
        <f t="shared" si="1"/>
        <v>98542.504060188352</v>
      </c>
      <c r="K44" s="16">
        <f t="shared" si="4"/>
        <v>4717041.2638793401</v>
      </c>
      <c r="L44" s="23">
        <f t="shared" si="5"/>
        <v>47.868088079010441</v>
      </c>
    </row>
    <row r="45" spans="1:12" x14ac:dyDescent="0.2">
      <c r="A45" s="19">
        <v>36</v>
      </c>
      <c r="B45" s="63">
        <v>1</v>
      </c>
      <c r="C45" s="11">
        <v>1319</v>
      </c>
      <c r="D45" s="11">
        <v>1247</v>
      </c>
      <c r="E45" s="65">
        <v>0.52329999999999999</v>
      </c>
      <c r="F45" s="21">
        <f t="shared" si="2"/>
        <v>7.7942322681215901E-4</v>
      </c>
      <c r="G45" s="21">
        <f t="shared" si="0"/>
        <v>7.7913373885166756E-4</v>
      </c>
      <c r="H45" s="16">
        <f t="shared" si="6"/>
        <v>98542.504060188352</v>
      </c>
      <c r="I45" s="16">
        <f t="shared" si="3"/>
        <v>76.777789624220176</v>
      </c>
      <c r="J45" s="16">
        <f t="shared" si="1"/>
        <v>98505.904087874485</v>
      </c>
      <c r="K45" s="16">
        <f t="shared" si="4"/>
        <v>4618498.7598191518</v>
      </c>
      <c r="L45" s="23">
        <f t="shared" si="5"/>
        <v>46.868088079010441</v>
      </c>
    </row>
    <row r="46" spans="1:12" x14ac:dyDescent="0.2">
      <c r="A46" s="19">
        <v>37</v>
      </c>
      <c r="B46" s="63">
        <v>1</v>
      </c>
      <c r="C46" s="11">
        <v>1395</v>
      </c>
      <c r="D46" s="11">
        <v>1311</v>
      </c>
      <c r="E46" s="65">
        <v>0.82740000000000002</v>
      </c>
      <c r="F46" s="21">
        <f t="shared" si="2"/>
        <v>7.3909830007390983E-4</v>
      </c>
      <c r="G46" s="21">
        <f t="shared" si="0"/>
        <v>7.3900402653733909E-4</v>
      </c>
      <c r="H46" s="16">
        <f t="shared" si="6"/>
        <v>98465.726270564133</v>
      </c>
      <c r="I46" s="16">
        <f t="shared" si="3"/>
        <v>72.766568189870341</v>
      </c>
      <c r="J46" s="16">
        <f t="shared" si="1"/>
        <v>98453.166760894572</v>
      </c>
      <c r="K46" s="16">
        <f t="shared" si="4"/>
        <v>4519992.8557312777</v>
      </c>
      <c r="L46" s="23">
        <f t="shared" si="5"/>
        <v>45.904225022534654</v>
      </c>
    </row>
    <row r="47" spans="1:12" x14ac:dyDescent="0.2">
      <c r="A47" s="19">
        <v>38</v>
      </c>
      <c r="B47" s="63">
        <v>0</v>
      </c>
      <c r="C47" s="11">
        <v>1394</v>
      </c>
      <c r="D47" s="11">
        <v>1398</v>
      </c>
      <c r="E47" s="65">
        <v>0</v>
      </c>
      <c r="F47" s="21">
        <f t="shared" si="2"/>
        <v>0</v>
      </c>
      <c r="G47" s="21">
        <f t="shared" si="0"/>
        <v>0</v>
      </c>
      <c r="H47" s="16">
        <f t="shared" si="6"/>
        <v>98392.959702374268</v>
      </c>
      <c r="I47" s="16">
        <f t="shared" si="3"/>
        <v>0</v>
      </c>
      <c r="J47" s="16">
        <f t="shared" si="1"/>
        <v>98392.959702374268</v>
      </c>
      <c r="K47" s="16">
        <f t="shared" si="4"/>
        <v>4421539.6889703833</v>
      </c>
      <c r="L47" s="23">
        <f t="shared" si="5"/>
        <v>44.937561613604856</v>
      </c>
    </row>
    <row r="48" spans="1:12" x14ac:dyDescent="0.2">
      <c r="A48" s="19">
        <v>39</v>
      </c>
      <c r="B48" s="63">
        <v>1</v>
      </c>
      <c r="C48" s="11">
        <v>1484</v>
      </c>
      <c r="D48" s="11">
        <v>1396</v>
      </c>
      <c r="E48" s="65">
        <v>0.18629999999999999</v>
      </c>
      <c r="F48" s="21">
        <f t="shared" si="2"/>
        <v>6.9444444444444447E-4</v>
      </c>
      <c r="G48" s="21">
        <f t="shared" si="0"/>
        <v>6.9405225672132358E-4</v>
      </c>
      <c r="H48" s="16">
        <f t="shared" si="6"/>
        <v>98392.959702374268</v>
      </c>
      <c r="I48" s="16">
        <f t="shared" si="3"/>
        <v>68.289855726923108</v>
      </c>
      <c r="J48" s="16">
        <f t="shared" si="1"/>
        <v>98337.392246769276</v>
      </c>
      <c r="K48" s="16">
        <f t="shared" si="4"/>
        <v>4323146.7292680088</v>
      </c>
      <c r="L48" s="23">
        <f t="shared" si="5"/>
        <v>43.937561613604856</v>
      </c>
    </row>
    <row r="49" spans="1:12" x14ac:dyDescent="0.2">
      <c r="A49" s="19">
        <v>40</v>
      </c>
      <c r="B49" s="63">
        <v>1</v>
      </c>
      <c r="C49" s="11">
        <v>1545</v>
      </c>
      <c r="D49" s="11">
        <v>1467</v>
      </c>
      <c r="E49" s="65">
        <v>0.97529999999999994</v>
      </c>
      <c r="F49" s="21">
        <f t="shared" si="2"/>
        <v>6.6401062416998667E-4</v>
      </c>
      <c r="G49" s="21">
        <f t="shared" si="0"/>
        <v>6.6399973386890659E-4</v>
      </c>
      <c r="H49" s="16">
        <f t="shared" si="6"/>
        <v>98324.669846647346</v>
      </c>
      <c r="I49" s="16">
        <f t="shared" si="3"/>
        <v>65.287554610921944</v>
      </c>
      <c r="J49" s="16">
        <f t="shared" si="1"/>
        <v>98323.057244048454</v>
      </c>
      <c r="K49" s="16">
        <f t="shared" si="4"/>
        <v>4224809.3370212391</v>
      </c>
      <c r="L49" s="23">
        <f t="shared" si="5"/>
        <v>42.967948365455875</v>
      </c>
    </row>
    <row r="50" spans="1:12" x14ac:dyDescent="0.2">
      <c r="A50" s="19">
        <v>41</v>
      </c>
      <c r="B50" s="63">
        <v>1</v>
      </c>
      <c r="C50" s="11">
        <v>1519</v>
      </c>
      <c r="D50" s="11">
        <v>1549</v>
      </c>
      <c r="E50" s="65">
        <v>0.30959999999999999</v>
      </c>
      <c r="F50" s="21">
        <f t="shared" si="2"/>
        <v>6.5189048239895696E-4</v>
      </c>
      <c r="G50" s="21">
        <f t="shared" si="0"/>
        <v>6.5159722117242669E-4</v>
      </c>
      <c r="H50" s="16">
        <f t="shared" si="6"/>
        <v>98259.382292036418</v>
      </c>
      <c r="I50" s="16">
        <f t="shared" si="3"/>
        <v>64.025540455610084</v>
      </c>
      <c r="J50" s="16">
        <f t="shared" si="1"/>
        <v>98215.179058905866</v>
      </c>
      <c r="K50" s="16">
        <f t="shared" si="4"/>
        <v>4126486.2797771911</v>
      </c>
      <c r="L50" s="23">
        <f t="shared" si="5"/>
        <v>41.995849999472554</v>
      </c>
    </row>
    <row r="51" spans="1:12" x14ac:dyDescent="0.2">
      <c r="A51" s="19">
        <v>42</v>
      </c>
      <c r="B51" s="63">
        <v>1</v>
      </c>
      <c r="C51" s="11">
        <v>1728</v>
      </c>
      <c r="D51" s="11">
        <v>1537</v>
      </c>
      <c r="E51" s="65">
        <v>4.1099999999999998E-2</v>
      </c>
      <c r="F51" s="21">
        <f t="shared" si="2"/>
        <v>6.1255742725880549E-4</v>
      </c>
      <c r="G51" s="21">
        <f t="shared" si="0"/>
        <v>6.1219783368898957E-4</v>
      </c>
      <c r="H51" s="16">
        <f t="shared" si="6"/>
        <v>98195.35675158081</v>
      </c>
      <c r="I51" s="16">
        <f t="shared" si="3"/>
        <v>60.114984681635271</v>
      </c>
      <c r="J51" s="16">
        <f t="shared" si="1"/>
        <v>98137.712492769584</v>
      </c>
      <c r="K51" s="16">
        <f t="shared" si="4"/>
        <v>4028271.1007182854</v>
      </c>
      <c r="L51" s="23">
        <f t="shared" si="5"/>
        <v>41.023030354777298</v>
      </c>
    </row>
    <row r="52" spans="1:12" x14ac:dyDescent="0.2">
      <c r="A52" s="19">
        <v>43</v>
      </c>
      <c r="B52" s="63">
        <v>0</v>
      </c>
      <c r="C52" s="11">
        <v>1760</v>
      </c>
      <c r="D52" s="11">
        <v>1715</v>
      </c>
      <c r="E52" s="65">
        <v>0</v>
      </c>
      <c r="F52" s="21">
        <f t="shared" si="2"/>
        <v>0</v>
      </c>
      <c r="G52" s="21">
        <f t="shared" si="0"/>
        <v>0</v>
      </c>
      <c r="H52" s="16">
        <f t="shared" si="6"/>
        <v>98135.241766899169</v>
      </c>
      <c r="I52" s="16">
        <f t="shared" si="3"/>
        <v>0</v>
      </c>
      <c r="J52" s="16">
        <f t="shared" si="1"/>
        <v>98135.241766899169</v>
      </c>
      <c r="K52" s="16">
        <f t="shared" si="4"/>
        <v>3930133.3882255158</v>
      </c>
      <c r="L52" s="23">
        <f t="shared" si="5"/>
        <v>40.048134772631116</v>
      </c>
    </row>
    <row r="53" spans="1:12" x14ac:dyDescent="0.2">
      <c r="A53" s="19">
        <v>44</v>
      </c>
      <c r="B53" s="63">
        <v>1</v>
      </c>
      <c r="C53" s="11">
        <v>1681</v>
      </c>
      <c r="D53" s="11">
        <v>1764</v>
      </c>
      <c r="E53" s="65">
        <v>0.69589999999999996</v>
      </c>
      <c r="F53" s="21">
        <f t="shared" si="2"/>
        <v>5.8055152394775032E-4</v>
      </c>
      <c r="G53" s="21">
        <f t="shared" si="0"/>
        <v>5.8044904815353056E-4</v>
      </c>
      <c r="H53" s="16">
        <f t="shared" si="6"/>
        <v>98135.241766899169</v>
      </c>
      <c r="I53" s="16">
        <f t="shared" si="3"/>
        <v>56.962507673913223</v>
      </c>
      <c r="J53" s="16">
        <f t="shared" si="1"/>
        <v>98117.919468315522</v>
      </c>
      <c r="K53" s="16">
        <f t="shared" si="4"/>
        <v>3831998.1464586165</v>
      </c>
      <c r="L53" s="23">
        <f t="shared" si="5"/>
        <v>39.048134772631109</v>
      </c>
    </row>
    <row r="54" spans="1:12" x14ac:dyDescent="0.2">
      <c r="A54" s="19">
        <v>45</v>
      </c>
      <c r="B54" s="63">
        <v>3</v>
      </c>
      <c r="C54" s="11">
        <v>1726</v>
      </c>
      <c r="D54" s="11">
        <v>1681</v>
      </c>
      <c r="E54" s="65">
        <v>0.49320000000000003</v>
      </c>
      <c r="F54" s="21">
        <f t="shared" si="2"/>
        <v>1.7610801291458762E-3</v>
      </c>
      <c r="G54" s="21">
        <f t="shared" si="0"/>
        <v>1.7595097395902125E-3</v>
      </c>
      <c r="H54" s="16">
        <f t="shared" si="6"/>
        <v>98078.279259225252</v>
      </c>
      <c r="I54" s="16">
        <f t="shared" si="3"/>
        <v>172.56968759885555</v>
      </c>
      <c r="J54" s="16">
        <f t="shared" si="1"/>
        <v>97990.820941550162</v>
      </c>
      <c r="K54" s="16">
        <f t="shared" si="4"/>
        <v>3733880.2269903012</v>
      </c>
      <c r="L54" s="23">
        <f t="shared" si="5"/>
        <v>38.070409219981215</v>
      </c>
    </row>
    <row r="55" spans="1:12" x14ac:dyDescent="0.2">
      <c r="A55" s="19">
        <v>46</v>
      </c>
      <c r="B55" s="63">
        <v>1</v>
      </c>
      <c r="C55" s="11">
        <v>1896</v>
      </c>
      <c r="D55" s="11">
        <v>1723</v>
      </c>
      <c r="E55" s="65">
        <v>0.14249999999999999</v>
      </c>
      <c r="F55" s="21">
        <f t="shared" si="2"/>
        <v>5.5263885051119092E-4</v>
      </c>
      <c r="G55" s="21">
        <f t="shared" si="0"/>
        <v>5.5237708574135222E-4</v>
      </c>
      <c r="H55" s="16">
        <f t="shared" si="6"/>
        <v>97905.709571626401</v>
      </c>
      <c r="I55" s="16">
        <f t="shared" si="3"/>
        <v>54.080870530614206</v>
      </c>
      <c r="J55" s="16">
        <f t="shared" si="1"/>
        <v>97859.335225146395</v>
      </c>
      <c r="K55" s="16">
        <f t="shared" si="4"/>
        <v>3635889.406048751</v>
      </c>
      <c r="L55" s="23">
        <f t="shared" si="5"/>
        <v>37.136643224967251</v>
      </c>
    </row>
    <row r="56" spans="1:12" x14ac:dyDescent="0.2">
      <c r="A56" s="19">
        <v>47</v>
      </c>
      <c r="B56" s="63">
        <v>2</v>
      </c>
      <c r="C56" s="11">
        <v>1766</v>
      </c>
      <c r="D56" s="11">
        <v>1910</v>
      </c>
      <c r="E56" s="65">
        <v>0.39319999999999999</v>
      </c>
      <c r="F56" s="21">
        <f t="shared" si="2"/>
        <v>1.088139281828074E-3</v>
      </c>
      <c r="G56" s="21">
        <f t="shared" si="0"/>
        <v>1.0874212761367141E-3</v>
      </c>
      <c r="H56" s="16">
        <f t="shared" si="6"/>
        <v>97851.628701095789</v>
      </c>
      <c r="I56" s="16">
        <f t="shared" si="3"/>
        <v>106.40594295420151</v>
      </c>
      <c r="J56" s="16">
        <f t="shared" si="1"/>
        <v>97787.061574911189</v>
      </c>
      <c r="K56" s="16">
        <f t="shared" si="4"/>
        <v>3538030.0708236047</v>
      </c>
      <c r="L56" s="23">
        <f t="shared" si="5"/>
        <v>36.157089235899292</v>
      </c>
    </row>
    <row r="57" spans="1:12" x14ac:dyDescent="0.2">
      <c r="A57" s="19">
        <v>48</v>
      </c>
      <c r="B57" s="63">
        <v>3</v>
      </c>
      <c r="C57" s="11">
        <v>1763</v>
      </c>
      <c r="D57" s="11">
        <v>1773</v>
      </c>
      <c r="E57" s="65">
        <v>0.48770000000000002</v>
      </c>
      <c r="F57" s="21">
        <f t="shared" si="2"/>
        <v>1.6968325791855204E-3</v>
      </c>
      <c r="G57" s="21">
        <f t="shared" si="0"/>
        <v>1.6953588252384001E-3</v>
      </c>
      <c r="H57" s="16">
        <f t="shared" si="6"/>
        <v>97745.222758141594</v>
      </c>
      <c r="I57" s="16">
        <f t="shared" si="3"/>
        <v>165.71322602790866</v>
      </c>
      <c r="J57" s="16">
        <f t="shared" si="1"/>
        <v>97660.327872447495</v>
      </c>
      <c r="K57" s="16">
        <f t="shared" si="4"/>
        <v>3440243.0092486935</v>
      </c>
      <c r="L57" s="23">
        <f t="shared" si="5"/>
        <v>35.196021986272896</v>
      </c>
    </row>
    <row r="58" spans="1:12" x14ac:dyDescent="0.2">
      <c r="A58" s="19">
        <v>49</v>
      </c>
      <c r="B58" s="63">
        <v>4</v>
      </c>
      <c r="C58" s="11">
        <v>1580</v>
      </c>
      <c r="D58" s="11">
        <v>1765</v>
      </c>
      <c r="E58" s="65">
        <v>0.3493</v>
      </c>
      <c r="F58" s="21">
        <f t="shared" si="2"/>
        <v>2.391629297458894E-3</v>
      </c>
      <c r="G58" s="21">
        <f t="shared" si="0"/>
        <v>2.3879131477781545E-3</v>
      </c>
      <c r="H58" s="16">
        <f t="shared" si="6"/>
        <v>97579.509532113691</v>
      </c>
      <c r="I58" s="16">
        <f t="shared" si="3"/>
        <v>233.01139376547803</v>
      </c>
      <c r="J58" s="16">
        <f t="shared" si="1"/>
        <v>97427.889018190486</v>
      </c>
      <c r="K58" s="16">
        <f t="shared" si="4"/>
        <v>3342582.6813762458</v>
      </c>
      <c r="L58" s="23">
        <f t="shared" si="5"/>
        <v>34.254964975778982</v>
      </c>
    </row>
    <row r="59" spans="1:12" x14ac:dyDescent="0.2">
      <c r="A59" s="19">
        <v>50</v>
      </c>
      <c r="B59" s="63">
        <v>7</v>
      </c>
      <c r="C59" s="11">
        <v>1680</v>
      </c>
      <c r="D59" s="11">
        <v>1590</v>
      </c>
      <c r="E59" s="65">
        <v>0.50800000000000001</v>
      </c>
      <c r="F59" s="21">
        <f t="shared" si="2"/>
        <v>4.2813455657492354E-3</v>
      </c>
      <c r="G59" s="21">
        <f t="shared" si="0"/>
        <v>4.2723462016400924E-3</v>
      </c>
      <c r="H59" s="16">
        <f t="shared" si="6"/>
        <v>97346.498138348208</v>
      </c>
      <c r="I59" s="16">
        <f t="shared" si="3"/>
        <v>415.89794156433629</v>
      </c>
      <c r="J59" s="16">
        <f t="shared" si="1"/>
        <v>97141.876351098545</v>
      </c>
      <c r="K59" s="16">
        <f t="shared" si="4"/>
        <v>3245154.7923580552</v>
      </c>
      <c r="L59" s="23">
        <f t="shared" si="5"/>
        <v>33.336122556212167</v>
      </c>
    </row>
    <row r="60" spans="1:12" x14ac:dyDescent="0.2">
      <c r="A60" s="19">
        <v>51</v>
      </c>
      <c r="B60" s="63">
        <v>2</v>
      </c>
      <c r="C60" s="11">
        <v>1535</v>
      </c>
      <c r="D60" s="11">
        <v>1676</v>
      </c>
      <c r="E60" s="65">
        <v>0.46029999999999999</v>
      </c>
      <c r="F60" s="21">
        <f t="shared" si="2"/>
        <v>1.2457178449081284E-3</v>
      </c>
      <c r="G60" s="21">
        <f t="shared" si="0"/>
        <v>1.2448808941531307E-3</v>
      </c>
      <c r="H60" s="16">
        <f t="shared" si="6"/>
        <v>96930.600196783867</v>
      </c>
      <c r="I60" s="16">
        <f t="shared" si="3"/>
        <v>120.66705224377193</v>
      </c>
      <c r="J60" s="16">
        <f t="shared" si="1"/>
        <v>96865.476188687899</v>
      </c>
      <c r="K60" s="16">
        <f t="shared" si="4"/>
        <v>3148012.9160069567</v>
      </c>
      <c r="L60" s="23">
        <f t="shared" si="5"/>
        <v>32.47697744175742</v>
      </c>
    </row>
    <row r="61" spans="1:12" x14ac:dyDescent="0.2">
      <c r="A61" s="19">
        <v>52</v>
      </c>
      <c r="B61" s="63">
        <v>7</v>
      </c>
      <c r="C61" s="11">
        <v>1448</v>
      </c>
      <c r="D61" s="11">
        <v>1519</v>
      </c>
      <c r="E61" s="65">
        <v>0.51349999999999996</v>
      </c>
      <c r="F61" s="21">
        <f t="shared" si="2"/>
        <v>4.7185709470845974E-3</v>
      </c>
      <c r="G61" s="21">
        <f t="shared" si="0"/>
        <v>4.7077638760499576E-3</v>
      </c>
      <c r="H61" s="16">
        <f t="shared" si="6"/>
        <v>96809.933144540089</v>
      </c>
      <c r="I61" s="16">
        <f t="shared" si="3"/>
        <v>455.75830610067732</v>
      </c>
      <c r="J61" s="16">
        <f t="shared" si="1"/>
        <v>96588.206728622114</v>
      </c>
      <c r="K61" s="16">
        <f t="shared" si="4"/>
        <v>3051147.4398182686</v>
      </c>
      <c r="L61" s="23">
        <f t="shared" si="5"/>
        <v>31.516884070798969</v>
      </c>
    </row>
    <row r="62" spans="1:12" x14ac:dyDescent="0.2">
      <c r="A62" s="19">
        <v>53</v>
      </c>
      <c r="B62" s="63">
        <v>4</v>
      </c>
      <c r="C62" s="11">
        <v>1363</v>
      </c>
      <c r="D62" s="11">
        <v>1432</v>
      </c>
      <c r="E62" s="65">
        <v>0.59789999999999999</v>
      </c>
      <c r="F62" s="21">
        <f t="shared" si="2"/>
        <v>2.8622540250447226E-3</v>
      </c>
      <c r="G62" s="21">
        <f t="shared" si="0"/>
        <v>2.8589636085381231E-3</v>
      </c>
      <c r="H62" s="16">
        <f t="shared" si="6"/>
        <v>96354.174838439416</v>
      </c>
      <c r="I62" s="16">
        <f t="shared" si="3"/>
        <v>275.47307939381795</v>
      </c>
      <c r="J62" s="16">
        <f t="shared" si="1"/>
        <v>96243.407113215158</v>
      </c>
      <c r="K62" s="16">
        <f t="shared" si="4"/>
        <v>2954559.2330896463</v>
      </c>
      <c r="L62" s="23">
        <f t="shared" si="5"/>
        <v>30.663531061769397</v>
      </c>
    </row>
    <row r="63" spans="1:12" x14ac:dyDescent="0.2">
      <c r="A63" s="19">
        <v>54</v>
      </c>
      <c r="B63" s="63">
        <v>7</v>
      </c>
      <c r="C63" s="11">
        <v>1279</v>
      </c>
      <c r="D63" s="11">
        <v>1364</v>
      </c>
      <c r="E63" s="65">
        <v>0.50800000000000001</v>
      </c>
      <c r="F63" s="21">
        <f t="shared" si="2"/>
        <v>5.2970109723798715E-3</v>
      </c>
      <c r="G63" s="21">
        <f t="shared" si="0"/>
        <v>5.2832421596686347E-3</v>
      </c>
      <c r="H63" s="16">
        <f t="shared" si="6"/>
        <v>96078.701759045594</v>
      </c>
      <c r="I63" s="16">
        <f t="shared" si="3"/>
        <v>507.60704777961871</v>
      </c>
      <c r="J63" s="16">
        <f t="shared" si="1"/>
        <v>95828.959091538025</v>
      </c>
      <c r="K63" s="16">
        <f t="shared" si="4"/>
        <v>2858315.8259764314</v>
      </c>
      <c r="L63" s="23">
        <f t="shared" si="5"/>
        <v>29.749734058072111</v>
      </c>
    </row>
    <row r="64" spans="1:12" x14ac:dyDescent="0.2">
      <c r="A64" s="19">
        <v>55</v>
      </c>
      <c r="B64" s="63">
        <v>5</v>
      </c>
      <c r="C64" s="11">
        <v>1171</v>
      </c>
      <c r="D64" s="11">
        <v>1274</v>
      </c>
      <c r="E64" s="65">
        <v>0.3896</v>
      </c>
      <c r="F64" s="21">
        <f t="shared" si="2"/>
        <v>4.0899795501022499E-3</v>
      </c>
      <c r="G64" s="21">
        <f t="shared" si="0"/>
        <v>4.0797942478164942E-3</v>
      </c>
      <c r="H64" s="16">
        <f t="shared" si="6"/>
        <v>95571.094711265978</v>
      </c>
      <c r="I64" s="16">
        <f t="shared" si="3"/>
        <v>389.91040246054831</v>
      </c>
      <c r="J64" s="16">
        <f t="shared" si="1"/>
        <v>95333.093401604056</v>
      </c>
      <c r="K64" s="16">
        <f t="shared" si="4"/>
        <v>2762486.8668848933</v>
      </c>
      <c r="L64" s="23">
        <f t="shared" si="5"/>
        <v>28.905045769652041</v>
      </c>
    </row>
    <row r="65" spans="1:12" x14ac:dyDescent="0.2">
      <c r="A65" s="19">
        <v>56</v>
      </c>
      <c r="B65" s="63">
        <v>7</v>
      </c>
      <c r="C65" s="11">
        <v>1096</v>
      </c>
      <c r="D65" s="11">
        <v>1169</v>
      </c>
      <c r="E65" s="65">
        <v>0.52880000000000005</v>
      </c>
      <c r="F65" s="21">
        <f t="shared" si="2"/>
        <v>6.1810154525386313E-3</v>
      </c>
      <c r="G65" s="21">
        <f t="shared" si="0"/>
        <v>6.1630655581131301E-3</v>
      </c>
      <c r="H65" s="16">
        <f t="shared" si="6"/>
        <v>95181.18430880543</v>
      </c>
      <c r="I65" s="16">
        <f t="shared" si="3"/>
        <v>586.60787879401664</v>
      </c>
      <c r="J65" s="16">
        <f t="shared" si="1"/>
        <v>94904.774676317684</v>
      </c>
      <c r="K65" s="16">
        <f t="shared" si="4"/>
        <v>2667153.7734832894</v>
      </c>
      <c r="L65" s="23">
        <f t="shared" si="5"/>
        <v>28.021859497250919</v>
      </c>
    </row>
    <row r="66" spans="1:12" x14ac:dyDescent="0.2">
      <c r="A66" s="19">
        <v>57</v>
      </c>
      <c r="B66" s="63">
        <v>8</v>
      </c>
      <c r="C66" s="11">
        <v>1084</v>
      </c>
      <c r="D66" s="11">
        <v>1079</v>
      </c>
      <c r="E66" s="65">
        <v>0.42980000000000002</v>
      </c>
      <c r="F66" s="21">
        <f t="shared" si="2"/>
        <v>7.3971336107258433E-3</v>
      </c>
      <c r="G66" s="21">
        <f t="shared" si="0"/>
        <v>7.3660646873068706E-3</v>
      </c>
      <c r="H66" s="16">
        <f t="shared" si="6"/>
        <v>94594.57643001141</v>
      </c>
      <c r="I66" s="16">
        <f t="shared" si="3"/>
        <v>696.78976905185789</v>
      </c>
      <c r="J66" s="16">
        <f t="shared" si="1"/>
        <v>94197.266903698037</v>
      </c>
      <c r="K66" s="16">
        <f t="shared" si="4"/>
        <v>2572248.9988069716</v>
      </c>
      <c r="L66" s="23">
        <f t="shared" si="5"/>
        <v>27.192351780444049</v>
      </c>
    </row>
    <row r="67" spans="1:12" x14ac:dyDescent="0.2">
      <c r="A67" s="19">
        <v>58</v>
      </c>
      <c r="B67" s="63">
        <v>7</v>
      </c>
      <c r="C67" s="11">
        <v>1075</v>
      </c>
      <c r="D67" s="11">
        <v>1092</v>
      </c>
      <c r="E67" s="65">
        <v>0.71860000000000002</v>
      </c>
      <c r="F67" s="21">
        <f t="shared" si="2"/>
        <v>6.4605445316105216E-3</v>
      </c>
      <c r="G67" s="21">
        <f t="shared" si="0"/>
        <v>6.4488205936268335E-3</v>
      </c>
      <c r="H67" s="16">
        <f t="shared" si="6"/>
        <v>93897.786660959551</v>
      </c>
      <c r="I67" s="16">
        <f t="shared" si="3"/>
        <v>605.52998031517495</v>
      </c>
      <c r="J67" s="16">
        <f t="shared" si="1"/>
        <v>93727.390524498871</v>
      </c>
      <c r="K67" s="16">
        <f t="shared" si="4"/>
        <v>2478051.7319032736</v>
      </c>
      <c r="L67" s="23">
        <f t="shared" si="5"/>
        <v>26.390949350604746</v>
      </c>
    </row>
    <row r="68" spans="1:12" x14ac:dyDescent="0.2">
      <c r="A68" s="19">
        <v>59</v>
      </c>
      <c r="B68" s="63">
        <v>9</v>
      </c>
      <c r="C68" s="11">
        <v>1006</v>
      </c>
      <c r="D68" s="11">
        <v>1051</v>
      </c>
      <c r="E68" s="65">
        <v>0.51390000000000002</v>
      </c>
      <c r="F68" s="21">
        <f t="shared" si="2"/>
        <v>8.7506076810889653E-3</v>
      </c>
      <c r="G68" s="21">
        <f t="shared" si="0"/>
        <v>8.7135431406068636E-3</v>
      </c>
      <c r="H68" s="16">
        <f t="shared" si="6"/>
        <v>93292.256680644379</v>
      </c>
      <c r="I68" s="16">
        <f t="shared" si="3"/>
        <v>812.90610327136369</v>
      </c>
      <c r="J68" s="16">
        <f t="shared" si="1"/>
        <v>92897.103023844174</v>
      </c>
      <c r="K68" s="16">
        <f t="shared" si="4"/>
        <v>2384324.341378775</v>
      </c>
      <c r="L68" s="23">
        <f t="shared" si="5"/>
        <v>25.557580298874448</v>
      </c>
    </row>
    <row r="69" spans="1:12" x14ac:dyDescent="0.2">
      <c r="A69" s="19">
        <v>60</v>
      </c>
      <c r="B69" s="63">
        <v>2</v>
      </c>
      <c r="C69" s="11">
        <v>1005</v>
      </c>
      <c r="D69" s="11">
        <v>998</v>
      </c>
      <c r="E69" s="65">
        <v>0.56989999999999996</v>
      </c>
      <c r="F69" s="21">
        <f t="shared" si="2"/>
        <v>1.99700449326011E-3</v>
      </c>
      <c r="G69" s="21">
        <f t="shared" si="0"/>
        <v>1.9952907148547997E-3</v>
      </c>
      <c r="H69" s="16">
        <f t="shared" si="6"/>
        <v>92479.350577373014</v>
      </c>
      <c r="I69" s="16">
        <f t="shared" si="3"/>
        <v>184.52318952283423</v>
      </c>
      <c r="J69" s="16">
        <f t="shared" si="1"/>
        <v>92399.987153559239</v>
      </c>
      <c r="K69" s="16">
        <f t="shared" si="4"/>
        <v>2291427.2383549307</v>
      </c>
      <c r="L69" s="23">
        <f t="shared" si="5"/>
        <v>24.777717663986017</v>
      </c>
    </row>
    <row r="70" spans="1:12" x14ac:dyDescent="0.2">
      <c r="A70" s="19">
        <v>61</v>
      </c>
      <c r="B70" s="63">
        <v>9</v>
      </c>
      <c r="C70" s="11">
        <v>944</v>
      </c>
      <c r="D70" s="11">
        <v>989</v>
      </c>
      <c r="E70" s="65">
        <v>0.37469999999999998</v>
      </c>
      <c r="F70" s="21">
        <f t="shared" si="2"/>
        <v>9.311950336264873E-3</v>
      </c>
      <c r="G70" s="21">
        <f t="shared" si="0"/>
        <v>9.2580429505300585E-3</v>
      </c>
      <c r="H70" s="16">
        <f t="shared" si="6"/>
        <v>92294.827387850179</v>
      </c>
      <c r="I70" s="16">
        <f t="shared" si="3"/>
        <v>854.46947606847493</v>
      </c>
      <c r="J70" s="16">
        <f t="shared" si="1"/>
        <v>91760.52762446455</v>
      </c>
      <c r="K70" s="16">
        <f t="shared" si="4"/>
        <v>2199027.2512013712</v>
      </c>
      <c r="L70" s="23">
        <f t="shared" si="5"/>
        <v>23.826115866281519</v>
      </c>
    </row>
    <row r="71" spans="1:12" x14ac:dyDescent="0.2">
      <c r="A71" s="19">
        <v>62</v>
      </c>
      <c r="B71" s="63">
        <v>6</v>
      </c>
      <c r="C71" s="11">
        <v>914</v>
      </c>
      <c r="D71" s="11">
        <v>937</v>
      </c>
      <c r="E71" s="65">
        <v>0.3594</v>
      </c>
      <c r="F71" s="21">
        <f t="shared" si="2"/>
        <v>6.4829821717990272E-3</v>
      </c>
      <c r="G71" s="21">
        <f t="shared" si="0"/>
        <v>6.4561697094594498E-3</v>
      </c>
      <c r="H71" s="16">
        <f t="shared" si="6"/>
        <v>91440.357911781699</v>
      </c>
      <c r="I71" s="16">
        <f t="shared" si="3"/>
        <v>590.35446897217571</v>
      </c>
      <c r="J71" s="16">
        <f t="shared" si="1"/>
        <v>91062.176838958127</v>
      </c>
      <c r="K71" s="16">
        <f t="shared" si="4"/>
        <v>2107266.7235769066</v>
      </c>
      <c r="L71" s="23">
        <f t="shared" si="5"/>
        <v>23.045258917401878</v>
      </c>
    </row>
    <row r="72" spans="1:12" x14ac:dyDescent="0.2">
      <c r="A72" s="19">
        <v>63</v>
      </c>
      <c r="B72" s="63">
        <v>5</v>
      </c>
      <c r="C72" s="11">
        <v>812</v>
      </c>
      <c r="D72" s="11">
        <v>900</v>
      </c>
      <c r="E72" s="65">
        <v>0.59730000000000005</v>
      </c>
      <c r="F72" s="21">
        <f t="shared" si="2"/>
        <v>5.8411214953271026E-3</v>
      </c>
      <c r="G72" s="21">
        <f t="shared" si="0"/>
        <v>5.827414137423245E-3</v>
      </c>
      <c r="H72" s="16">
        <f t="shared" si="6"/>
        <v>90850.003442809524</v>
      </c>
      <c r="I72" s="16">
        <f t="shared" si="3"/>
        <v>529.42059444757865</v>
      </c>
      <c r="J72" s="16">
        <f t="shared" si="1"/>
        <v>90636.805769425482</v>
      </c>
      <c r="K72" s="16">
        <f t="shared" si="4"/>
        <v>2016204.5467379487</v>
      </c>
      <c r="L72" s="23">
        <f t="shared" si="5"/>
        <v>22.192674412028595</v>
      </c>
    </row>
    <row r="73" spans="1:12" x14ac:dyDescent="0.2">
      <c r="A73" s="19">
        <v>64</v>
      </c>
      <c r="B73" s="63">
        <v>7</v>
      </c>
      <c r="C73" s="11">
        <v>846</v>
      </c>
      <c r="D73" s="11">
        <v>795</v>
      </c>
      <c r="E73" s="65">
        <v>0.56789999999999996</v>
      </c>
      <c r="F73" s="21">
        <f t="shared" si="2"/>
        <v>8.5313833028641071E-3</v>
      </c>
      <c r="G73" s="21">
        <f t="shared" ref="G73:G108" si="7">F73/((1+(1-E73)*F73))</f>
        <v>8.5000486324211047E-3</v>
      </c>
      <c r="H73" s="16">
        <f t="shared" si="6"/>
        <v>90320.582848361941</v>
      </c>
      <c r="I73" s="16">
        <f t="shared" si="3"/>
        <v>767.72934671969597</v>
      </c>
      <c r="J73" s="16">
        <f t="shared" ref="J73:J108" si="8">H74+I73*E73</f>
        <v>89988.846997644359</v>
      </c>
      <c r="K73" s="16">
        <f t="shared" si="4"/>
        <v>1925567.7409685231</v>
      </c>
      <c r="L73" s="23">
        <f t="shared" si="5"/>
        <v>21.319257252816158</v>
      </c>
    </row>
    <row r="74" spans="1:12" x14ac:dyDescent="0.2">
      <c r="A74" s="19">
        <v>65</v>
      </c>
      <c r="B74" s="63">
        <v>12</v>
      </c>
      <c r="C74" s="11">
        <v>764</v>
      </c>
      <c r="D74" s="11">
        <v>833</v>
      </c>
      <c r="E74" s="65">
        <v>0.61299999999999999</v>
      </c>
      <c r="F74" s="21">
        <f t="shared" ref="F74:F108" si="9">B74/((C74+D74)/2)</f>
        <v>1.5028177833437696E-2</v>
      </c>
      <c r="G74" s="21">
        <f t="shared" si="7"/>
        <v>1.494128076658731E-2</v>
      </c>
      <c r="H74" s="16">
        <f t="shared" si="6"/>
        <v>89552.853501642239</v>
      </c>
      <c r="I74" s="16">
        <f t="shared" ref="I74:I108" si="10">H74*G74</f>
        <v>1338.0343276170984</v>
      </c>
      <c r="J74" s="16">
        <f t="shared" si="8"/>
        <v>89035.034216854416</v>
      </c>
      <c r="K74" s="16">
        <f t="shared" ref="K74:K97" si="11">K75+J74</f>
        <v>1835578.8939708788</v>
      </c>
      <c r="L74" s="23">
        <f t="shared" ref="L74:L108" si="12">K74/H74</f>
        <v>20.497156954772162</v>
      </c>
    </row>
    <row r="75" spans="1:12" x14ac:dyDescent="0.2">
      <c r="A75" s="19">
        <v>66</v>
      </c>
      <c r="B75" s="63">
        <v>7</v>
      </c>
      <c r="C75" s="11">
        <v>732</v>
      </c>
      <c r="D75" s="11">
        <v>747</v>
      </c>
      <c r="E75" s="65">
        <v>0.58430000000000004</v>
      </c>
      <c r="F75" s="21">
        <f t="shared" si="9"/>
        <v>9.4658553076402974E-3</v>
      </c>
      <c r="G75" s="21">
        <f t="shared" si="7"/>
        <v>9.4287535766966468E-3</v>
      </c>
      <c r="H75" s="16">
        <f t="shared" ref="H75:H108" si="13">H74-I74</f>
        <v>88214.819174025135</v>
      </c>
      <c r="I75" s="16">
        <f t="shared" si="10"/>
        <v>831.75579180473744</v>
      </c>
      <c r="J75" s="16">
        <f t="shared" si="8"/>
        <v>87869.058291371897</v>
      </c>
      <c r="K75" s="16">
        <f t="shared" si="11"/>
        <v>1746543.8597540243</v>
      </c>
      <c r="L75" s="23">
        <f t="shared" si="12"/>
        <v>19.798758033030062</v>
      </c>
    </row>
    <row r="76" spans="1:12" x14ac:dyDescent="0.2">
      <c r="A76" s="19">
        <v>67</v>
      </c>
      <c r="B76" s="63">
        <v>6</v>
      </c>
      <c r="C76" s="11">
        <v>666</v>
      </c>
      <c r="D76" s="11">
        <v>722</v>
      </c>
      <c r="E76" s="65">
        <v>0.54610000000000003</v>
      </c>
      <c r="F76" s="21">
        <f t="shared" si="9"/>
        <v>8.6455331412103754E-3</v>
      </c>
      <c r="G76" s="21">
        <f t="shared" si="7"/>
        <v>8.6117388909285955E-3</v>
      </c>
      <c r="H76" s="16">
        <f t="shared" si="13"/>
        <v>87383.063382220396</v>
      </c>
      <c r="I76" s="16">
        <f t="shared" si="10"/>
        <v>752.52012533714583</v>
      </c>
      <c r="J76" s="16">
        <f t="shared" si="8"/>
        <v>87041.49449732987</v>
      </c>
      <c r="K76" s="16">
        <f t="shared" si="11"/>
        <v>1658674.8014626524</v>
      </c>
      <c r="L76" s="23">
        <f t="shared" si="12"/>
        <v>18.981650874466123</v>
      </c>
    </row>
    <row r="77" spans="1:12" x14ac:dyDescent="0.2">
      <c r="A77" s="19">
        <v>68</v>
      </c>
      <c r="B77" s="63">
        <v>12</v>
      </c>
      <c r="C77" s="11">
        <v>761</v>
      </c>
      <c r="D77" s="11">
        <v>651</v>
      </c>
      <c r="E77" s="65">
        <v>0.53059999999999996</v>
      </c>
      <c r="F77" s="21">
        <f t="shared" si="9"/>
        <v>1.69971671388102E-2</v>
      </c>
      <c r="G77" s="21">
        <f t="shared" si="7"/>
        <v>1.686262915368713E-2</v>
      </c>
      <c r="H77" s="16">
        <f t="shared" si="13"/>
        <v>86630.543256883248</v>
      </c>
      <c r="I77" s="16">
        <f t="shared" si="10"/>
        <v>1460.8187243232735</v>
      </c>
      <c r="J77" s="16">
        <f t="shared" si="8"/>
        <v>85944.834947685915</v>
      </c>
      <c r="K77" s="16">
        <f t="shared" si="11"/>
        <v>1571633.3069653225</v>
      </c>
      <c r="L77" s="23">
        <f t="shared" si="12"/>
        <v>18.141792119495314</v>
      </c>
    </row>
    <row r="78" spans="1:12" x14ac:dyDescent="0.2">
      <c r="A78" s="19">
        <v>69</v>
      </c>
      <c r="B78" s="63">
        <v>8</v>
      </c>
      <c r="C78" s="11">
        <v>758</v>
      </c>
      <c r="D78" s="11">
        <v>744</v>
      </c>
      <c r="E78" s="65">
        <v>0.34970000000000001</v>
      </c>
      <c r="F78" s="21">
        <f t="shared" si="9"/>
        <v>1.0652463382157125E-2</v>
      </c>
      <c r="G78" s="21">
        <f t="shared" si="7"/>
        <v>1.0579178272906831E-2</v>
      </c>
      <c r="H78" s="16">
        <f t="shared" si="13"/>
        <v>85169.72453255998</v>
      </c>
      <c r="I78" s="16">
        <f t="shared" si="10"/>
        <v>901.02569928431842</v>
      </c>
      <c r="J78" s="16">
        <f t="shared" si="8"/>
        <v>84583.787520315382</v>
      </c>
      <c r="K78" s="16">
        <f t="shared" si="11"/>
        <v>1485688.4720176365</v>
      </c>
      <c r="L78" s="23">
        <f t="shared" si="12"/>
        <v>17.443856724576641</v>
      </c>
    </row>
    <row r="79" spans="1:12" x14ac:dyDescent="0.2">
      <c r="A79" s="19">
        <v>70</v>
      </c>
      <c r="B79" s="63">
        <v>11</v>
      </c>
      <c r="C79" s="11">
        <v>713</v>
      </c>
      <c r="D79" s="11">
        <v>749</v>
      </c>
      <c r="E79" s="65">
        <v>0.57330000000000003</v>
      </c>
      <c r="F79" s="21">
        <f t="shared" si="9"/>
        <v>1.5047879616963064E-2</v>
      </c>
      <c r="G79" s="21">
        <f t="shared" si="7"/>
        <v>1.4951874672842787E-2</v>
      </c>
      <c r="H79" s="16">
        <f t="shared" si="13"/>
        <v>84268.698833275659</v>
      </c>
      <c r="I79" s="16">
        <f t="shared" si="10"/>
        <v>1259.9750237986709</v>
      </c>
      <c r="J79" s="16">
        <f t="shared" si="8"/>
        <v>83731.067490620757</v>
      </c>
      <c r="K79" s="16">
        <f t="shared" si="11"/>
        <v>1401104.6844973213</v>
      </c>
      <c r="L79" s="23">
        <f t="shared" si="12"/>
        <v>16.626632473219807</v>
      </c>
    </row>
    <row r="80" spans="1:12" x14ac:dyDescent="0.2">
      <c r="A80" s="19">
        <v>71</v>
      </c>
      <c r="B80" s="63">
        <v>10</v>
      </c>
      <c r="C80" s="11">
        <v>738</v>
      </c>
      <c r="D80" s="11">
        <v>706</v>
      </c>
      <c r="E80" s="65">
        <v>0.46</v>
      </c>
      <c r="F80" s="21">
        <f t="shared" si="9"/>
        <v>1.3850415512465374E-2</v>
      </c>
      <c r="G80" s="21">
        <f t="shared" si="7"/>
        <v>1.3747594171020072E-2</v>
      </c>
      <c r="H80" s="16">
        <f t="shared" si="13"/>
        <v>83008.723809476985</v>
      </c>
      <c r="I80" s="16">
        <f t="shared" si="10"/>
        <v>1141.1702475869808</v>
      </c>
      <c r="J80" s="16">
        <f t="shared" si="8"/>
        <v>82392.491875780019</v>
      </c>
      <c r="K80" s="16">
        <f t="shared" si="11"/>
        <v>1317373.6170067005</v>
      </c>
      <c r="L80" s="23">
        <f t="shared" si="12"/>
        <v>15.870303222952307</v>
      </c>
    </row>
    <row r="81" spans="1:12" x14ac:dyDescent="0.2">
      <c r="A81" s="19">
        <v>72</v>
      </c>
      <c r="B81" s="63">
        <v>12</v>
      </c>
      <c r="C81" s="11">
        <v>871</v>
      </c>
      <c r="D81" s="11">
        <v>723</v>
      </c>
      <c r="E81" s="65">
        <v>0.47689999999999999</v>
      </c>
      <c r="F81" s="21">
        <f t="shared" si="9"/>
        <v>1.5056461731493099E-2</v>
      </c>
      <c r="G81" s="21">
        <f t="shared" si="7"/>
        <v>1.493880319272102E-2</v>
      </c>
      <c r="H81" s="16">
        <f t="shared" si="13"/>
        <v>81867.553561890003</v>
      </c>
      <c r="I81" s="16">
        <f t="shared" si="10"/>
        <v>1223.0032705306214</v>
      </c>
      <c r="J81" s="16">
        <f t="shared" si="8"/>
        <v>81227.80055107543</v>
      </c>
      <c r="K81" s="16">
        <f t="shared" si="11"/>
        <v>1234981.1251309204</v>
      </c>
      <c r="L81" s="23">
        <f t="shared" si="12"/>
        <v>15.085110906573053</v>
      </c>
    </row>
    <row r="82" spans="1:12" x14ac:dyDescent="0.2">
      <c r="A82" s="19">
        <v>73</v>
      </c>
      <c r="B82" s="63">
        <v>18</v>
      </c>
      <c r="C82" s="11">
        <v>974</v>
      </c>
      <c r="D82" s="11">
        <v>857</v>
      </c>
      <c r="E82" s="65">
        <v>0.59819999999999995</v>
      </c>
      <c r="F82" s="21">
        <f t="shared" si="9"/>
        <v>1.9661387220098307E-2</v>
      </c>
      <c r="G82" s="21">
        <f t="shared" si="7"/>
        <v>1.9507280767425094E-2</v>
      </c>
      <c r="H82" s="16">
        <f t="shared" si="13"/>
        <v>80644.550291359381</v>
      </c>
      <c r="I82" s="16">
        <f t="shared" si="10"/>
        <v>1573.1558848962807</v>
      </c>
      <c r="J82" s="16">
        <f t="shared" si="8"/>
        <v>80012.456256808058</v>
      </c>
      <c r="K82" s="16">
        <f t="shared" si="11"/>
        <v>1153753.3245798449</v>
      </c>
      <c r="L82" s="23">
        <f t="shared" si="12"/>
        <v>14.306649617506309</v>
      </c>
    </row>
    <row r="83" spans="1:12" x14ac:dyDescent="0.2">
      <c r="A83" s="19">
        <v>74</v>
      </c>
      <c r="B83" s="63">
        <v>19</v>
      </c>
      <c r="C83" s="11">
        <v>905</v>
      </c>
      <c r="D83" s="11">
        <v>945</v>
      </c>
      <c r="E83" s="65">
        <v>0.49959999999999999</v>
      </c>
      <c r="F83" s="21">
        <f t="shared" si="9"/>
        <v>2.0540540540540539E-2</v>
      </c>
      <c r="G83" s="21">
        <f t="shared" si="7"/>
        <v>2.0331562846572889E-2</v>
      </c>
      <c r="H83" s="16">
        <f t="shared" si="13"/>
        <v>79071.394406463107</v>
      </c>
      <c r="I83" s="16">
        <f t="shared" si="10"/>
        <v>1607.6450247411567</v>
      </c>
      <c r="J83" s="16">
        <f t="shared" si="8"/>
        <v>78266.928836082632</v>
      </c>
      <c r="K83" s="16">
        <f t="shared" si="11"/>
        <v>1073740.8683230369</v>
      </c>
      <c r="L83" s="23">
        <f t="shared" si="12"/>
        <v>13.579384509188216</v>
      </c>
    </row>
    <row r="84" spans="1:12" x14ac:dyDescent="0.2">
      <c r="A84" s="19">
        <v>75</v>
      </c>
      <c r="B84" s="63">
        <v>25</v>
      </c>
      <c r="C84" s="11">
        <v>869</v>
      </c>
      <c r="D84" s="11">
        <v>880</v>
      </c>
      <c r="E84" s="65">
        <v>0.4803</v>
      </c>
      <c r="F84" s="21">
        <f t="shared" si="9"/>
        <v>2.8587764436821039E-2</v>
      </c>
      <c r="G84" s="21">
        <f t="shared" si="7"/>
        <v>2.8169252134525081E-2</v>
      </c>
      <c r="H84" s="16">
        <f t="shared" si="13"/>
        <v>77463.749381721951</v>
      </c>
      <c r="I84" s="16">
        <f t="shared" si="10"/>
        <v>2182.0958876193868</v>
      </c>
      <c r="J84" s="16">
        <f t="shared" si="8"/>
        <v>76329.714148926156</v>
      </c>
      <c r="K84" s="16">
        <f t="shared" si="11"/>
        <v>995473.93948695424</v>
      </c>
      <c r="L84" s="23">
        <f t="shared" si="12"/>
        <v>12.850836003063938</v>
      </c>
    </row>
    <row r="85" spans="1:12" x14ac:dyDescent="0.2">
      <c r="A85" s="19">
        <v>76</v>
      </c>
      <c r="B85" s="63">
        <v>29</v>
      </c>
      <c r="C85" s="11">
        <v>967</v>
      </c>
      <c r="D85" s="11">
        <v>833</v>
      </c>
      <c r="E85" s="65">
        <v>0.56759999999999999</v>
      </c>
      <c r="F85" s="21">
        <f t="shared" si="9"/>
        <v>3.2222222222222222E-2</v>
      </c>
      <c r="G85" s="21">
        <f t="shared" si="7"/>
        <v>3.1779442777058658E-2</v>
      </c>
      <c r="H85" s="16">
        <f t="shared" si="13"/>
        <v>75281.65349410256</v>
      </c>
      <c r="I85" s="16">
        <f t="shared" si="10"/>
        <v>2392.4089993781904</v>
      </c>
      <c r="J85" s="16">
        <f t="shared" si="8"/>
        <v>74247.175842771423</v>
      </c>
      <c r="K85" s="16">
        <f t="shared" si="11"/>
        <v>919144.22533802805</v>
      </c>
      <c r="L85" s="23">
        <f t="shared" si="12"/>
        <v>12.209405382016911</v>
      </c>
    </row>
    <row r="86" spans="1:12" x14ac:dyDescent="0.2">
      <c r="A86" s="19">
        <v>77</v>
      </c>
      <c r="B86" s="63">
        <v>16</v>
      </c>
      <c r="C86" s="11">
        <v>854</v>
      </c>
      <c r="D86" s="11">
        <v>936</v>
      </c>
      <c r="E86" s="65">
        <v>0.41849999999999998</v>
      </c>
      <c r="F86" s="21">
        <f t="shared" si="9"/>
        <v>1.7877094972067038E-2</v>
      </c>
      <c r="G86" s="21">
        <f t="shared" si="7"/>
        <v>1.7693165130310162E-2</v>
      </c>
      <c r="H86" s="16">
        <f t="shared" si="13"/>
        <v>72889.244494724364</v>
      </c>
      <c r="I86" s="16">
        <f t="shared" si="10"/>
        <v>1289.6414390687091</v>
      </c>
      <c r="J86" s="16">
        <f t="shared" si="8"/>
        <v>72139.317997905906</v>
      </c>
      <c r="K86" s="16">
        <f t="shared" si="11"/>
        <v>844897.04949525662</v>
      </c>
      <c r="L86" s="23">
        <f t="shared" si="12"/>
        <v>11.591518822182458</v>
      </c>
    </row>
    <row r="87" spans="1:12" x14ac:dyDescent="0.2">
      <c r="A87" s="19">
        <v>78</v>
      </c>
      <c r="B87" s="63">
        <v>28</v>
      </c>
      <c r="C87" s="11">
        <v>846</v>
      </c>
      <c r="D87" s="11">
        <v>828</v>
      </c>
      <c r="E87" s="65">
        <v>0.50619999999999998</v>
      </c>
      <c r="F87" s="21">
        <f t="shared" si="9"/>
        <v>3.3452807646356032E-2</v>
      </c>
      <c r="G87" s="21">
        <f t="shared" si="7"/>
        <v>3.2909181003316301E-2</v>
      </c>
      <c r="H87" s="16">
        <f t="shared" si="13"/>
        <v>71599.603055655651</v>
      </c>
      <c r="I87" s="16">
        <f t="shared" si="10"/>
        <v>2356.2842967241709</v>
      </c>
      <c r="J87" s="16">
        <f t="shared" si="8"/>
        <v>70436.069869933257</v>
      </c>
      <c r="K87" s="16">
        <f t="shared" si="11"/>
        <v>772757.73149735073</v>
      </c>
      <c r="L87" s="23">
        <f t="shared" si="12"/>
        <v>10.792765581349276</v>
      </c>
    </row>
    <row r="88" spans="1:12" x14ac:dyDescent="0.2">
      <c r="A88" s="19">
        <v>79</v>
      </c>
      <c r="B88" s="63">
        <v>29</v>
      </c>
      <c r="C88" s="11">
        <v>643</v>
      </c>
      <c r="D88" s="11">
        <v>815</v>
      </c>
      <c r="E88" s="65">
        <v>0.45950000000000002</v>
      </c>
      <c r="F88" s="21">
        <f t="shared" si="9"/>
        <v>3.9780521262002745E-2</v>
      </c>
      <c r="G88" s="21">
        <f t="shared" si="7"/>
        <v>3.8943189272628513E-2</v>
      </c>
      <c r="H88" s="16">
        <f t="shared" si="13"/>
        <v>69243.318758931477</v>
      </c>
      <c r="I88" s="16">
        <f t="shared" si="10"/>
        <v>2696.5556682940169</v>
      </c>
      <c r="J88" s="16">
        <f t="shared" si="8"/>
        <v>67785.830420218554</v>
      </c>
      <c r="K88" s="16">
        <f t="shared" si="11"/>
        <v>702321.66162741743</v>
      </c>
      <c r="L88" s="23">
        <f t="shared" si="12"/>
        <v>10.142807627007727</v>
      </c>
    </row>
    <row r="89" spans="1:12" x14ac:dyDescent="0.2">
      <c r="A89" s="19">
        <v>80</v>
      </c>
      <c r="B89" s="63">
        <v>28</v>
      </c>
      <c r="C89" s="11">
        <v>516</v>
      </c>
      <c r="D89" s="11">
        <v>614</v>
      </c>
      <c r="E89" s="65">
        <v>0.51900000000000002</v>
      </c>
      <c r="F89" s="21">
        <f t="shared" si="9"/>
        <v>4.9557522123893805E-2</v>
      </c>
      <c r="G89" s="21">
        <f t="shared" si="7"/>
        <v>4.8403714639357748E-2</v>
      </c>
      <c r="H89" s="16">
        <f t="shared" si="13"/>
        <v>66546.763090637454</v>
      </c>
      <c r="I89" s="16">
        <f t="shared" si="10"/>
        <v>3221.1105308121601</v>
      </c>
      <c r="J89" s="16">
        <f t="shared" si="8"/>
        <v>64997.408925316806</v>
      </c>
      <c r="K89" s="16">
        <f t="shared" si="11"/>
        <v>634535.83120719891</v>
      </c>
      <c r="L89" s="23">
        <f t="shared" si="12"/>
        <v>9.5351870134232346</v>
      </c>
    </row>
    <row r="90" spans="1:12" x14ac:dyDescent="0.2">
      <c r="A90" s="19">
        <v>81</v>
      </c>
      <c r="B90" s="63">
        <v>30</v>
      </c>
      <c r="C90" s="11">
        <v>613</v>
      </c>
      <c r="D90" s="11">
        <v>490</v>
      </c>
      <c r="E90" s="65">
        <v>0.49270000000000003</v>
      </c>
      <c r="F90" s="21">
        <f t="shared" si="9"/>
        <v>5.4397098821396192E-2</v>
      </c>
      <c r="G90" s="21">
        <f t="shared" si="7"/>
        <v>5.2936287648728909E-2</v>
      </c>
      <c r="H90" s="16">
        <f t="shared" si="13"/>
        <v>63325.652559825292</v>
      </c>
      <c r="I90" s="16">
        <f t="shared" si="10"/>
        <v>3352.2249594503778</v>
      </c>
      <c r="J90" s="16">
        <f t="shared" si="8"/>
        <v>61625.068837896113</v>
      </c>
      <c r="K90" s="16">
        <f t="shared" si="11"/>
        <v>569538.42228188214</v>
      </c>
      <c r="L90" s="23">
        <f t="shared" si="12"/>
        <v>8.993802657522167</v>
      </c>
    </row>
    <row r="91" spans="1:12" x14ac:dyDescent="0.2">
      <c r="A91" s="19">
        <v>82</v>
      </c>
      <c r="B91" s="63">
        <v>26</v>
      </c>
      <c r="C91" s="11">
        <v>336</v>
      </c>
      <c r="D91" s="11">
        <v>576</v>
      </c>
      <c r="E91" s="65">
        <v>0.46870000000000001</v>
      </c>
      <c r="F91" s="21">
        <f t="shared" si="9"/>
        <v>5.701754385964912E-2</v>
      </c>
      <c r="G91" s="21">
        <f t="shared" si="7"/>
        <v>5.5341073421002106E-2</v>
      </c>
      <c r="H91" s="16">
        <f t="shared" si="13"/>
        <v>59973.427600374911</v>
      </c>
      <c r="I91" s="16">
        <f t="shared" si="10"/>
        <v>3318.993860141502</v>
      </c>
      <c r="J91" s="16">
        <f t="shared" si="8"/>
        <v>58210.046162481725</v>
      </c>
      <c r="K91" s="16">
        <f t="shared" si="11"/>
        <v>507913.35344398598</v>
      </c>
      <c r="L91" s="23">
        <f t="shared" si="12"/>
        <v>8.4689732397554494</v>
      </c>
    </row>
    <row r="92" spans="1:12" x14ac:dyDescent="0.2">
      <c r="A92" s="19">
        <v>83</v>
      </c>
      <c r="B92" s="63">
        <v>21</v>
      </c>
      <c r="C92" s="11">
        <v>312</v>
      </c>
      <c r="D92" s="11">
        <v>312</v>
      </c>
      <c r="E92" s="65">
        <v>0.5605</v>
      </c>
      <c r="F92" s="21">
        <f t="shared" si="9"/>
        <v>6.7307692307692304E-2</v>
      </c>
      <c r="G92" s="21">
        <f t="shared" si="7"/>
        <v>6.5373821520128134E-2</v>
      </c>
      <c r="H92" s="16">
        <f t="shared" si="13"/>
        <v>56654.433740233406</v>
      </c>
      <c r="I92" s="16">
        <f t="shared" si="10"/>
        <v>3703.7168396579441</v>
      </c>
      <c r="J92" s="16">
        <f t="shared" si="8"/>
        <v>55026.650189203741</v>
      </c>
      <c r="K92" s="16">
        <f t="shared" si="11"/>
        <v>449703.30728150427</v>
      </c>
      <c r="L92" s="23">
        <f t="shared" si="12"/>
        <v>7.937654259213704</v>
      </c>
    </row>
    <row r="93" spans="1:12" x14ac:dyDescent="0.2">
      <c r="A93" s="19">
        <v>84</v>
      </c>
      <c r="B93" s="63">
        <v>11</v>
      </c>
      <c r="C93" s="11">
        <v>339</v>
      </c>
      <c r="D93" s="11">
        <v>292</v>
      </c>
      <c r="E93" s="65">
        <v>0.58209999999999995</v>
      </c>
      <c r="F93" s="21">
        <f t="shared" si="9"/>
        <v>3.486529318541997E-2</v>
      </c>
      <c r="G93" s="21">
        <f t="shared" si="7"/>
        <v>3.4364593971388038E-2</v>
      </c>
      <c r="H93" s="16">
        <f t="shared" si="13"/>
        <v>52950.716900575462</v>
      </c>
      <c r="I93" s="16">
        <f t="shared" si="10"/>
        <v>1819.6298867821902</v>
      </c>
      <c r="J93" s="16">
        <f t="shared" si="8"/>
        <v>52190.293570889182</v>
      </c>
      <c r="K93" s="16">
        <f t="shared" si="11"/>
        <v>394676.65709230053</v>
      </c>
      <c r="L93" s="23">
        <f t="shared" si="12"/>
        <v>7.4536603127277248</v>
      </c>
    </row>
    <row r="94" spans="1:12" x14ac:dyDescent="0.2">
      <c r="A94" s="19">
        <v>85</v>
      </c>
      <c r="B94" s="63">
        <v>28</v>
      </c>
      <c r="C94" s="11">
        <v>291</v>
      </c>
      <c r="D94" s="11">
        <v>316</v>
      </c>
      <c r="E94" s="65">
        <v>0.4405</v>
      </c>
      <c r="F94" s="21">
        <f t="shared" si="9"/>
        <v>9.2257001647446463E-2</v>
      </c>
      <c r="G94" s="21">
        <f t="shared" si="7"/>
        <v>8.7728642775232957E-2</v>
      </c>
      <c r="H94" s="16">
        <f t="shared" si="13"/>
        <v>51131.087013793272</v>
      </c>
      <c r="I94" s="16">
        <f t="shared" si="10"/>
        <v>4485.6608673424225</v>
      </c>
      <c r="J94" s="16">
        <f t="shared" si="8"/>
        <v>48621.359758515187</v>
      </c>
      <c r="K94" s="16">
        <f t="shared" si="11"/>
        <v>342486.36352141137</v>
      </c>
      <c r="L94" s="23">
        <f t="shared" si="12"/>
        <v>6.698202278176117</v>
      </c>
    </row>
    <row r="95" spans="1:12" x14ac:dyDescent="0.2">
      <c r="A95" s="19">
        <v>86</v>
      </c>
      <c r="B95" s="63">
        <v>20</v>
      </c>
      <c r="C95" s="11">
        <v>243</v>
      </c>
      <c r="D95" s="11">
        <v>265</v>
      </c>
      <c r="E95" s="65">
        <v>0.35749999999999998</v>
      </c>
      <c r="F95" s="21">
        <f t="shared" si="9"/>
        <v>7.874015748031496E-2</v>
      </c>
      <c r="G95" s="21">
        <f t="shared" si="7"/>
        <v>7.4948472924864146E-2</v>
      </c>
      <c r="H95" s="16">
        <f t="shared" si="13"/>
        <v>46645.426146450853</v>
      </c>
      <c r="I95" s="16">
        <f t="shared" si="10"/>
        <v>3496.0034586060219</v>
      </c>
      <c r="J95" s="16">
        <f t="shared" si="8"/>
        <v>44399.243924296483</v>
      </c>
      <c r="K95" s="16">
        <f t="shared" si="11"/>
        <v>293865.00376289617</v>
      </c>
      <c r="L95" s="23">
        <f t="shared" si="12"/>
        <v>6.2999746821962672</v>
      </c>
    </row>
    <row r="96" spans="1:12" x14ac:dyDescent="0.2">
      <c r="A96" s="19">
        <v>87</v>
      </c>
      <c r="B96" s="63">
        <v>14</v>
      </c>
      <c r="C96" s="11">
        <v>200</v>
      </c>
      <c r="D96" s="11">
        <v>229</v>
      </c>
      <c r="E96" s="65">
        <v>0.52270000000000005</v>
      </c>
      <c r="F96" s="21">
        <f t="shared" si="9"/>
        <v>6.5268065268065265E-2</v>
      </c>
      <c r="G96" s="21">
        <f t="shared" si="7"/>
        <v>6.3296232698652963E-2</v>
      </c>
      <c r="H96" s="16">
        <f t="shared" si="13"/>
        <v>43149.422687844832</v>
      </c>
      <c r="I96" s="16">
        <f t="shared" si="10"/>
        <v>2731.1958992623622</v>
      </c>
      <c r="J96" s="16">
        <f t="shared" si="8"/>
        <v>41845.822885126909</v>
      </c>
      <c r="K96" s="16">
        <f t="shared" si="11"/>
        <v>249465.75983859971</v>
      </c>
      <c r="L96" s="23">
        <f t="shared" si="12"/>
        <v>5.7814391085439496</v>
      </c>
    </row>
    <row r="97" spans="1:12" x14ac:dyDescent="0.2">
      <c r="A97" s="19">
        <v>88</v>
      </c>
      <c r="B97" s="63">
        <v>14</v>
      </c>
      <c r="C97" s="11">
        <v>175</v>
      </c>
      <c r="D97" s="11">
        <v>185</v>
      </c>
      <c r="E97" s="65">
        <v>0.52190000000000003</v>
      </c>
      <c r="F97" s="21">
        <f t="shared" si="9"/>
        <v>7.7777777777777779E-2</v>
      </c>
      <c r="G97" s="21">
        <f t="shared" si="7"/>
        <v>7.4989260466626032E-2</v>
      </c>
      <c r="H97" s="16">
        <f t="shared" si="13"/>
        <v>40418.226788582469</v>
      </c>
      <c r="I97" s="16">
        <f t="shared" si="10"/>
        <v>3030.9329362481726</v>
      </c>
      <c r="J97" s="16">
        <f t="shared" si="8"/>
        <v>38969.137751762217</v>
      </c>
      <c r="K97" s="16">
        <f t="shared" si="11"/>
        <v>207619.93695347279</v>
      </c>
      <c r="L97" s="23">
        <f t="shared" si="12"/>
        <v>5.136789845815855</v>
      </c>
    </row>
    <row r="98" spans="1:12" x14ac:dyDescent="0.2">
      <c r="A98" s="19">
        <v>89</v>
      </c>
      <c r="B98" s="63">
        <v>14</v>
      </c>
      <c r="C98" s="11">
        <v>134</v>
      </c>
      <c r="D98" s="11">
        <v>157</v>
      </c>
      <c r="E98" s="65">
        <v>0.41099999999999998</v>
      </c>
      <c r="F98" s="21">
        <f t="shared" si="9"/>
        <v>9.6219931271477668E-2</v>
      </c>
      <c r="G98" s="21">
        <f t="shared" si="7"/>
        <v>9.1059279591013745E-2</v>
      </c>
      <c r="H98" s="16">
        <f t="shared" si="13"/>
        <v>37387.293852334296</v>
      </c>
      <c r="I98" s="16">
        <f t="shared" si="10"/>
        <v>3404.4600440510981</v>
      </c>
      <c r="J98" s="16">
        <f t="shared" si="8"/>
        <v>35382.066886388202</v>
      </c>
      <c r="K98" s="16">
        <f>K99+J98</f>
        <v>168650.79920171056</v>
      </c>
      <c r="L98" s="23">
        <f t="shared" si="12"/>
        <v>4.510912179624917</v>
      </c>
    </row>
    <row r="99" spans="1:12" x14ac:dyDescent="0.2">
      <c r="A99" s="19">
        <v>90</v>
      </c>
      <c r="B99" s="63">
        <v>19</v>
      </c>
      <c r="C99" s="11">
        <v>93</v>
      </c>
      <c r="D99" s="11">
        <v>121</v>
      </c>
      <c r="E99" s="65">
        <v>0.5484</v>
      </c>
      <c r="F99" s="25">
        <f t="shared" si="9"/>
        <v>0.17757009345794392</v>
      </c>
      <c r="G99" s="25">
        <f t="shared" si="7"/>
        <v>0.16438773356036143</v>
      </c>
      <c r="H99" s="26">
        <f t="shared" si="13"/>
        <v>33982.833808283198</v>
      </c>
      <c r="I99" s="26">
        <f t="shared" si="10"/>
        <v>5586.3610297021005</v>
      </c>
      <c r="J99" s="26">
        <f t="shared" si="8"/>
        <v>31460.033167269728</v>
      </c>
      <c r="K99" s="26">
        <f t="shared" ref="K99:K108" si="14">K100+J99</f>
        <v>133268.73231532236</v>
      </c>
      <c r="L99" s="27">
        <f t="shared" si="12"/>
        <v>3.9216485907905234</v>
      </c>
    </row>
    <row r="100" spans="1:12" x14ac:dyDescent="0.2">
      <c r="A100" s="19">
        <v>91</v>
      </c>
      <c r="B100" s="63">
        <v>15</v>
      </c>
      <c r="C100" s="11">
        <v>77</v>
      </c>
      <c r="D100" s="11">
        <v>78</v>
      </c>
      <c r="E100" s="65">
        <v>0.50939999999999996</v>
      </c>
      <c r="F100" s="25">
        <f t="shared" si="9"/>
        <v>0.19354838709677419</v>
      </c>
      <c r="G100" s="25">
        <f t="shared" si="7"/>
        <v>0.17676380819948384</v>
      </c>
      <c r="H100" s="26">
        <f t="shared" si="13"/>
        <v>28396.472778581097</v>
      </c>
      <c r="I100" s="26">
        <f t="shared" si="10"/>
        <v>5019.4686677749733</v>
      </c>
      <c r="J100" s="26">
        <f t="shared" si="8"/>
        <v>25933.921450170696</v>
      </c>
      <c r="K100" s="26">
        <f t="shared" si="14"/>
        <v>101808.69914805263</v>
      </c>
      <c r="L100" s="27">
        <f t="shared" si="12"/>
        <v>3.5852586320102735</v>
      </c>
    </row>
    <row r="101" spans="1:12" x14ac:dyDescent="0.2">
      <c r="A101" s="19">
        <v>92</v>
      </c>
      <c r="B101" s="63">
        <v>11</v>
      </c>
      <c r="C101" s="11">
        <v>65</v>
      </c>
      <c r="D101" s="11">
        <v>61</v>
      </c>
      <c r="E101" s="65">
        <v>0.44729999999999998</v>
      </c>
      <c r="F101" s="25">
        <f t="shared" si="9"/>
        <v>0.17460317460317459</v>
      </c>
      <c r="G101" s="25">
        <f t="shared" si="7"/>
        <v>0.15923636032003613</v>
      </c>
      <c r="H101" s="26">
        <f t="shared" si="13"/>
        <v>23377.004110806123</v>
      </c>
      <c r="I101" s="26">
        <f t="shared" si="10"/>
        <v>3722.4690497912898</v>
      </c>
      <c r="J101" s="26">
        <f t="shared" si="8"/>
        <v>21319.595466986477</v>
      </c>
      <c r="K101" s="26">
        <f t="shared" si="14"/>
        <v>75874.777697881946</v>
      </c>
      <c r="L101" s="27">
        <f t="shared" si="12"/>
        <v>3.2457015166801675</v>
      </c>
    </row>
    <row r="102" spans="1:12" x14ac:dyDescent="0.2">
      <c r="A102" s="19">
        <v>93</v>
      </c>
      <c r="B102" s="63">
        <v>7</v>
      </c>
      <c r="C102" s="11">
        <v>48</v>
      </c>
      <c r="D102" s="11">
        <v>55</v>
      </c>
      <c r="E102" s="65">
        <v>0.54169999999999996</v>
      </c>
      <c r="F102" s="25">
        <f t="shared" si="9"/>
        <v>0.13592233009708737</v>
      </c>
      <c r="G102" s="25">
        <f t="shared" si="7"/>
        <v>0.12795180238392487</v>
      </c>
      <c r="H102" s="26">
        <f t="shared" si="13"/>
        <v>19654.535061014834</v>
      </c>
      <c r="I102" s="26">
        <f t="shared" si="10"/>
        <v>2514.8331860748926</v>
      </c>
      <c r="J102" s="26">
        <f t="shared" si="8"/>
        <v>18501.987011836711</v>
      </c>
      <c r="K102" s="26">
        <f t="shared" si="14"/>
        <v>54555.182230895472</v>
      </c>
      <c r="L102" s="27">
        <f t="shared" si="12"/>
        <v>2.7757045415491293</v>
      </c>
    </row>
    <row r="103" spans="1:12" x14ac:dyDescent="0.2">
      <c r="A103" s="19">
        <v>94</v>
      </c>
      <c r="B103" s="63">
        <v>13</v>
      </c>
      <c r="C103" s="11">
        <v>34</v>
      </c>
      <c r="D103" s="11">
        <v>37</v>
      </c>
      <c r="E103" s="65">
        <v>0.55189999999999995</v>
      </c>
      <c r="F103" s="25">
        <f t="shared" si="9"/>
        <v>0.36619718309859156</v>
      </c>
      <c r="G103" s="25">
        <f t="shared" si="7"/>
        <v>0.3145772686465676</v>
      </c>
      <c r="H103" s="26">
        <f t="shared" si="13"/>
        <v>17139.701874939943</v>
      </c>
      <c r="I103" s="26">
        <f t="shared" si="10"/>
        <v>5391.7606012350607</v>
      </c>
      <c r="J103" s="26">
        <f t="shared" si="8"/>
        <v>14723.653949526511</v>
      </c>
      <c r="K103" s="26">
        <f t="shared" si="14"/>
        <v>36053.195219058762</v>
      </c>
      <c r="L103" s="27">
        <f t="shared" si="12"/>
        <v>2.1034902171648824</v>
      </c>
    </row>
    <row r="104" spans="1:12" x14ac:dyDescent="0.2">
      <c r="A104" s="19">
        <v>95</v>
      </c>
      <c r="B104" s="63">
        <v>12</v>
      </c>
      <c r="C104" s="11">
        <v>13</v>
      </c>
      <c r="D104" s="11">
        <v>23</v>
      </c>
      <c r="E104" s="65">
        <v>0.50139999999999996</v>
      </c>
      <c r="F104" s="25">
        <f t="shared" si="9"/>
        <v>0.66666666666666663</v>
      </c>
      <c r="G104" s="25">
        <f t="shared" si="7"/>
        <v>0.50035024517162008</v>
      </c>
      <c r="H104" s="26">
        <f t="shared" si="13"/>
        <v>11747.941273704882</v>
      </c>
      <c r="I104" s="26">
        <f t="shared" si="10"/>
        <v>5878.0852965600325</v>
      </c>
      <c r="J104" s="26">
        <f t="shared" si="8"/>
        <v>8817.1279448400492</v>
      </c>
      <c r="K104" s="26">
        <f t="shared" si="14"/>
        <v>21329.541269532252</v>
      </c>
      <c r="L104" s="27">
        <f t="shared" si="12"/>
        <v>1.8155982203685015</v>
      </c>
    </row>
    <row r="105" spans="1:12" x14ac:dyDescent="0.2">
      <c r="A105" s="19">
        <v>96</v>
      </c>
      <c r="B105" s="63">
        <v>4</v>
      </c>
      <c r="C105" s="11">
        <v>18</v>
      </c>
      <c r="D105" s="11">
        <v>7</v>
      </c>
      <c r="E105" s="65">
        <v>0.54249999999999998</v>
      </c>
      <c r="F105" s="25">
        <f t="shared" si="9"/>
        <v>0.32</v>
      </c>
      <c r="G105" s="25">
        <f t="shared" si="7"/>
        <v>0.27913468248429868</v>
      </c>
      <c r="H105" s="26">
        <f t="shared" si="13"/>
        <v>5869.8559771448499</v>
      </c>
      <c r="I105" s="26">
        <f t="shared" si="10"/>
        <v>1638.4803844088904</v>
      </c>
      <c r="J105" s="26">
        <f t="shared" si="8"/>
        <v>5120.2512012777825</v>
      </c>
      <c r="K105" s="26">
        <f t="shared" si="14"/>
        <v>12512.413324692203</v>
      </c>
      <c r="L105" s="27">
        <f t="shared" si="12"/>
        <v>2.1316388976852463</v>
      </c>
    </row>
    <row r="106" spans="1:12" x14ac:dyDescent="0.2">
      <c r="A106" s="19">
        <v>97</v>
      </c>
      <c r="B106" s="63">
        <v>6</v>
      </c>
      <c r="C106" s="11">
        <v>9</v>
      </c>
      <c r="D106" s="11">
        <v>11</v>
      </c>
      <c r="E106" s="65">
        <v>0.39589999999999997</v>
      </c>
      <c r="F106" s="25">
        <f t="shared" si="9"/>
        <v>0.6</v>
      </c>
      <c r="G106" s="25">
        <f t="shared" si="7"/>
        <v>0.44037990106131553</v>
      </c>
      <c r="H106" s="26">
        <f t="shared" si="13"/>
        <v>4231.3755927359598</v>
      </c>
      <c r="I106" s="26">
        <f t="shared" si="10"/>
        <v>1863.4127648823273</v>
      </c>
      <c r="J106" s="26">
        <f t="shared" si="8"/>
        <v>3105.6879414705459</v>
      </c>
      <c r="K106" s="26">
        <f t="shared" si="14"/>
        <v>7392.1621234144204</v>
      </c>
      <c r="L106" s="27">
        <f t="shared" si="12"/>
        <v>1.7469879384152547</v>
      </c>
    </row>
    <row r="107" spans="1:12" x14ac:dyDescent="0.2">
      <c r="A107" s="19">
        <v>98</v>
      </c>
      <c r="B107" s="63">
        <v>2</v>
      </c>
      <c r="C107" s="11">
        <v>8</v>
      </c>
      <c r="D107" s="11">
        <v>5</v>
      </c>
      <c r="E107" s="65">
        <v>0.40139999999999998</v>
      </c>
      <c r="F107" s="25">
        <f t="shared" si="9"/>
        <v>0.30769230769230771</v>
      </c>
      <c r="G107" s="25">
        <f t="shared" si="7"/>
        <v>0.25983474510211507</v>
      </c>
      <c r="H107" s="26">
        <f t="shared" si="13"/>
        <v>2367.9628278536325</v>
      </c>
      <c r="I107" s="26">
        <f t="shared" si="10"/>
        <v>615.27901778663215</v>
      </c>
      <c r="J107" s="26">
        <f t="shared" si="8"/>
        <v>1999.6568078065543</v>
      </c>
      <c r="K107" s="26">
        <f t="shared" si="14"/>
        <v>4286.474181943875</v>
      </c>
      <c r="L107" s="27">
        <f t="shared" si="12"/>
        <v>1.8101948778601471</v>
      </c>
    </row>
    <row r="108" spans="1:12" x14ac:dyDescent="0.2">
      <c r="A108" s="19">
        <v>99</v>
      </c>
      <c r="B108" s="63">
        <v>2</v>
      </c>
      <c r="C108" s="11">
        <v>4</v>
      </c>
      <c r="D108" s="11">
        <v>5</v>
      </c>
      <c r="E108" s="65">
        <v>0.4849</v>
      </c>
      <c r="F108" s="25">
        <f t="shared" si="9"/>
        <v>0.44444444444444442</v>
      </c>
      <c r="G108" s="25">
        <f t="shared" si="7"/>
        <v>0.36165057321615851</v>
      </c>
      <c r="H108" s="26">
        <f t="shared" si="13"/>
        <v>1752.6838100670002</v>
      </c>
      <c r="I108" s="26">
        <f t="shared" si="10"/>
        <v>633.85910457741136</v>
      </c>
      <c r="J108" s="26">
        <f t="shared" si="8"/>
        <v>1426.1829852991755</v>
      </c>
      <c r="K108" s="26">
        <f t="shared" si="14"/>
        <v>2286.8173741373207</v>
      </c>
      <c r="L108" s="27">
        <f t="shared" si="12"/>
        <v>1.3047518103393116</v>
      </c>
    </row>
    <row r="109" spans="1:12" x14ac:dyDescent="0.2">
      <c r="A109" s="19" t="s">
        <v>24</v>
      </c>
      <c r="B109" s="57">
        <v>5</v>
      </c>
      <c r="C109" s="60">
        <v>7</v>
      </c>
      <c r="D109" s="60">
        <v>6</v>
      </c>
      <c r="E109" s="24"/>
      <c r="F109" s="25">
        <f>B109/((C109+D109)/2)</f>
        <v>0.76923076923076927</v>
      </c>
      <c r="G109" s="25">
        <v>1</v>
      </c>
      <c r="H109" s="26">
        <f>H108-I108</f>
        <v>1118.8247054895887</v>
      </c>
      <c r="I109" s="26">
        <f>H109*G109</f>
        <v>1118.8247054895887</v>
      </c>
      <c r="J109" s="26">
        <f>H109*F109</f>
        <v>860.63438883814524</v>
      </c>
      <c r="K109" s="26">
        <f>J109</f>
        <v>860.63438883814524</v>
      </c>
      <c r="L109" s="27">
        <f>K109/H109</f>
        <v>0.76923076923076927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14.75" x14ac:dyDescent="0.2">
      <c r="A6" s="67" t="s">
        <v>0</v>
      </c>
      <c r="B6" s="68" t="s">
        <v>292</v>
      </c>
      <c r="C6" s="79" t="s">
        <v>293</v>
      </c>
      <c r="D6" s="79"/>
      <c r="E6" s="69" t="s">
        <v>294</v>
      </c>
      <c r="F6" s="69" t="s">
        <v>295</v>
      </c>
      <c r="G6" s="69" t="s">
        <v>296</v>
      </c>
      <c r="H6" s="68" t="s">
        <v>297</v>
      </c>
      <c r="I6" s="68" t="s">
        <v>298</v>
      </c>
      <c r="J6" s="68" t="s">
        <v>299</v>
      </c>
      <c r="K6" s="68" t="s">
        <v>300</v>
      </c>
      <c r="L6" s="69" t="s">
        <v>301</v>
      </c>
    </row>
    <row r="7" spans="1:13" s="43" customFormat="1" ht="14.25" x14ac:dyDescent="0.2">
      <c r="A7" s="70"/>
      <c r="B7" s="71"/>
      <c r="C7" s="72">
        <v>44197</v>
      </c>
      <c r="D7" s="73">
        <v>44562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3">
        <v>2</v>
      </c>
      <c r="C9" s="11">
        <v>787</v>
      </c>
      <c r="D9" s="11">
        <v>772</v>
      </c>
      <c r="E9" s="65">
        <v>4.7399999999999998E-2</v>
      </c>
      <c r="F9" s="21">
        <f>B9/((C9+D9)/2)</f>
        <v>2.5657472738935213E-3</v>
      </c>
      <c r="G9" s="21">
        <f t="shared" ref="G9:G72" si="0">F9/((1+(1-E9)*F9))</f>
        <v>2.5594915416483023E-3</v>
      </c>
      <c r="H9" s="16">
        <v>100000</v>
      </c>
      <c r="I9" s="16">
        <f>H9*G9</f>
        <v>255.94915416483022</v>
      </c>
      <c r="J9" s="16">
        <f t="shared" ref="J9:J72" si="1">H10+I9*E9</f>
        <v>99756.182835742584</v>
      </c>
      <c r="K9" s="16">
        <f>K10+J9</f>
        <v>8191805.3370362706</v>
      </c>
      <c r="L9" s="22">
        <f>K9/H9</f>
        <v>81.918053370362713</v>
      </c>
    </row>
    <row r="10" spans="1:13" x14ac:dyDescent="0.2">
      <c r="A10" s="19">
        <v>1</v>
      </c>
      <c r="B10" s="63">
        <v>0</v>
      </c>
      <c r="C10" s="11">
        <v>924</v>
      </c>
      <c r="D10" s="11">
        <v>824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99744.050845835169</v>
      </c>
      <c r="I10" s="16">
        <f t="shared" ref="I10:I73" si="3">H10*G10</f>
        <v>0</v>
      </c>
      <c r="J10" s="16">
        <f t="shared" si="1"/>
        <v>99744.050845835169</v>
      </c>
      <c r="K10" s="16">
        <f t="shared" ref="K10:K73" si="4">K11+J10</f>
        <v>8092049.1542005278</v>
      </c>
      <c r="L10" s="23">
        <f t="shared" ref="L10:L73" si="5">K10/H10</f>
        <v>81.128138325839942</v>
      </c>
    </row>
    <row r="11" spans="1:13" x14ac:dyDescent="0.2">
      <c r="A11" s="19">
        <v>2</v>
      </c>
      <c r="B11" s="64">
        <v>0</v>
      </c>
      <c r="C11" s="11">
        <v>955</v>
      </c>
      <c r="D11" s="11">
        <v>909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99744.050845835169</v>
      </c>
      <c r="I11" s="16">
        <f t="shared" si="3"/>
        <v>0</v>
      </c>
      <c r="J11" s="16">
        <f t="shared" si="1"/>
        <v>99744.050845835169</v>
      </c>
      <c r="K11" s="16">
        <f t="shared" si="4"/>
        <v>7992305.1033546925</v>
      </c>
      <c r="L11" s="23">
        <f t="shared" si="5"/>
        <v>80.128138325839942</v>
      </c>
    </row>
    <row r="12" spans="1:13" x14ac:dyDescent="0.2">
      <c r="A12" s="19">
        <v>3</v>
      </c>
      <c r="B12" s="64">
        <v>0</v>
      </c>
      <c r="C12" s="11">
        <v>1016</v>
      </c>
      <c r="D12" s="11">
        <v>976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99744.050845835169</v>
      </c>
      <c r="I12" s="16">
        <f t="shared" si="3"/>
        <v>0</v>
      </c>
      <c r="J12" s="16">
        <f t="shared" si="1"/>
        <v>99744.050845835169</v>
      </c>
      <c r="K12" s="16">
        <f t="shared" si="4"/>
        <v>7892561.0525088571</v>
      </c>
      <c r="L12" s="23">
        <f t="shared" si="5"/>
        <v>79.128138325839942</v>
      </c>
    </row>
    <row r="13" spans="1:13" x14ac:dyDescent="0.2">
      <c r="A13" s="19">
        <v>4</v>
      </c>
      <c r="B13" s="64">
        <v>0</v>
      </c>
      <c r="C13" s="11">
        <v>1049</v>
      </c>
      <c r="D13" s="11">
        <v>1013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99744.050845835169</v>
      </c>
      <c r="I13" s="16">
        <f t="shared" si="3"/>
        <v>0</v>
      </c>
      <c r="J13" s="16">
        <f t="shared" si="1"/>
        <v>99744.050845835169</v>
      </c>
      <c r="K13" s="16">
        <f t="shared" si="4"/>
        <v>7792817.0016630217</v>
      </c>
      <c r="L13" s="23">
        <f t="shared" si="5"/>
        <v>78.128138325839927</v>
      </c>
    </row>
    <row r="14" spans="1:13" x14ac:dyDescent="0.2">
      <c r="A14" s="19">
        <v>5</v>
      </c>
      <c r="B14" s="64">
        <v>0</v>
      </c>
      <c r="C14" s="11">
        <v>1065</v>
      </c>
      <c r="D14" s="11">
        <v>1035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99744.050845835169</v>
      </c>
      <c r="I14" s="16">
        <f t="shared" si="3"/>
        <v>0</v>
      </c>
      <c r="J14" s="16">
        <f t="shared" si="1"/>
        <v>99744.050845835169</v>
      </c>
      <c r="K14" s="16">
        <f t="shared" si="4"/>
        <v>7693072.9508171864</v>
      </c>
      <c r="L14" s="23">
        <f t="shared" si="5"/>
        <v>77.128138325839927</v>
      </c>
    </row>
    <row r="15" spans="1:13" x14ac:dyDescent="0.2">
      <c r="A15" s="19">
        <v>6</v>
      </c>
      <c r="B15" s="64">
        <v>0</v>
      </c>
      <c r="C15" s="11">
        <v>1069</v>
      </c>
      <c r="D15" s="11">
        <v>1052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99744.050845835169</v>
      </c>
      <c r="I15" s="16">
        <f t="shared" si="3"/>
        <v>0</v>
      </c>
      <c r="J15" s="16">
        <f t="shared" si="1"/>
        <v>99744.050845835169</v>
      </c>
      <c r="K15" s="16">
        <f t="shared" si="4"/>
        <v>7593328.899971351</v>
      </c>
      <c r="L15" s="23">
        <f t="shared" si="5"/>
        <v>76.128138325839927</v>
      </c>
    </row>
    <row r="16" spans="1:13" x14ac:dyDescent="0.2">
      <c r="A16" s="19">
        <v>7</v>
      </c>
      <c r="B16" s="64">
        <v>0</v>
      </c>
      <c r="C16" s="11">
        <v>977</v>
      </c>
      <c r="D16" s="11">
        <v>1079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99744.050845835169</v>
      </c>
      <c r="I16" s="16">
        <f t="shared" si="3"/>
        <v>0</v>
      </c>
      <c r="J16" s="16">
        <f t="shared" si="1"/>
        <v>99744.050845835169</v>
      </c>
      <c r="K16" s="16">
        <f t="shared" si="4"/>
        <v>7493584.8491255157</v>
      </c>
      <c r="L16" s="23">
        <f t="shared" si="5"/>
        <v>75.128138325839927</v>
      </c>
    </row>
    <row r="17" spans="1:12" x14ac:dyDescent="0.2">
      <c r="A17" s="19">
        <v>8</v>
      </c>
      <c r="B17" s="64">
        <v>0</v>
      </c>
      <c r="C17" s="11">
        <v>1044</v>
      </c>
      <c r="D17" s="11">
        <v>981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99744.050845835169</v>
      </c>
      <c r="I17" s="16">
        <f t="shared" si="3"/>
        <v>0</v>
      </c>
      <c r="J17" s="16">
        <f t="shared" si="1"/>
        <v>99744.050845835169</v>
      </c>
      <c r="K17" s="16">
        <f t="shared" si="4"/>
        <v>7393840.7982796803</v>
      </c>
      <c r="L17" s="23">
        <f t="shared" si="5"/>
        <v>74.128138325839927</v>
      </c>
    </row>
    <row r="18" spans="1:12" x14ac:dyDescent="0.2">
      <c r="A18" s="19">
        <v>9</v>
      </c>
      <c r="B18" s="64">
        <v>0</v>
      </c>
      <c r="C18" s="11">
        <v>1017</v>
      </c>
      <c r="D18" s="11">
        <v>1044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99744.050845835169</v>
      </c>
      <c r="I18" s="16">
        <f t="shared" si="3"/>
        <v>0</v>
      </c>
      <c r="J18" s="16">
        <f t="shared" si="1"/>
        <v>99744.050845835169</v>
      </c>
      <c r="K18" s="16">
        <f t="shared" si="4"/>
        <v>7294096.747433845</v>
      </c>
      <c r="L18" s="23">
        <f t="shared" si="5"/>
        <v>73.128138325839927</v>
      </c>
    </row>
    <row r="19" spans="1:12" x14ac:dyDescent="0.2">
      <c r="A19" s="19">
        <v>10</v>
      </c>
      <c r="B19" s="64">
        <v>0</v>
      </c>
      <c r="C19" s="11">
        <v>1013</v>
      </c>
      <c r="D19" s="11">
        <v>1023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99744.050845835169</v>
      </c>
      <c r="I19" s="16">
        <f t="shared" si="3"/>
        <v>0</v>
      </c>
      <c r="J19" s="16">
        <f t="shared" si="1"/>
        <v>99744.050845835169</v>
      </c>
      <c r="K19" s="16">
        <f t="shared" si="4"/>
        <v>7194352.6965880096</v>
      </c>
      <c r="L19" s="23">
        <f t="shared" si="5"/>
        <v>72.128138325839927</v>
      </c>
    </row>
    <row r="20" spans="1:12" x14ac:dyDescent="0.2">
      <c r="A20" s="19">
        <v>11</v>
      </c>
      <c r="B20" s="64">
        <v>0</v>
      </c>
      <c r="C20" s="11">
        <v>1093</v>
      </c>
      <c r="D20" s="11">
        <v>1001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99744.050845835169</v>
      </c>
      <c r="I20" s="16">
        <f t="shared" si="3"/>
        <v>0</v>
      </c>
      <c r="J20" s="16">
        <f t="shared" si="1"/>
        <v>99744.050845835169</v>
      </c>
      <c r="K20" s="16">
        <f t="shared" si="4"/>
        <v>7094608.6457421742</v>
      </c>
      <c r="L20" s="23">
        <f t="shared" si="5"/>
        <v>71.128138325839927</v>
      </c>
    </row>
    <row r="21" spans="1:12" x14ac:dyDescent="0.2">
      <c r="A21" s="19">
        <v>12</v>
      </c>
      <c r="B21" s="64">
        <v>0</v>
      </c>
      <c r="C21" s="11">
        <v>1063</v>
      </c>
      <c r="D21" s="11">
        <v>1107</v>
      </c>
      <c r="E21" s="65">
        <v>5.1900000000000002E-2</v>
      </c>
      <c r="F21" s="21">
        <f t="shared" si="2"/>
        <v>0</v>
      </c>
      <c r="G21" s="21">
        <f t="shared" si="0"/>
        <v>0</v>
      </c>
      <c r="H21" s="16">
        <f t="shared" si="6"/>
        <v>99744.050845835169</v>
      </c>
      <c r="I21" s="16">
        <f t="shared" si="3"/>
        <v>0</v>
      </c>
      <c r="J21" s="16">
        <f t="shared" si="1"/>
        <v>99744.050845835169</v>
      </c>
      <c r="K21" s="16">
        <f t="shared" si="4"/>
        <v>6994864.5948963389</v>
      </c>
      <c r="L21" s="23">
        <f t="shared" si="5"/>
        <v>70.128138325839913</v>
      </c>
    </row>
    <row r="22" spans="1:12" x14ac:dyDescent="0.2">
      <c r="A22" s="19">
        <v>13</v>
      </c>
      <c r="B22" s="64">
        <v>0</v>
      </c>
      <c r="C22" s="11">
        <v>930</v>
      </c>
      <c r="D22" s="11">
        <v>1064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99744.050845835169</v>
      </c>
      <c r="I22" s="16">
        <f t="shared" si="3"/>
        <v>0</v>
      </c>
      <c r="J22" s="16">
        <f t="shared" si="1"/>
        <v>99744.050845835169</v>
      </c>
      <c r="K22" s="16">
        <f t="shared" si="4"/>
        <v>6895120.5440505035</v>
      </c>
      <c r="L22" s="23">
        <f t="shared" si="5"/>
        <v>69.128138325839913</v>
      </c>
    </row>
    <row r="23" spans="1:12" x14ac:dyDescent="0.2">
      <c r="A23" s="19">
        <v>14</v>
      </c>
      <c r="B23" s="64">
        <v>0</v>
      </c>
      <c r="C23" s="11">
        <v>1014</v>
      </c>
      <c r="D23" s="11">
        <v>927</v>
      </c>
      <c r="E23" s="65">
        <v>4.9200000000000001E-2</v>
      </c>
      <c r="F23" s="21">
        <f t="shared" si="2"/>
        <v>0</v>
      </c>
      <c r="G23" s="21">
        <f t="shared" si="0"/>
        <v>0</v>
      </c>
      <c r="H23" s="16">
        <f t="shared" si="6"/>
        <v>99744.050845835169</v>
      </c>
      <c r="I23" s="16">
        <f t="shared" si="3"/>
        <v>0</v>
      </c>
      <c r="J23" s="16">
        <f t="shared" si="1"/>
        <v>99744.050845835169</v>
      </c>
      <c r="K23" s="16">
        <f t="shared" si="4"/>
        <v>6795376.4932046682</v>
      </c>
      <c r="L23" s="23">
        <f t="shared" si="5"/>
        <v>68.128138325839913</v>
      </c>
    </row>
    <row r="24" spans="1:12" x14ac:dyDescent="0.2">
      <c r="A24" s="19">
        <v>15</v>
      </c>
      <c r="B24" s="64">
        <v>0</v>
      </c>
      <c r="C24" s="11">
        <v>922</v>
      </c>
      <c r="D24" s="11">
        <v>1009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99744.050845835169</v>
      </c>
      <c r="I24" s="16">
        <f t="shared" si="3"/>
        <v>0</v>
      </c>
      <c r="J24" s="16">
        <f t="shared" si="1"/>
        <v>99744.050845835169</v>
      </c>
      <c r="K24" s="16">
        <f t="shared" si="4"/>
        <v>6695632.4423588328</v>
      </c>
      <c r="L24" s="23">
        <f t="shared" si="5"/>
        <v>67.128138325839913</v>
      </c>
    </row>
    <row r="25" spans="1:12" x14ac:dyDescent="0.2">
      <c r="A25" s="19">
        <v>16</v>
      </c>
      <c r="B25" s="63">
        <v>0</v>
      </c>
      <c r="C25" s="11">
        <v>945</v>
      </c>
      <c r="D25" s="11">
        <v>933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99744.050845835169</v>
      </c>
      <c r="I25" s="16">
        <f t="shared" si="3"/>
        <v>0</v>
      </c>
      <c r="J25" s="16">
        <f t="shared" si="1"/>
        <v>99744.050845835169</v>
      </c>
      <c r="K25" s="16">
        <f t="shared" si="4"/>
        <v>6595888.3915129974</v>
      </c>
      <c r="L25" s="23">
        <f t="shared" si="5"/>
        <v>66.128138325839913</v>
      </c>
    </row>
    <row r="26" spans="1:12" x14ac:dyDescent="0.2">
      <c r="A26" s="19">
        <v>17</v>
      </c>
      <c r="B26" s="64">
        <v>0</v>
      </c>
      <c r="C26" s="11">
        <v>919</v>
      </c>
      <c r="D26" s="11">
        <v>956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99744.050845835169</v>
      </c>
      <c r="I26" s="16">
        <f t="shared" si="3"/>
        <v>0</v>
      </c>
      <c r="J26" s="16">
        <f t="shared" si="1"/>
        <v>99744.050845835169</v>
      </c>
      <c r="K26" s="16">
        <f t="shared" si="4"/>
        <v>6496144.3406671621</v>
      </c>
      <c r="L26" s="23">
        <f t="shared" si="5"/>
        <v>65.128138325839913</v>
      </c>
    </row>
    <row r="27" spans="1:12" x14ac:dyDescent="0.2">
      <c r="A27" s="19">
        <v>18</v>
      </c>
      <c r="B27" s="64">
        <v>0</v>
      </c>
      <c r="C27" s="11">
        <v>897</v>
      </c>
      <c r="D27" s="11">
        <v>948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99744.050845835169</v>
      </c>
      <c r="I27" s="16">
        <f t="shared" si="3"/>
        <v>0</v>
      </c>
      <c r="J27" s="16">
        <f t="shared" si="1"/>
        <v>99744.050845835169</v>
      </c>
      <c r="K27" s="16">
        <f t="shared" si="4"/>
        <v>6396400.2898213267</v>
      </c>
      <c r="L27" s="23">
        <f t="shared" si="5"/>
        <v>64.128138325839913</v>
      </c>
    </row>
    <row r="28" spans="1:12" x14ac:dyDescent="0.2">
      <c r="A28" s="19">
        <v>19</v>
      </c>
      <c r="B28" s="64">
        <v>0</v>
      </c>
      <c r="C28" s="11">
        <v>880</v>
      </c>
      <c r="D28" s="11">
        <v>935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99744.050845835169</v>
      </c>
      <c r="I28" s="16">
        <f t="shared" si="3"/>
        <v>0</v>
      </c>
      <c r="J28" s="16">
        <f t="shared" si="1"/>
        <v>99744.050845835169</v>
      </c>
      <c r="K28" s="16">
        <f t="shared" si="4"/>
        <v>6296656.2389754914</v>
      </c>
      <c r="L28" s="23">
        <f t="shared" si="5"/>
        <v>63.128138325839906</v>
      </c>
    </row>
    <row r="29" spans="1:12" x14ac:dyDescent="0.2">
      <c r="A29" s="19">
        <v>20</v>
      </c>
      <c r="B29" s="64">
        <v>0</v>
      </c>
      <c r="C29" s="11">
        <v>921</v>
      </c>
      <c r="D29" s="11">
        <v>894</v>
      </c>
      <c r="E29" s="65">
        <v>0.6038</v>
      </c>
      <c r="F29" s="21">
        <f t="shared" si="2"/>
        <v>0</v>
      </c>
      <c r="G29" s="21">
        <f t="shared" si="0"/>
        <v>0</v>
      </c>
      <c r="H29" s="16">
        <f t="shared" si="6"/>
        <v>99744.050845835169</v>
      </c>
      <c r="I29" s="16">
        <f t="shared" si="3"/>
        <v>0</v>
      </c>
      <c r="J29" s="16">
        <f t="shared" si="1"/>
        <v>99744.050845835169</v>
      </c>
      <c r="K29" s="16">
        <f t="shared" si="4"/>
        <v>6196912.188129656</v>
      </c>
      <c r="L29" s="23">
        <f t="shared" si="5"/>
        <v>62.128138325839906</v>
      </c>
    </row>
    <row r="30" spans="1:12" x14ac:dyDescent="0.2">
      <c r="A30" s="19">
        <v>21</v>
      </c>
      <c r="B30" s="64">
        <v>0</v>
      </c>
      <c r="C30" s="11">
        <v>937</v>
      </c>
      <c r="D30" s="11">
        <v>907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99744.050845835169</v>
      </c>
      <c r="I30" s="16">
        <f t="shared" si="3"/>
        <v>0</v>
      </c>
      <c r="J30" s="16">
        <f t="shared" si="1"/>
        <v>99744.050845835169</v>
      </c>
      <c r="K30" s="16">
        <f t="shared" si="4"/>
        <v>6097168.1372838207</v>
      </c>
      <c r="L30" s="23">
        <f t="shared" si="5"/>
        <v>61.128138325839899</v>
      </c>
    </row>
    <row r="31" spans="1:12" x14ac:dyDescent="0.2">
      <c r="A31" s="19">
        <v>22</v>
      </c>
      <c r="B31" s="64">
        <v>0</v>
      </c>
      <c r="C31" s="11">
        <v>810</v>
      </c>
      <c r="D31" s="11">
        <v>960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99744.050845835169</v>
      </c>
      <c r="I31" s="16">
        <f t="shared" si="3"/>
        <v>0</v>
      </c>
      <c r="J31" s="16">
        <f t="shared" si="1"/>
        <v>99744.050845835169</v>
      </c>
      <c r="K31" s="16">
        <f t="shared" si="4"/>
        <v>5997424.0864379853</v>
      </c>
      <c r="L31" s="23">
        <f t="shared" si="5"/>
        <v>60.128138325839899</v>
      </c>
    </row>
    <row r="32" spans="1:12" x14ac:dyDescent="0.2">
      <c r="A32" s="19">
        <v>23</v>
      </c>
      <c r="B32" s="64">
        <v>0</v>
      </c>
      <c r="C32" s="11">
        <v>806</v>
      </c>
      <c r="D32" s="11">
        <v>828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99744.050845835169</v>
      </c>
      <c r="I32" s="16">
        <f t="shared" si="3"/>
        <v>0</v>
      </c>
      <c r="J32" s="16">
        <f t="shared" si="1"/>
        <v>99744.050845835169</v>
      </c>
      <c r="K32" s="16">
        <f t="shared" si="4"/>
        <v>5897680.0355921499</v>
      </c>
      <c r="L32" s="23">
        <f t="shared" si="5"/>
        <v>59.128138325839899</v>
      </c>
    </row>
    <row r="33" spans="1:12" x14ac:dyDescent="0.2">
      <c r="A33" s="19">
        <v>24</v>
      </c>
      <c r="B33" s="63">
        <v>2</v>
      </c>
      <c r="C33" s="11">
        <v>808</v>
      </c>
      <c r="D33" s="11">
        <v>817</v>
      </c>
      <c r="E33" s="65">
        <v>0</v>
      </c>
      <c r="F33" s="21">
        <f t="shared" si="2"/>
        <v>2.4615384615384616E-3</v>
      </c>
      <c r="G33" s="21">
        <f t="shared" si="0"/>
        <v>2.4554941682013503E-3</v>
      </c>
      <c r="H33" s="16">
        <f t="shared" si="6"/>
        <v>99744.050845835169</v>
      </c>
      <c r="I33" s="16">
        <f t="shared" si="3"/>
        <v>244.92093516472721</v>
      </c>
      <c r="J33" s="16">
        <f t="shared" si="1"/>
        <v>99499.129910670439</v>
      </c>
      <c r="K33" s="16">
        <f t="shared" si="4"/>
        <v>5797935.9847463146</v>
      </c>
      <c r="L33" s="23">
        <f t="shared" si="5"/>
        <v>58.128138325839899</v>
      </c>
    </row>
    <row r="34" spans="1:12" x14ac:dyDescent="0.2">
      <c r="A34" s="19">
        <v>25</v>
      </c>
      <c r="B34" s="64">
        <v>0</v>
      </c>
      <c r="C34" s="11">
        <v>845</v>
      </c>
      <c r="D34" s="11">
        <v>829</v>
      </c>
      <c r="E34" s="65">
        <v>0.48630000000000001</v>
      </c>
      <c r="F34" s="21">
        <f t="shared" si="2"/>
        <v>0</v>
      </c>
      <c r="G34" s="21">
        <f t="shared" si="0"/>
        <v>0</v>
      </c>
      <c r="H34" s="16">
        <f t="shared" si="6"/>
        <v>99499.129910670439</v>
      </c>
      <c r="I34" s="16">
        <f t="shared" si="3"/>
        <v>0</v>
      </c>
      <c r="J34" s="16">
        <f t="shared" si="1"/>
        <v>99499.129910670439</v>
      </c>
      <c r="K34" s="16">
        <f t="shared" si="4"/>
        <v>5698436.8548356444</v>
      </c>
      <c r="L34" s="23">
        <f t="shared" si="5"/>
        <v>57.271222974026585</v>
      </c>
    </row>
    <row r="35" spans="1:12" x14ac:dyDescent="0.2">
      <c r="A35" s="19">
        <v>26</v>
      </c>
      <c r="B35" s="64">
        <v>0</v>
      </c>
      <c r="C35" s="11">
        <v>847</v>
      </c>
      <c r="D35" s="11">
        <v>856</v>
      </c>
      <c r="E35" s="65">
        <v>0.41799999999999998</v>
      </c>
      <c r="F35" s="21">
        <f t="shared" si="2"/>
        <v>0</v>
      </c>
      <c r="G35" s="21">
        <f t="shared" si="0"/>
        <v>0</v>
      </c>
      <c r="H35" s="16">
        <f t="shared" si="6"/>
        <v>99499.129910670439</v>
      </c>
      <c r="I35" s="16">
        <f t="shared" si="3"/>
        <v>0</v>
      </c>
      <c r="J35" s="16">
        <f t="shared" si="1"/>
        <v>99499.129910670439</v>
      </c>
      <c r="K35" s="16">
        <f t="shared" si="4"/>
        <v>5598937.7249249741</v>
      </c>
      <c r="L35" s="23">
        <f t="shared" si="5"/>
        <v>56.271222974026585</v>
      </c>
    </row>
    <row r="36" spans="1:12" x14ac:dyDescent="0.2">
      <c r="A36" s="19">
        <v>27</v>
      </c>
      <c r="B36" s="64">
        <v>0</v>
      </c>
      <c r="C36" s="11">
        <v>908</v>
      </c>
      <c r="D36" s="11">
        <v>845</v>
      </c>
      <c r="E36" s="65">
        <v>0.42209999999999998</v>
      </c>
      <c r="F36" s="21">
        <f t="shared" si="2"/>
        <v>0</v>
      </c>
      <c r="G36" s="21">
        <f t="shared" si="0"/>
        <v>0</v>
      </c>
      <c r="H36" s="16">
        <f t="shared" si="6"/>
        <v>99499.129910670439</v>
      </c>
      <c r="I36" s="16">
        <f t="shared" si="3"/>
        <v>0</v>
      </c>
      <c r="J36" s="16">
        <f t="shared" si="1"/>
        <v>99499.129910670439</v>
      </c>
      <c r="K36" s="16">
        <f t="shared" si="4"/>
        <v>5499438.5950143039</v>
      </c>
      <c r="L36" s="23">
        <f t="shared" si="5"/>
        <v>55.271222974026585</v>
      </c>
    </row>
    <row r="37" spans="1:12" x14ac:dyDescent="0.2">
      <c r="A37" s="19">
        <v>28</v>
      </c>
      <c r="B37" s="64">
        <v>2</v>
      </c>
      <c r="C37" s="11">
        <v>911</v>
      </c>
      <c r="D37" s="11">
        <v>914</v>
      </c>
      <c r="E37" s="65">
        <v>0</v>
      </c>
      <c r="F37" s="21">
        <f t="shared" si="2"/>
        <v>2.1917808219178081E-3</v>
      </c>
      <c r="G37" s="21">
        <f t="shared" si="0"/>
        <v>2.1869874248223072E-3</v>
      </c>
      <c r="H37" s="16">
        <f t="shared" si="6"/>
        <v>99499.129910670439</v>
      </c>
      <c r="I37" s="16">
        <f t="shared" si="3"/>
        <v>217.60334589539735</v>
      </c>
      <c r="J37" s="16">
        <f t="shared" si="1"/>
        <v>99281.526564775035</v>
      </c>
      <c r="K37" s="16">
        <f t="shared" si="4"/>
        <v>5399939.4651036337</v>
      </c>
      <c r="L37" s="23">
        <f t="shared" si="5"/>
        <v>54.271222974026593</v>
      </c>
    </row>
    <row r="38" spans="1:12" x14ac:dyDescent="0.2">
      <c r="A38" s="19">
        <v>29</v>
      </c>
      <c r="B38" s="64">
        <v>0</v>
      </c>
      <c r="C38" s="11">
        <v>945</v>
      </c>
      <c r="D38" s="11">
        <v>907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99281.526564775035</v>
      </c>
      <c r="I38" s="16">
        <f t="shared" si="3"/>
        <v>0</v>
      </c>
      <c r="J38" s="16">
        <f t="shared" si="1"/>
        <v>99281.526564775035</v>
      </c>
      <c r="K38" s="16">
        <f t="shared" si="4"/>
        <v>5300657.9385388587</v>
      </c>
      <c r="L38" s="23">
        <f t="shared" si="5"/>
        <v>53.390173599723092</v>
      </c>
    </row>
    <row r="39" spans="1:12" x14ac:dyDescent="0.2">
      <c r="A39" s="19">
        <v>30</v>
      </c>
      <c r="B39" s="64">
        <v>0</v>
      </c>
      <c r="C39" s="11">
        <v>974</v>
      </c>
      <c r="D39" s="11">
        <v>918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99281.526564775035</v>
      </c>
      <c r="I39" s="16">
        <f t="shared" si="3"/>
        <v>0</v>
      </c>
      <c r="J39" s="16">
        <f t="shared" si="1"/>
        <v>99281.526564775035</v>
      </c>
      <c r="K39" s="16">
        <f t="shared" si="4"/>
        <v>5201376.4119740836</v>
      </c>
      <c r="L39" s="23">
        <f t="shared" si="5"/>
        <v>52.390173599723092</v>
      </c>
    </row>
    <row r="40" spans="1:12" x14ac:dyDescent="0.2">
      <c r="A40" s="19">
        <v>31</v>
      </c>
      <c r="B40" s="64">
        <v>0</v>
      </c>
      <c r="C40" s="11">
        <v>996</v>
      </c>
      <c r="D40" s="11">
        <v>997</v>
      </c>
      <c r="E40" s="65">
        <v>0</v>
      </c>
      <c r="F40" s="21">
        <f t="shared" si="2"/>
        <v>0</v>
      </c>
      <c r="G40" s="21">
        <f t="shared" si="0"/>
        <v>0</v>
      </c>
      <c r="H40" s="16">
        <f t="shared" si="6"/>
        <v>99281.526564775035</v>
      </c>
      <c r="I40" s="16">
        <f t="shared" si="3"/>
        <v>0</v>
      </c>
      <c r="J40" s="16">
        <f t="shared" si="1"/>
        <v>99281.526564775035</v>
      </c>
      <c r="K40" s="16">
        <f t="shared" si="4"/>
        <v>5102094.8854093086</v>
      </c>
      <c r="L40" s="23">
        <f t="shared" si="5"/>
        <v>51.390173599723092</v>
      </c>
    </row>
    <row r="41" spans="1:12" x14ac:dyDescent="0.2">
      <c r="A41" s="19">
        <v>32</v>
      </c>
      <c r="B41" s="64">
        <v>4</v>
      </c>
      <c r="C41" s="11">
        <v>1065</v>
      </c>
      <c r="D41" s="11">
        <v>1020</v>
      </c>
      <c r="E41" s="65">
        <v>0.63929999999999998</v>
      </c>
      <c r="F41" s="21">
        <f t="shared" si="2"/>
        <v>3.8369304556354917E-3</v>
      </c>
      <c r="G41" s="21">
        <f t="shared" si="0"/>
        <v>3.8316275566055917E-3</v>
      </c>
      <c r="H41" s="16">
        <f t="shared" si="6"/>
        <v>99281.526564775035</v>
      </c>
      <c r="I41" s="16">
        <f t="shared" si="3"/>
        <v>380.40983304746209</v>
      </c>
      <c r="J41" s="16">
        <f t="shared" si="1"/>
        <v>99144.312737994813</v>
      </c>
      <c r="K41" s="16">
        <f t="shared" si="4"/>
        <v>5002813.3588445336</v>
      </c>
      <c r="L41" s="23">
        <f t="shared" si="5"/>
        <v>50.390173599723092</v>
      </c>
    </row>
    <row r="42" spans="1:12" x14ac:dyDescent="0.2">
      <c r="A42" s="19">
        <v>33</v>
      </c>
      <c r="B42" s="63">
        <v>1</v>
      </c>
      <c r="C42" s="11">
        <v>1137</v>
      </c>
      <c r="D42" s="11">
        <v>1070</v>
      </c>
      <c r="E42" s="65">
        <v>0</v>
      </c>
      <c r="F42" s="21">
        <f t="shared" si="2"/>
        <v>9.0620752152242867E-4</v>
      </c>
      <c r="G42" s="21">
        <f t="shared" si="0"/>
        <v>9.0538705296514259E-4</v>
      </c>
      <c r="H42" s="16">
        <f t="shared" si="6"/>
        <v>98901.116731727569</v>
      </c>
      <c r="I42" s="16">
        <f t="shared" si="3"/>
        <v>89.543790612700377</v>
      </c>
      <c r="J42" s="16">
        <f t="shared" si="1"/>
        <v>98811.572941114864</v>
      </c>
      <c r="K42" s="16">
        <f t="shared" si="4"/>
        <v>4903669.0461065387</v>
      </c>
      <c r="L42" s="23">
        <f t="shared" si="5"/>
        <v>49.581533638370303</v>
      </c>
    </row>
    <row r="43" spans="1:12" x14ac:dyDescent="0.2">
      <c r="A43" s="19">
        <v>34</v>
      </c>
      <c r="B43" s="63">
        <v>0</v>
      </c>
      <c r="C43" s="11">
        <v>1169</v>
      </c>
      <c r="D43" s="11">
        <v>1139</v>
      </c>
      <c r="E43" s="65">
        <v>0.80869999999999997</v>
      </c>
      <c r="F43" s="21">
        <f t="shared" si="2"/>
        <v>0</v>
      </c>
      <c r="G43" s="21">
        <f t="shared" si="0"/>
        <v>0</v>
      </c>
      <c r="H43" s="16">
        <f t="shared" si="6"/>
        <v>98811.572941114864</v>
      </c>
      <c r="I43" s="16">
        <f t="shared" si="3"/>
        <v>0</v>
      </c>
      <c r="J43" s="16">
        <f t="shared" si="1"/>
        <v>98811.572941114864</v>
      </c>
      <c r="K43" s="16">
        <f t="shared" si="4"/>
        <v>4804857.4731654236</v>
      </c>
      <c r="L43" s="23">
        <f t="shared" si="5"/>
        <v>48.626464797082015</v>
      </c>
    </row>
    <row r="44" spans="1:12" x14ac:dyDescent="0.2">
      <c r="A44" s="19">
        <v>35</v>
      </c>
      <c r="B44" s="63">
        <v>0</v>
      </c>
      <c r="C44" s="11">
        <v>1298</v>
      </c>
      <c r="D44" s="11">
        <v>1176</v>
      </c>
      <c r="E44" s="65">
        <v>2.7000000000000001E-3</v>
      </c>
      <c r="F44" s="21">
        <f t="shared" si="2"/>
        <v>0</v>
      </c>
      <c r="G44" s="21">
        <f t="shared" si="0"/>
        <v>0</v>
      </c>
      <c r="H44" s="16">
        <f t="shared" si="6"/>
        <v>98811.572941114864</v>
      </c>
      <c r="I44" s="16">
        <f t="shared" si="3"/>
        <v>0</v>
      </c>
      <c r="J44" s="16">
        <f t="shared" si="1"/>
        <v>98811.572941114864</v>
      </c>
      <c r="K44" s="16">
        <f t="shared" si="4"/>
        <v>4706045.9002243085</v>
      </c>
      <c r="L44" s="23">
        <f t="shared" si="5"/>
        <v>47.626464797082008</v>
      </c>
    </row>
    <row r="45" spans="1:12" x14ac:dyDescent="0.2">
      <c r="A45" s="19">
        <v>36</v>
      </c>
      <c r="B45" s="63">
        <v>0</v>
      </c>
      <c r="C45" s="11">
        <v>1367</v>
      </c>
      <c r="D45" s="11">
        <v>1297</v>
      </c>
      <c r="E45" s="65">
        <v>0.88249999999999995</v>
      </c>
      <c r="F45" s="21">
        <f t="shared" si="2"/>
        <v>0</v>
      </c>
      <c r="G45" s="21">
        <f t="shared" si="0"/>
        <v>0</v>
      </c>
      <c r="H45" s="16">
        <f t="shared" si="6"/>
        <v>98811.572941114864</v>
      </c>
      <c r="I45" s="16">
        <f t="shared" si="3"/>
        <v>0</v>
      </c>
      <c r="J45" s="16">
        <f t="shared" si="1"/>
        <v>98811.572941114864</v>
      </c>
      <c r="K45" s="16">
        <f t="shared" si="4"/>
        <v>4607234.3272831934</v>
      </c>
      <c r="L45" s="23">
        <f t="shared" si="5"/>
        <v>46.626464797082008</v>
      </c>
    </row>
    <row r="46" spans="1:12" x14ac:dyDescent="0.2">
      <c r="A46" s="19">
        <v>37</v>
      </c>
      <c r="B46" s="63">
        <v>0</v>
      </c>
      <c r="C46" s="11">
        <v>1358</v>
      </c>
      <c r="D46" s="11">
        <v>1372</v>
      </c>
      <c r="E46" s="65">
        <v>0</v>
      </c>
      <c r="F46" s="21">
        <f t="shared" si="2"/>
        <v>0</v>
      </c>
      <c r="G46" s="21">
        <f t="shared" si="0"/>
        <v>0</v>
      </c>
      <c r="H46" s="16">
        <f t="shared" si="6"/>
        <v>98811.572941114864</v>
      </c>
      <c r="I46" s="16">
        <f t="shared" si="3"/>
        <v>0</v>
      </c>
      <c r="J46" s="16">
        <f t="shared" si="1"/>
        <v>98811.572941114864</v>
      </c>
      <c r="K46" s="16">
        <f t="shared" si="4"/>
        <v>4508422.7543420782</v>
      </c>
      <c r="L46" s="23">
        <f t="shared" si="5"/>
        <v>45.626464797082008</v>
      </c>
    </row>
    <row r="47" spans="1:12" x14ac:dyDescent="0.2">
      <c r="A47" s="19">
        <v>38</v>
      </c>
      <c r="B47" s="63">
        <v>0</v>
      </c>
      <c r="C47" s="11">
        <v>1453</v>
      </c>
      <c r="D47" s="11">
        <v>1366</v>
      </c>
      <c r="E47" s="65">
        <v>0</v>
      </c>
      <c r="F47" s="21">
        <f t="shared" si="2"/>
        <v>0</v>
      </c>
      <c r="G47" s="21">
        <f t="shared" si="0"/>
        <v>0</v>
      </c>
      <c r="H47" s="16">
        <f t="shared" si="6"/>
        <v>98811.572941114864</v>
      </c>
      <c r="I47" s="16">
        <f t="shared" si="3"/>
        <v>0</v>
      </c>
      <c r="J47" s="16">
        <f t="shared" si="1"/>
        <v>98811.572941114864</v>
      </c>
      <c r="K47" s="16">
        <f t="shared" si="4"/>
        <v>4409611.1814009631</v>
      </c>
      <c r="L47" s="23">
        <f t="shared" si="5"/>
        <v>44.626464797082001</v>
      </c>
    </row>
    <row r="48" spans="1:12" x14ac:dyDescent="0.2">
      <c r="A48" s="19">
        <v>39</v>
      </c>
      <c r="B48" s="63">
        <v>0</v>
      </c>
      <c r="C48" s="11">
        <v>1520</v>
      </c>
      <c r="D48" s="11">
        <v>1458</v>
      </c>
      <c r="E48" s="65">
        <v>0</v>
      </c>
      <c r="F48" s="21">
        <f t="shared" si="2"/>
        <v>0</v>
      </c>
      <c r="G48" s="21">
        <f t="shared" si="0"/>
        <v>0</v>
      </c>
      <c r="H48" s="16">
        <f t="shared" si="6"/>
        <v>98811.572941114864</v>
      </c>
      <c r="I48" s="16">
        <f t="shared" si="3"/>
        <v>0</v>
      </c>
      <c r="J48" s="16">
        <f t="shared" si="1"/>
        <v>98811.572941114864</v>
      </c>
      <c r="K48" s="16">
        <f t="shared" si="4"/>
        <v>4310799.608459848</v>
      </c>
      <c r="L48" s="23">
        <f t="shared" si="5"/>
        <v>43.626464797082001</v>
      </c>
    </row>
    <row r="49" spans="1:12" x14ac:dyDescent="0.2">
      <c r="A49" s="19">
        <v>40</v>
      </c>
      <c r="B49" s="63">
        <v>0</v>
      </c>
      <c r="C49" s="11">
        <v>1487</v>
      </c>
      <c r="D49" s="11">
        <v>1511</v>
      </c>
      <c r="E49" s="65">
        <v>0.76500000000000001</v>
      </c>
      <c r="F49" s="21">
        <f t="shared" si="2"/>
        <v>0</v>
      </c>
      <c r="G49" s="21">
        <f t="shared" si="0"/>
        <v>0</v>
      </c>
      <c r="H49" s="16">
        <f t="shared" si="6"/>
        <v>98811.572941114864</v>
      </c>
      <c r="I49" s="16">
        <f t="shared" si="3"/>
        <v>0</v>
      </c>
      <c r="J49" s="16">
        <f t="shared" si="1"/>
        <v>98811.572941114864</v>
      </c>
      <c r="K49" s="16">
        <f t="shared" si="4"/>
        <v>4211988.0355187329</v>
      </c>
      <c r="L49" s="23">
        <f t="shared" si="5"/>
        <v>42.626464797082001</v>
      </c>
    </row>
    <row r="50" spans="1:12" x14ac:dyDescent="0.2">
      <c r="A50" s="19">
        <v>41</v>
      </c>
      <c r="B50" s="63">
        <v>0</v>
      </c>
      <c r="C50" s="11">
        <v>1671</v>
      </c>
      <c r="D50" s="11">
        <v>1504</v>
      </c>
      <c r="E50" s="65">
        <v>0.87429999999999997</v>
      </c>
      <c r="F50" s="21">
        <f t="shared" si="2"/>
        <v>0</v>
      </c>
      <c r="G50" s="21">
        <f t="shared" si="0"/>
        <v>0</v>
      </c>
      <c r="H50" s="16">
        <f t="shared" si="6"/>
        <v>98811.572941114864</v>
      </c>
      <c r="I50" s="16">
        <f t="shared" si="3"/>
        <v>0</v>
      </c>
      <c r="J50" s="16">
        <f t="shared" si="1"/>
        <v>98811.572941114864</v>
      </c>
      <c r="K50" s="16">
        <f t="shared" si="4"/>
        <v>4113176.4625776182</v>
      </c>
      <c r="L50" s="23">
        <f t="shared" si="5"/>
        <v>41.626464797082001</v>
      </c>
    </row>
    <row r="51" spans="1:12" x14ac:dyDescent="0.2">
      <c r="A51" s="19">
        <v>42</v>
      </c>
      <c r="B51" s="63">
        <v>1</v>
      </c>
      <c r="C51" s="11">
        <v>1726</v>
      </c>
      <c r="D51" s="11">
        <v>1684</v>
      </c>
      <c r="E51" s="65">
        <v>0.91990000000000005</v>
      </c>
      <c r="F51" s="21">
        <f t="shared" si="2"/>
        <v>5.8651026392961877E-4</v>
      </c>
      <c r="G51" s="21">
        <f t="shared" si="0"/>
        <v>5.8648271128142312E-4</v>
      </c>
      <c r="H51" s="16">
        <f t="shared" si="6"/>
        <v>98811.572941114864</v>
      </c>
      <c r="I51" s="16">
        <f t="shared" si="3"/>
        <v>57.95127920448715</v>
      </c>
      <c r="J51" s="16">
        <f t="shared" si="1"/>
        <v>98806.931043650591</v>
      </c>
      <c r="K51" s="16">
        <f t="shared" si="4"/>
        <v>4014364.8896365035</v>
      </c>
      <c r="L51" s="23">
        <f t="shared" si="5"/>
        <v>40.626464797082001</v>
      </c>
    </row>
    <row r="52" spans="1:12" x14ac:dyDescent="0.2">
      <c r="A52" s="19">
        <v>43</v>
      </c>
      <c r="B52" s="63">
        <v>1</v>
      </c>
      <c r="C52" s="11">
        <v>1677</v>
      </c>
      <c r="D52" s="11">
        <v>1723</v>
      </c>
      <c r="E52" s="65">
        <v>0.67759999999999998</v>
      </c>
      <c r="F52" s="21">
        <f t="shared" si="2"/>
        <v>5.8823529411764701E-4</v>
      </c>
      <c r="G52" s="21">
        <f t="shared" si="0"/>
        <v>5.8812375817668449E-4</v>
      </c>
      <c r="H52" s="16">
        <f t="shared" si="6"/>
        <v>98753.62166191038</v>
      </c>
      <c r="I52" s="16">
        <f t="shared" si="3"/>
        <v>58.07935110536117</v>
      </c>
      <c r="J52" s="16">
        <f t="shared" si="1"/>
        <v>98734.896879114007</v>
      </c>
      <c r="K52" s="16">
        <f t="shared" si="4"/>
        <v>3915557.958592853</v>
      </c>
      <c r="L52" s="23">
        <f t="shared" si="5"/>
        <v>39.64976567642276</v>
      </c>
    </row>
    <row r="53" spans="1:12" x14ac:dyDescent="0.2">
      <c r="A53" s="19">
        <v>44</v>
      </c>
      <c r="B53" s="63">
        <v>3</v>
      </c>
      <c r="C53" s="11">
        <v>1709</v>
      </c>
      <c r="D53" s="11">
        <v>1651</v>
      </c>
      <c r="E53" s="65">
        <v>0.67579999999999996</v>
      </c>
      <c r="F53" s="21">
        <f t="shared" si="2"/>
        <v>1.7857142857142857E-3</v>
      </c>
      <c r="G53" s="21">
        <f t="shared" si="0"/>
        <v>1.7846810828445387E-3</v>
      </c>
      <c r="H53" s="16">
        <f t="shared" si="6"/>
        <v>98695.542310805016</v>
      </c>
      <c r="I53" s="16">
        <f t="shared" si="3"/>
        <v>176.14006732317648</v>
      </c>
      <c r="J53" s="16">
        <f t="shared" si="1"/>
        <v>98638.43770097883</v>
      </c>
      <c r="K53" s="16">
        <f t="shared" si="4"/>
        <v>3816823.0617137388</v>
      </c>
      <c r="L53" s="23">
        <f t="shared" si="5"/>
        <v>38.672699620962312</v>
      </c>
    </row>
    <row r="54" spans="1:12" x14ac:dyDescent="0.2">
      <c r="A54" s="19">
        <v>45</v>
      </c>
      <c r="B54" s="63">
        <v>4</v>
      </c>
      <c r="C54" s="11">
        <v>1887</v>
      </c>
      <c r="D54" s="11">
        <v>1693</v>
      </c>
      <c r="E54" s="65">
        <v>0.61199999999999999</v>
      </c>
      <c r="F54" s="21">
        <f t="shared" si="2"/>
        <v>2.2346368715083797E-3</v>
      </c>
      <c r="G54" s="21">
        <f t="shared" si="0"/>
        <v>2.2327010324009575E-3</v>
      </c>
      <c r="H54" s="16">
        <f t="shared" si="6"/>
        <v>98519.402243481833</v>
      </c>
      <c r="I54" s="16">
        <f t="shared" si="3"/>
        <v>219.96437110054708</v>
      </c>
      <c r="J54" s="16">
        <f t="shared" si="1"/>
        <v>98434.056067494821</v>
      </c>
      <c r="K54" s="16">
        <f t="shared" si="4"/>
        <v>3718184.6240127599</v>
      </c>
      <c r="L54" s="23">
        <f t="shared" si="5"/>
        <v>37.740633208711529</v>
      </c>
    </row>
    <row r="55" spans="1:12" x14ac:dyDescent="0.2">
      <c r="A55" s="19">
        <v>46</v>
      </c>
      <c r="B55" s="63">
        <v>1</v>
      </c>
      <c r="C55" s="11">
        <v>1740</v>
      </c>
      <c r="D55" s="11">
        <v>1869</v>
      </c>
      <c r="E55" s="65">
        <v>0</v>
      </c>
      <c r="F55" s="21">
        <f t="shared" si="2"/>
        <v>5.5417013022998065E-4</v>
      </c>
      <c r="G55" s="21">
        <f t="shared" si="0"/>
        <v>5.538631957906397E-4</v>
      </c>
      <c r="H55" s="16">
        <f t="shared" si="6"/>
        <v>98299.437872381284</v>
      </c>
      <c r="I55" s="16">
        <f t="shared" si="3"/>
        <v>54.444440804420537</v>
      </c>
      <c r="J55" s="16">
        <f t="shared" si="1"/>
        <v>98244.993431576862</v>
      </c>
      <c r="K55" s="16">
        <f t="shared" si="4"/>
        <v>3619750.5679452652</v>
      </c>
      <c r="L55" s="23">
        <f t="shared" si="5"/>
        <v>36.823715845096295</v>
      </c>
    </row>
    <row r="56" spans="1:12" x14ac:dyDescent="0.2">
      <c r="A56" s="19">
        <v>47</v>
      </c>
      <c r="B56" s="63">
        <v>1</v>
      </c>
      <c r="C56" s="11">
        <v>1748</v>
      </c>
      <c r="D56" s="11">
        <v>1737</v>
      </c>
      <c r="E56" s="65">
        <v>0.3634</v>
      </c>
      <c r="F56" s="21">
        <f t="shared" si="2"/>
        <v>5.7388809182209468E-4</v>
      </c>
      <c r="G56" s="21">
        <f t="shared" si="0"/>
        <v>5.7367850574648017E-4</v>
      </c>
      <c r="H56" s="16">
        <f t="shared" si="6"/>
        <v>98244.993431576862</v>
      </c>
      <c r="I56" s="16">
        <f t="shared" si="3"/>
        <v>56.361041028899777</v>
      </c>
      <c r="J56" s="16">
        <f t="shared" si="1"/>
        <v>98209.113992857863</v>
      </c>
      <c r="K56" s="16">
        <f t="shared" si="4"/>
        <v>3521505.5745136882</v>
      </c>
      <c r="L56" s="23">
        <f t="shared" si="5"/>
        <v>35.844122448501722</v>
      </c>
    </row>
    <row r="57" spans="1:12" x14ac:dyDescent="0.2">
      <c r="A57" s="19">
        <v>48</v>
      </c>
      <c r="B57" s="63">
        <v>2</v>
      </c>
      <c r="C57" s="11">
        <v>1556</v>
      </c>
      <c r="D57" s="11">
        <v>1741</v>
      </c>
      <c r="E57" s="65">
        <v>0.38250000000000001</v>
      </c>
      <c r="F57" s="21">
        <f t="shared" si="2"/>
        <v>1.2132241431604489E-3</v>
      </c>
      <c r="G57" s="21">
        <f t="shared" si="0"/>
        <v>1.2123159174049166E-3</v>
      </c>
      <c r="H57" s="16">
        <f t="shared" si="6"/>
        <v>98188.632390547966</v>
      </c>
      <c r="I57" s="16">
        <f t="shared" si="3"/>
        <v>119.03564195528126</v>
      </c>
      <c r="J57" s="16">
        <f t="shared" si="1"/>
        <v>98115.127881640583</v>
      </c>
      <c r="K57" s="16">
        <f t="shared" si="4"/>
        <v>3423296.4605208305</v>
      </c>
      <c r="L57" s="23">
        <f t="shared" si="5"/>
        <v>34.86448865999656</v>
      </c>
    </row>
    <row r="58" spans="1:12" x14ac:dyDescent="0.2">
      <c r="A58" s="19">
        <v>49</v>
      </c>
      <c r="B58" s="63">
        <v>3</v>
      </c>
      <c r="C58" s="11">
        <v>1668</v>
      </c>
      <c r="D58" s="11">
        <v>1548</v>
      </c>
      <c r="E58" s="65">
        <v>0.71989999999999998</v>
      </c>
      <c r="F58" s="21">
        <f t="shared" si="2"/>
        <v>1.8656716417910447E-3</v>
      </c>
      <c r="G58" s="21">
        <f t="shared" si="0"/>
        <v>1.8646971983484002E-3</v>
      </c>
      <c r="H58" s="16">
        <f t="shared" si="6"/>
        <v>98069.596748592681</v>
      </c>
      <c r="I58" s="16">
        <f t="shared" si="3"/>
        <v>182.87010230025814</v>
      </c>
      <c r="J58" s="16">
        <f t="shared" si="1"/>
        <v>98018.374832938367</v>
      </c>
      <c r="K58" s="16">
        <f t="shared" si="4"/>
        <v>3325181.3326391899</v>
      </c>
      <c r="L58" s="23">
        <f t="shared" si="5"/>
        <v>33.906342463745339</v>
      </c>
    </row>
    <row r="59" spans="1:12" x14ac:dyDescent="0.2">
      <c r="A59" s="19">
        <v>50</v>
      </c>
      <c r="B59" s="63">
        <v>0</v>
      </c>
      <c r="C59" s="11">
        <v>1519</v>
      </c>
      <c r="D59" s="11">
        <v>1652</v>
      </c>
      <c r="E59" s="65">
        <v>0.68630000000000002</v>
      </c>
      <c r="F59" s="21">
        <f t="shared" si="2"/>
        <v>0</v>
      </c>
      <c r="G59" s="21">
        <f t="shared" si="0"/>
        <v>0</v>
      </c>
      <c r="H59" s="16">
        <f t="shared" si="6"/>
        <v>97886.726646292416</v>
      </c>
      <c r="I59" s="16">
        <f t="shared" si="3"/>
        <v>0</v>
      </c>
      <c r="J59" s="16">
        <f t="shared" si="1"/>
        <v>97886.726646292416</v>
      </c>
      <c r="K59" s="16">
        <f t="shared" si="4"/>
        <v>3227162.9578062515</v>
      </c>
      <c r="L59" s="23">
        <f t="shared" si="5"/>
        <v>32.968340738039018</v>
      </c>
    </row>
    <row r="60" spans="1:12" x14ac:dyDescent="0.2">
      <c r="A60" s="19">
        <v>51</v>
      </c>
      <c r="B60" s="63">
        <v>2</v>
      </c>
      <c r="C60" s="11">
        <v>1413</v>
      </c>
      <c r="D60" s="11">
        <v>1510</v>
      </c>
      <c r="E60" s="65">
        <v>0.70109999999999995</v>
      </c>
      <c r="F60" s="21">
        <f t="shared" si="2"/>
        <v>1.3684570646595963E-3</v>
      </c>
      <c r="G60" s="21">
        <f t="shared" si="0"/>
        <v>1.3678975510393353E-3</v>
      </c>
      <c r="H60" s="16">
        <f t="shared" si="6"/>
        <v>97886.726646292416</v>
      </c>
      <c r="I60" s="16">
        <f t="shared" si="3"/>
        <v>133.89901365872024</v>
      </c>
      <c r="J60" s="16">
        <f t="shared" si="1"/>
        <v>97846.704231109819</v>
      </c>
      <c r="K60" s="16">
        <f t="shared" si="4"/>
        <v>3129276.231159959</v>
      </c>
      <c r="L60" s="23">
        <f t="shared" si="5"/>
        <v>31.968340738039014</v>
      </c>
    </row>
    <row r="61" spans="1:12" x14ac:dyDescent="0.2">
      <c r="A61" s="19">
        <v>52</v>
      </c>
      <c r="B61" s="63">
        <v>3</v>
      </c>
      <c r="C61" s="11">
        <v>1346</v>
      </c>
      <c r="D61" s="11">
        <v>1410</v>
      </c>
      <c r="E61" s="65">
        <v>0.51180000000000003</v>
      </c>
      <c r="F61" s="21">
        <f t="shared" si="2"/>
        <v>2.1770682148040637E-3</v>
      </c>
      <c r="G61" s="21">
        <f t="shared" si="0"/>
        <v>2.1747567860748288E-3</v>
      </c>
      <c r="H61" s="16">
        <f t="shared" si="6"/>
        <v>97752.827632633693</v>
      </c>
      <c r="I61" s="16">
        <f t="shared" si="3"/>
        <v>212.58862525207317</v>
      </c>
      <c r="J61" s="16">
        <f t="shared" si="1"/>
        <v>97649.041865785635</v>
      </c>
      <c r="K61" s="16">
        <f t="shared" si="4"/>
        <v>3031429.5269288491</v>
      </c>
      <c r="L61" s="23">
        <f t="shared" si="5"/>
        <v>31.01116970571233</v>
      </c>
    </row>
    <row r="62" spans="1:12" x14ac:dyDescent="0.2">
      <c r="A62" s="19">
        <v>53</v>
      </c>
      <c r="B62" s="63">
        <v>5</v>
      </c>
      <c r="C62" s="11">
        <v>1274</v>
      </c>
      <c r="D62" s="11">
        <v>1335</v>
      </c>
      <c r="E62" s="65">
        <v>0.27600000000000002</v>
      </c>
      <c r="F62" s="21">
        <f t="shared" si="2"/>
        <v>3.8328861632809506E-3</v>
      </c>
      <c r="G62" s="21">
        <f t="shared" si="0"/>
        <v>3.8222793015931259E-3</v>
      </c>
      <c r="H62" s="16">
        <f t="shared" si="6"/>
        <v>97540.23900738162</v>
      </c>
      <c r="I62" s="16">
        <f t="shared" si="3"/>
        <v>372.82603663036122</v>
      </c>
      <c r="J62" s="16">
        <f t="shared" si="1"/>
        <v>97270.312956861235</v>
      </c>
      <c r="K62" s="16">
        <f t="shared" si="4"/>
        <v>2933780.4850630634</v>
      </c>
      <c r="L62" s="23">
        <f t="shared" si="5"/>
        <v>30.07764298015552</v>
      </c>
    </row>
    <row r="63" spans="1:12" x14ac:dyDescent="0.2">
      <c r="A63" s="19">
        <v>54</v>
      </c>
      <c r="B63" s="63">
        <v>6</v>
      </c>
      <c r="C63" s="11">
        <v>1185</v>
      </c>
      <c r="D63" s="11">
        <v>1257</v>
      </c>
      <c r="E63" s="65">
        <v>0.57999999999999996</v>
      </c>
      <c r="F63" s="21">
        <f t="shared" si="2"/>
        <v>4.9140049140049139E-3</v>
      </c>
      <c r="G63" s="21">
        <f t="shared" si="0"/>
        <v>4.903883876029815E-3</v>
      </c>
      <c r="H63" s="16">
        <f t="shared" si="6"/>
        <v>97167.412970751262</v>
      </c>
      <c r="I63" s="16">
        <f t="shared" si="3"/>
        <v>476.49770974279744</v>
      </c>
      <c r="J63" s="16">
        <f t="shared" si="1"/>
        <v>96967.283932659295</v>
      </c>
      <c r="K63" s="16">
        <f t="shared" si="4"/>
        <v>2836510.1721062022</v>
      </c>
      <c r="L63" s="23">
        <f t="shared" si="5"/>
        <v>29.191990250476579</v>
      </c>
    </row>
    <row r="64" spans="1:12" x14ac:dyDescent="0.2">
      <c r="A64" s="19">
        <v>55</v>
      </c>
      <c r="B64" s="63">
        <v>8</v>
      </c>
      <c r="C64" s="11">
        <v>1108</v>
      </c>
      <c r="D64" s="11">
        <v>1159</v>
      </c>
      <c r="E64" s="65">
        <v>0.26229999999999998</v>
      </c>
      <c r="F64" s="21">
        <f t="shared" si="2"/>
        <v>7.0577856197617996E-3</v>
      </c>
      <c r="G64" s="21">
        <f t="shared" si="0"/>
        <v>7.0212293891811287E-3</v>
      </c>
      <c r="H64" s="16">
        <f t="shared" si="6"/>
        <v>96690.915261008471</v>
      </c>
      <c r="I64" s="16">
        <f t="shared" si="3"/>
        <v>678.88909589741479</v>
      </c>
      <c r="J64" s="16">
        <f t="shared" si="1"/>
        <v>96190.09877496495</v>
      </c>
      <c r="K64" s="16">
        <f t="shared" si="4"/>
        <v>2739542.8881735429</v>
      </c>
      <c r="L64" s="23">
        <f t="shared" si="5"/>
        <v>28.332991582284563</v>
      </c>
    </row>
    <row r="65" spans="1:12" x14ac:dyDescent="0.2">
      <c r="A65" s="19">
        <v>56</v>
      </c>
      <c r="B65" s="63">
        <v>3</v>
      </c>
      <c r="C65" s="11">
        <v>1067</v>
      </c>
      <c r="D65" s="11">
        <v>1085</v>
      </c>
      <c r="E65" s="65">
        <v>0.56920000000000004</v>
      </c>
      <c r="F65" s="21">
        <f t="shared" si="2"/>
        <v>2.7881040892193307E-3</v>
      </c>
      <c r="G65" s="21">
        <f t="shared" si="0"/>
        <v>2.7847592724129489E-3</v>
      </c>
      <c r="H65" s="16">
        <f t="shared" si="6"/>
        <v>96012.026165111063</v>
      </c>
      <c r="I65" s="16">
        <f t="shared" si="3"/>
        <v>267.37038012644769</v>
      </c>
      <c r="J65" s="16">
        <f t="shared" si="1"/>
        <v>95896.843005352581</v>
      </c>
      <c r="K65" s="16">
        <f t="shared" si="4"/>
        <v>2643352.789398578</v>
      </c>
      <c r="L65" s="23">
        <f t="shared" si="5"/>
        <v>27.531475951281632</v>
      </c>
    </row>
    <row r="66" spans="1:12" x14ac:dyDescent="0.2">
      <c r="A66" s="19">
        <v>57</v>
      </c>
      <c r="B66" s="63">
        <v>5</v>
      </c>
      <c r="C66" s="11">
        <v>1076</v>
      </c>
      <c r="D66" s="11">
        <v>1063</v>
      </c>
      <c r="E66" s="65">
        <v>0.7339</v>
      </c>
      <c r="F66" s="21">
        <f t="shared" si="2"/>
        <v>4.6750818139317434E-3</v>
      </c>
      <c r="G66" s="21">
        <f t="shared" si="0"/>
        <v>4.6692730548859038E-3</v>
      </c>
      <c r="H66" s="16">
        <f t="shared" si="6"/>
        <v>95744.655784984614</v>
      </c>
      <c r="I66" s="16">
        <f t="shared" si="3"/>
        <v>447.05794140615444</v>
      </c>
      <c r="J66" s="16">
        <f t="shared" si="1"/>
        <v>95625.693666776438</v>
      </c>
      <c r="K66" s="16">
        <f t="shared" si="4"/>
        <v>2547455.9463932253</v>
      </c>
      <c r="L66" s="23">
        <f t="shared" si="5"/>
        <v>26.60676907245967</v>
      </c>
    </row>
    <row r="67" spans="1:12" x14ac:dyDescent="0.2">
      <c r="A67" s="19">
        <v>58</v>
      </c>
      <c r="B67" s="63">
        <v>4</v>
      </c>
      <c r="C67" s="11">
        <v>1006</v>
      </c>
      <c r="D67" s="11">
        <v>1065</v>
      </c>
      <c r="E67" s="65">
        <v>0.43080000000000002</v>
      </c>
      <c r="F67" s="21">
        <f t="shared" si="2"/>
        <v>3.8628681796233702E-3</v>
      </c>
      <c r="G67" s="21">
        <f t="shared" si="0"/>
        <v>3.8543933531757506E-3</v>
      </c>
      <c r="H67" s="16">
        <f t="shared" si="6"/>
        <v>95297.597843578464</v>
      </c>
      <c r="I67" s="16">
        <f t="shared" si="3"/>
        <v>367.31442770190455</v>
      </c>
      <c r="J67" s="16">
        <f t="shared" si="1"/>
        <v>95088.522471330536</v>
      </c>
      <c r="K67" s="16">
        <f t="shared" si="4"/>
        <v>2451830.2527264487</v>
      </c>
      <c r="L67" s="23">
        <f t="shared" si="5"/>
        <v>25.728143292246301</v>
      </c>
    </row>
    <row r="68" spans="1:12" x14ac:dyDescent="0.2">
      <c r="A68" s="19">
        <v>59</v>
      </c>
      <c r="B68" s="63">
        <v>7</v>
      </c>
      <c r="C68" s="11">
        <v>996</v>
      </c>
      <c r="D68" s="11">
        <v>998</v>
      </c>
      <c r="E68" s="65">
        <v>0.44700000000000001</v>
      </c>
      <c r="F68" s="21">
        <f t="shared" si="2"/>
        <v>7.0210631895687063E-3</v>
      </c>
      <c r="G68" s="21">
        <f t="shared" si="0"/>
        <v>6.9939083058655916E-3</v>
      </c>
      <c r="H68" s="16">
        <f t="shared" si="6"/>
        <v>94930.283415876562</v>
      </c>
      <c r="I68" s="16">
        <f t="shared" si="3"/>
        <v>663.93369766047374</v>
      </c>
      <c r="J68" s="16">
        <f t="shared" si="1"/>
        <v>94563.128081070332</v>
      </c>
      <c r="K68" s="16">
        <f t="shared" si="4"/>
        <v>2356741.7302551181</v>
      </c>
      <c r="L68" s="23">
        <f t="shared" si="5"/>
        <v>24.826026484410203</v>
      </c>
    </row>
    <row r="69" spans="1:12" x14ac:dyDescent="0.2">
      <c r="A69" s="19">
        <v>60</v>
      </c>
      <c r="B69" s="63">
        <v>6</v>
      </c>
      <c r="C69" s="11">
        <v>928</v>
      </c>
      <c r="D69" s="11">
        <v>999</v>
      </c>
      <c r="E69" s="65">
        <v>0.48530000000000001</v>
      </c>
      <c r="F69" s="21">
        <f t="shared" si="2"/>
        <v>6.2272963155163468E-3</v>
      </c>
      <c r="G69" s="21">
        <f t="shared" si="0"/>
        <v>6.2074004213997233E-3</v>
      </c>
      <c r="H69" s="16">
        <f t="shared" si="6"/>
        <v>94266.349718216094</v>
      </c>
      <c r="I69" s="16">
        <f t="shared" si="3"/>
        <v>585.14897896466823</v>
      </c>
      <c r="J69" s="16">
        <f t="shared" si="1"/>
        <v>93965.17353874298</v>
      </c>
      <c r="K69" s="16">
        <f t="shared" si="4"/>
        <v>2262178.6021740478</v>
      </c>
      <c r="L69" s="23">
        <f t="shared" si="5"/>
        <v>23.997732053232383</v>
      </c>
    </row>
    <row r="70" spans="1:12" x14ac:dyDescent="0.2">
      <c r="A70" s="19">
        <v>61</v>
      </c>
      <c r="B70" s="63">
        <v>9</v>
      </c>
      <c r="C70" s="11">
        <v>925</v>
      </c>
      <c r="D70" s="11">
        <v>933</v>
      </c>
      <c r="E70" s="65">
        <v>0.42970000000000003</v>
      </c>
      <c r="F70" s="21">
        <f t="shared" si="2"/>
        <v>9.6878363832077503E-3</v>
      </c>
      <c r="G70" s="21">
        <f t="shared" si="0"/>
        <v>9.6346054473845089E-3</v>
      </c>
      <c r="H70" s="16">
        <f t="shared" si="6"/>
        <v>93681.200739251421</v>
      </c>
      <c r="I70" s="16">
        <f t="shared" si="3"/>
        <v>902.58140695991347</v>
      </c>
      <c r="J70" s="16">
        <f t="shared" si="1"/>
        <v>93166.458562862186</v>
      </c>
      <c r="K70" s="16">
        <f t="shared" si="4"/>
        <v>2168213.4286353048</v>
      </c>
      <c r="L70" s="23">
        <f t="shared" si="5"/>
        <v>23.144594769554939</v>
      </c>
    </row>
    <row r="71" spans="1:12" x14ac:dyDescent="0.2">
      <c r="A71" s="19">
        <v>62</v>
      </c>
      <c r="B71" s="63">
        <v>7</v>
      </c>
      <c r="C71" s="11">
        <v>808</v>
      </c>
      <c r="D71" s="11">
        <v>908</v>
      </c>
      <c r="E71" s="65">
        <v>0.57050000000000001</v>
      </c>
      <c r="F71" s="21">
        <f t="shared" si="2"/>
        <v>8.1585081585081581E-3</v>
      </c>
      <c r="G71" s="21">
        <f t="shared" si="0"/>
        <v>8.1300199243559707E-3</v>
      </c>
      <c r="H71" s="16">
        <f t="shared" si="6"/>
        <v>92778.619332291506</v>
      </c>
      <c r="I71" s="16">
        <f t="shared" si="3"/>
        <v>754.29202372576799</v>
      </c>
      <c r="J71" s="16">
        <f t="shared" si="1"/>
        <v>92454.650908101292</v>
      </c>
      <c r="K71" s="16">
        <f t="shared" si="4"/>
        <v>2075046.9700724427</v>
      </c>
      <c r="L71" s="23">
        <f t="shared" si="5"/>
        <v>22.365572855105256</v>
      </c>
    </row>
    <row r="72" spans="1:12" x14ac:dyDescent="0.2">
      <c r="A72" s="19">
        <v>63</v>
      </c>
      <c r="B72" s="63">
        <v>4</v>
      </c>
      <c r="C72" s="11">
        <v>858</v>
      </c>
      <c r="D72" s="11">
        <v>802</v>
      </c>
      <c r="E72" s="65">
        <v>0.30330000000000001</v>
      </c>
      <c r="F72" s="21">
        <f t="shared" si="2"/>
        <v>4.8192771084337354E-3</v>
      </c>
      <c r="G72" s="21">
        <f t="shared" si="0"/>
        <v>4.8031500979602466E-3</v>
      </c>
      <c r="H72" s="16">
        <f t="shared" si="6"/>
        <v>92024.327308565742</v>
      </c>
      <c r="I72" s="16">
        <f t="shared" si="3"/>
        <v>442.00665672686335</v>
      </c>
      <c r="J72" s="16">
        <f t="shared" si="1"/>
        <v>91716.381270824131</v>
      </c>
      <c r="K72" s="16">
        <f t="shared" si="4"/>
        <v>1982592.3191643413</v>
      </c>
      <c r="L72" s="23">
        <f t="shared" si="5"/>
        <v>21.54421963353813</v>
      </c>
    </row>
    <row r="73" spans="1:12" x14ac:dyDescent="0.2">
      <c r="A73" s="19">
        <v>64</v>
      </c>
      <c r="B73" s="63">
        <v>3</v>
      </c>
      <c r="C73" s="11">
        <v>782</v>
      </c>
      <c r="D73" s="11">
        <v>839</v>
      </c>
      <c r="E73" s="65">
        <v>0.55310000000000004</v>
      </c>
      <c r="F73" s="21">
        <f t="shared" si="2"/>
        <v>3.7014188772362738E-3</v>
      </c>
      <c r="G73" s="21">
        <f t="shared" ref="G73:G108" si="7">F73/((1+(1-E73)*F73))</f>
        <v>3.6953062343388302E-3</v>
      </c>
      <c r="H73" s="16">
        <f t="shared" si="6"/>
        <v>91582.320651838876</v>
      </c>
      <c r="I73" s="16">
        <f t="shared" si="3"/>
        <v>338.424720459958</v>
      </c>
      <c r="J73" s="16">
        <f t="shared" ref="J73:J108" si="8">H74+I73*E73</f>
        <v>91431.078644265333</v>
      </c>
      <c r="K73" s="16">
        <f t="shared" si="4"/>
        <v>1890875.9378935171</v>
      </c>
      <c r="L73" s="23">
        <f t="shared" si="5"/>
        <v>20.646735357164705</v>
      </c>
    </row>
    <row r="74" spans="1:12" x14ac:dyDescent="0.2">
      <c r="A74" s="19">
        <v>65</v>
      </c>
      <c r="B74" s="63">
        <v>8</v>
      </c>
      <c r="C74" s="11">
        <v>753</v>
      </c>
      <c r="D74" s="11">
        <v>758</v>
      </c>
      <c r="E74" s="65">
        <v>0.48699999999999999</v>
      </c>
      <c r="F74" s="21">
        <f t="shared" ref="F74:F108" si="9">B74/((C74+D74)/2)</f>
        <v>1.0589013898080741E-2</v>
      </c>
      <c r="G74" s="21">
        <f t="shared" si="7"/>
        <v>1.0531803413357486E-2</v>
      </c>
      <c r="H74" s="16">
        <f t="shared" si="6"/>
        <v>91243.895931378924</v>
      </c>
      <c r="I74" s="16">
        <f t="shared" ref="I74:I108" si="10">H74*G74</f>
        <v>960.96277461813179</v>
      </c>
      <c r="J74" s="16">
        <f t="shared" si="8"/>
        <v>90750.922027999812</v>
      </c>
      <c r="K74" s="16">
        <f t="shared" ref="K74:K97" si="11">K75+J74</f>
        <v>1799444.8592492517</v>
      </c>
      <c r="L74" s="23">
        <f t="shared" ref="L74:L108" si="12">K74/H74</f>
        <v>19.721262895246667</v>
      </c>
    </row>
    <row r="75" spans="1:12" x14ac:dyDescent="0.2">
      <c r="A75" s="19">
        <v>66</v>
      </c>
      <c r="B75" s="63">
        <v>7</v>
      </c>
      <c r="C75" s="11">
        <v>674</v>
      </c>
      <c r="D75" s="11">
        <v>733</v>
      </c>
      <c r="E75" s="65">
        <v>0.627</v>
      </c>
      <c r="F75" s="21">
        <f t="shared" si="9"/>
        <v>9.9502487562189053E-3</v>
      </c>
      <c r="G75" s="21">
        <f t="shared" si="7"/>
        <v>9.9134555331952066E-3</v>
      </c>
      <c r="H75" s="16">
        <f t="shared" ref="H75:H108" si="13">H74-I74</f>
        <v>90282.933156760788</v>
      </c>
      <c r="I75" s="16">
        <f t="shared" si="10"/>
        <v>895.01584325598321</v>
      </c>
      <c r="J75" s="16">
        <f t="shared" si="8"/>
        <v>89949.092247226305</v>
      </c>
      <c r="K75" s="16">
        <f t="shared" si="11"/>
        <v>1708693.9372212519</v>
      </c>
      <c r="L75" s="23">
        <f t="shared" si="12"/>
        <v>18.925990521978264</v>
      </c>
    </row>
    <row r="76" spans="1:12" x14ac:dyDescent="0.2">
      <c r="A76" s="19">
        <v>67</v>
      </c>
      <c r="B76" s="63">
        <v>11</v>
      </c>
      <c r="C76" s="11">
        <v>773</v>
      </c>
      <c r="D76" s="11">
        <v>655</v>
      </c>
      <c r="E76" s="65">
        <v>0.43009999999999998</v>
      </c>
      <c r="F76" s="21">
        <f t="shared" si="9"/>
        <v>1.5406162464985995E-2</v>
      </c>
      <c r="G76" s="21">
        <f t="shared" si="7"/>
        <v>1.5272074082332308E-2</v>
      </c>
      <c r="H76" s="16">
        <f t="shared" si="13"/>
        <v>89387.917313504804</v>
      </c>
      <c r="I76" s="16">
        <f t="shared" si="10"/>
        <v>1365.1388952772402</v>
      </c>
      <c r="J76" s="16">
        <f t="shared" si="8"/>
        <v>88609.924657086303</v>
      </c>
      <c r="K76" s="16">
        <f t="shared" si="11"/>
        <v>1618744.8449740256</v>
      </c>
      <c r="L76" s="23">
        <f t="shared" si="12"/>
        <v>18.109213119897404</v>
      </c>
    </row>
    <row r="77" spans="1:12" x14ac:dyDescent="0.2">
      <c r="A77" s="19">
        <v>68</v>
      </c>
      <c r="B77" s="63">
        <v>10</v>
      </c>
      <c r="C77" s="11">
        <v>757</v>
      </c>
      <c r="D77" s="11">
        <v>759</v>
      </c>
      <c r="E77" s="65">
        <v>0.40239999999999998</v>
      </c>
      <c r="F77" s="21">
        <f t="shared" si="9"/>
        <v>1.3192612137203167E-2</v>
      </c>
      <c r="G77" s="21">
        <f t="shared" si="7"/>
        <v>1.3089416421458265E-2</v>
      </c>
      <c r="H77" s="16">
        <f t="shared" si="13"/>
        <v>88022.778418227565</v>
      </c>
      <c r="I77" s="16">
        <f t="shared" si="10"/>
        <v>1152.1668012899302</v>
      </c>
      <c r="J77" s="16">
        <f t="shared" si="8"/>
        <v>87334.243537776696</v>
      </c>
      <c r="K77" s="16">
        <f t="shared" si="11"/>
        <v>1530134.9203169392</v>
      </c>
      <c r="L77" s="23">
        <f t="shared" si="12"/>
        <v>17.383397204831724</v>
      </c>
    </row>
    <row r="78" spans="1:12" x14ac:dyDescent="0.2">
      <c r="A78" s="19">
        <v>69</v>
      </c>
      <c r="B78" s="63">
        <v>6</v>
      </c>
      <c r="C78" s="11">
        <v>720</v>
      </c>
      <c r="D78" s="11">
        <v>754</v>
      </c>
      <c r="E78" s="65">
        <v>0.54300000000000004</v>
      </c>
      <c r="F78" s="21">
        <f t="shared" si="9"/>
        <v>8.1411126187245584E-3</v>
      </c>
      <c r="G78" s="21">
        <f t="shared" si="7"/>
        <v>8.110935974975057E-3</v>
      </c>
      <c r="H78" s="16">
        <f t="shared" si="13"/>
        <v>86870.611616937633</v>
      </c>
      <c r="I78" s="16">
        <f t="shared" si="10"/>
        <v>704.6019689319055</v>
      </c>
      <c r="J78" s="16">
        <f t="shared" si="8"/>
        <v>86548.608517135755</v>
      </c>
      <c r="K78" s="16">
        <f t="shared" si="11"/>
        <v>1442800.6767791626</v>
      </c>
      <c r="L78" s="23">
        <f t="shared" si="12"/>
        <v>16.608616538137184</v>
      </c>
    </row>
    <row r="79" spans="1:12" x14ac:dyDescent="0.2">
      <c r="A79" s="19">
        <v>70</v>
      </c>
      <c r="B79" s="63">
        <v>19</v>
      </c>
      <c r="C79" s="11">
        <v>759</v>
      </c>
      <c r="D79" s="11">
        <v>705</v>
      </c>
      <c r="E79" s="65">
        <v>0.57879999999999998</v>
      </c>
      <c r="F79" s="21">
        <f t="shared" si="9"/>
        <v>2.5956284153005466E-2</v>
      </c>
      <c r="G79" s="21">
        <f t="shared" si="7"/>
        <v>2.5675578524838018E-2</v>
      </c>
      <c r="H79" s="16">
        <f t="shared" si="13"/>
        <v>86166.009648005725</v>
      </c>
      <c r="I79" s="16">
        <f t="shared" si="10"/>
        <v>2212.3621468893211</v>
      </c>
      <c r="J79" s="16">
        <f t="shared" si="8"/>
        <v>85234.162711735946</v>
      </c>
      <c r="K79" s="16">
        <f t="shared" si="11"/>
        <v>1356252.0682620269</v>
      </c>
      <c r="L79" s="23">
        <f t="shared" si="12"/>
        <v>15.739989281184227</v>
      </c>
    </row>
    <row r="80" spans="1:12" x14ac:dyDescent="0.2">
      <c r="A80" s="19">
        <v>71</v>
      </c>
      <c r="B80" s="63">
        <v>15</v>
      </c>
      <c r="C80" s="11">
        <v>902</v>
      </c>
      <c r="D80" s="11">
        <v>732</v>
      </c>
      <c r="E80" s="65">
        <v>0.50209999999999999</v>
      </c>
      <c r="F80" s="21">
        <f t="shared" si="9"/>
        <v>1.8359853121175031E-2</v>
      </c>
      <c r="G80" s="21">
        <f t="shared" si="7"/>
        <v>1.8193539231638321E-2</v>
      </c>
      <c r="H80" s="16">
        <f t="shared" si="13"/>
        <v>83953.6475011164</v>
      </c>
      <c r="I80" s="16">
        <f t="shared" si="10"/>
        <v>1527.4139794506957</v>
      </c>
      <c r="J80" s="16">
        <f t="shared" si="8"/>
        <v>83193.148080747909</v>
      </c>
      <c r="K80" s="16">
        <f t="shared" si="11"/>
        <v>1271017.9055502908</v>
      </c>
      <c r="L80" s="23">
        <f t="shared" si="12"/>
        <v>15.139519763371675</v>
      </c>
    </row>
    <row r="81" spans="1:12" x14ac:dyDescent="0.2">
      <c r="A81" s="19">
        <v>72</v>
      </c>
      <c r="B81" s="63">
        <v>27</v>
      </c>
      <c r="C81" s="11">
        <v>1001</v>
      </c>
      <c r="D81" s="11">
        <v>868</v>
      </c>
      <c r="E81" s="65">
        <v>0.40310000000000001</v>
      </c>
      <c r="F81" s="21">
        <f t="shared" si="9"/>
        <v>2.8892455858747994E-2</v>
      </c>
      <c r="G81" s="21">
        <f t="shared" si="7"/>
        <v>2.8402626801160468E-2</v>
      </c>
      <c r="H81" s="16">
        <f t="shared" si="13"/>
        <v>82426.233521665708</v>
      </c>
      <c r="I81" s="16">
        <f t="shared" si="10"/>
        <v>2341.1215493411737</v>
      </c>
      <c r="J81" s="16">
        <f t="shared" si="8"/>
        <v>81028.81806886397</v>
      </c>
      <c r="K81" s="16">
        <f t="shared" si="11"/>
        <v>1187824.757469543</v>
      </c>
      <c r="L81" s="23">
        <f t="shared" si="12"/>
        <v>14.410761073503664</v>
      </c>
    </row>
    <row r="82" spans="1:12" x14ac:dyDescent="0.2">
      <c r="A82" s="19">
        <v>73</v>
      </c>
      <c r="B82" s="63">
        <v>19</v>
      </c>
      <c r="C82" s="11">
        <v>928</v>
      </c>
      <c r="D82" s="11">
        <v>968</v>
      </c>
      <c r="E82" s="65">
        <v>0.48609999999999998</v>
      </c>
      <c r="F82" s="21">
        <f t="shared" si="9"/>
        <v>2.0042194092827006E-2</v>
      </c>
      <c r="G82" s="21">
        <f t="shared" si="7"/>
        <v>1.9837870306477347E-2</v>
      </c>
      <c r="H82" s="16">
        <f t="shared" si="13"/>
        <v>80085.111972324536</v>
      </c>
      <c r="I82" s="16">
        <f t="shared" si="10"/>
        <v>1588.7180647866903</v>
      </c>
      <c r="J82" s="16">
        <f t="shared" si="8"/>
        <v>79268.669758830656</v>
      </c>
      <c r="K82" s="16">
        <f t="shared" si="11"/>
        <v>1106795.939400679</v>
      </c>
      <c r="L82" s="23">
        <f t="shared" si="12"/>
        <v>13.820245887689596</v>
      </c>
    </row>
    <row r="83" spans="1:12" x14ac:dyDescent="0.2">
      <c r="A83" s="19">
        <v>74</v>
      </c>
      <c r="B83" s="63">
        <v>20</v>
      </c>
      <c r="C83" s="11">
        <v>894</v>
      </c>
      <c r="D83" s="11">
        <v>905</v>
      </c>
      <c r="E83" s="65">
        <v>0.49930000000000002</v>
      </c>
      <c r="F83" s="21">
        <f t="shared" si="9"/>
        <v>2.2234574763757644E-2</v>
      </c>
      <c r="G83" s="21">
        <f t="shared" si="7"/>
        <v>2.1989765962920856E-2</v>
      </c>
      <c r="H83" s="16">
        <f t="shared" si="13"/>
        <v>78496.393907537844</v>
      </c>
      <c r="I83" s="16">
        <f t="shared" si="10"/>
        <v>1726.1173309600038</v>
      </c>
      <c r="J83" s="16">
        <f t="shared" si="8"/>
        <v>77632.126959926172</v>
      </c>
      <c r="K83" s="16">
        <f t="shared" si="11"/>
        <v>1027527.2696418484</v>
      </c>
      <c r="L83" s="23">
        <f t="shared" si="12"/>
        <v>13.090120685699132</v>
      </c>
    </row>
    <row r="84" spans="1:12" x14ac:dyDescent="0.2">
      <c r="A84" s="19">
        <v>75</v>
      </c>
      <c r="B84" s="63">
        <v>25</v>
      </c>
      <c r="C84" s="11">
        <v>998</v>
      </c>
      <c r="D84" s="11">
        <v>866</v>
      </c>
      <c r="E84" s="65">
        <v>0.55059999999999998</v>
      </c>
      <c r="F84" s="21">
        <f t="shared" si="9"/>
        <v>2.6824034334763949E-2</v>
      </c>
      <c r="G84" s="21">
        <f t="shared" si="7"/>
        <v>2.650452962411276E-2</v>
      </c>
      <c r="H84" s="16">
        <f t="shared" si="13"/>
        <v>76770.276576577846</v>
      </c>
      <c r="I84" s="16">
        <f t="shared" si="10"/>
        <v>2034.7600697752375</v>
      </c>
      <c r="J84" s="16">
        <f t="shared" si="8"/>
        <v>75855.855401220862</v>
      </c>
      <c r="K84" s="16">
        <f t="shared" si="11"/>
        <v>949895.14268192218</v>
      </c>
      <c r="L84" s="23">
        <f t="shared" si="12"/>
        <v>12.373215065005112</v>
      </c>
    </row>
    <row r="85" spans="1:12" x14ac:dyDescent="0.2">
      <c r="A85" s="19">
        <v>76</v>
      </c>
      <c r="B85" s="63">
        <v>36</v>
      </c>
      <c r="C85" s="11">
        <v>891</v>
      </c>
      <c r="D85" s="11">
        <v>967</v>
      </c>
      <c r="E85" s="65">
        <v>0.49419999999999997</v>
      </c>
      <c r="F85" s="21">
        <f t="shared" si="9"/>
        <v>3.8751345532831001E-2</v>
      </c>
      <c r="G85" s="21">
        <f t="shared" si="7"/>
        <v>3.8006403656722781E-2</v>
      </c>
      <c r="H85" s="16">
        <f t="shared" si="13"/>
        <v>74735.516506802611</v>
      </c>
      <c r="I85" s="16">
        <f t="shared" si="10"/>
        <v>2840.4282078512088</v>
      </c>
      <c r="J85" s="16">
        <f t="shared" si="8"/>
        <v>73298.827919271469</v>
      </c>
      <c r="K85" s="16">
        <f t="shared" si="11"/>
        <v>874039.28728070133</v>
      </c>
      <c r="L85" s="23">
        <f t="shared" si="12"/>
        <v>11.695099306648187</v>
      </c>
    </row>
    <row r="86" spans="1:12" x14ac:dyDescent="0.2">
      <c r="A86" s="19">
        <v>77</v>
      </c>
      <c r="B86" s="63">
        <v>22</v>
      </c>
      <c r="C86" s="11">
        <v>875</v>
      </c>
      <c r="D86" s="11">
        <v>854</v>
      </c>
      <c r="E86" s="65">
        <v>0.51419999999999999</v>
      </c>
      <c r="F86" s="21">
        <f t="shared" si="9"/>
        <v>2.5448235974551765E-2</v>
      </c>
      <c r="G86" s="21">
        <f t="shared" si="7"/>
        <v>2.5137467669788742E-2</v>
      </c>
      <c r="H86" s="16">
        <f t="shared" si="13"/>
        <v>71895.088298951407</v>
      </c>
      <c r="I86" s="16">
        <f t="shared" si="10"/>
        <v>1807.2604577314978</v>
      </c>
      <c r="J86" s="16">
        <f t="shared" si="8"/>
        <v>71017.121168585451</v>
      </c>
      <c r="K86" s="16">
        <f t="shared" si="11"/>
        <v>800740.45936142991</v>
      </c>
      <c r="L86" s="23">
        <f t="shared" si="12"/>
        <v>11.137623978314368</v>
      </c>
    </row>
    <row r="87" spans="1:12" x14ac:dyDescent="0.2">
      <c r="A87" s="19">
        <v>78</v>
      </c>
      <c r="B87" s="63">
        <v>29</v>
      </c>
      <c r="C87" s="11">
        <v>687</v>
      </c>
      <c r="D87" s="11">
        <v>846</v>
      </c>
      <c r="E87" s="65">
        <v>0.44929999999999998</v>
      </c>
      <c r="F87" s="21">
        <f t="shared" si="9"/>
        <v>3.7834311806914545E-2</v>
      </c>
      <c r="G87" s="21">
        <f t="shared" si="7"/>
        <v>3.7062109577833173E-2</v>
      </c>
      <c r="H87" s="16">
        <f t="shared" si="13"/>
        <v>70087.827841219914</v>
      </c>
      <c r="I87" s="16">
        <f t="shared" si="10"/>
        <v>2597.6027555235992</v>
      </c>
      <c r="J87" s="16">
        <f t="shared" si="8"/>
        <v>68657.328003753079</v>
      </c>
      <c r="K87" s="16">
        <f t="shared" si="11"/>
        <v>729723.33819284441</v>
      </c>
      <c r="L87" s="23">
        <f t="shared" si="12"/>
        <v>10.411555910193025</v>
      </c>
    </row>
    <row r="88" spans="1:12" x14ac:dyDescent="0.2">
      <c r="A88" s="19">
        <v>79</v>
      </c>
      <c r="B88" s="63">
        <v>22</v>
      </c>
      <c r="C88" s="11">
        <v>534</v>
      </c>
      <c r="D88" s="11">
        <v>643</v>
      </c>
      <c r="E88" s="65">
        <v>0.61129999999999995</v>
      </c>
      <c r="F88" s="21">
        <f t="shared" si="9"/>
        <v>3.7383177570093455E-2</v>
      </c>
      <c r="G88" s="21">
        <f t="shared" si="7"/>
        <v>3.6847748786787871E-2</v>
      </c>
      <c r="H88" s="16">
        <f t="shared" si="13"/>
        <v>67490.225085696322</v>
      </c>
      <c r="I88" s="16">
        <f t="shared" si="10"/>
        <v>2486.8628595215068</v>
      </c>
      <c r="J88" s="16">
        <f t="shared" si="8"/>
        <v>66523.581492200319</v>
      </c>
      <c r="K88" s="16">
        <f t="shared" si="11"/>
        <v>661066.01018909132</v>
      </c>
      <c r="L88" s="23">
        <f t="shared" si="12"/>
        <v>9.7949889683979681</v>
      </c>
    </row>
    <row r="89" spans="1:12" x14ac:dyDescent="0.2">
      <c r="A89" s="19">
        <v>80</v>
      </c>
      <c r="B89" s="63">
        <v>19</v>
      </c>
      <c r="C89" s="11">
        <v>640</v>
      </c>
      <c r="D89" s="11">
        <v>516</v>
      </c>
      <c r="E89" s="65">
        <v>0.44540000000000002</v>
      </c>
      <c r="F89" s="21">
        <f t="shared" si="9"/>
        <v>3.2871972318339097E-2</v>
      </c>
      <c r="G89" s="21">
        <f t="shared" si="7"/>
        <v>3.2283419881217405E-2</v>
      </c>
      <c r="H89" s="16">
        <f t="shared" si="13"/>
        <v>65003.362226174817</v>
      </c>
      <c r="I89" s="16">
        <f t="shared" si="10"/>
        <v>2098.5308364384687</v>
      </c>
      <c r="J89" s="16">
        <f t="shared" si="8"/>
        <v>63839.51702428604</v>
      </c>
      <c r="K89" s="16">
        <f t="shared" si="11"/>
        <v>594542.42869689094</v>
      </c>
      <c r="L89" s="23">
        <f t="shared" si="12"/>
        <v>9.1463334870005752</v>
      </c>
    </row>
    <row r="90" spans="1:12" x14ac:dyDescent="0.2">
      <c r="A90" s="19">
        <v>81</v>
      </c>
      <c r="B90" s="63">
        <v>21</v>
      </c>
      <c r="C90" s="11">
        <v>350</v>
      </c>
      <c r="D90" s="11">
        <v>613</v>
      </c>
      <c r="E90" s="65">
        <v>0.40350000000000003</v>
      </c>
      <c r="F90" s="21">
        <f t="shared" si="9"/>
        <v>4.3613707165109032E-2</v>
      </c>
      <c r="G90" s="21">
        <f t="shared" si="7"/>
        <v>4.2507841178560254E-2</v>
      </c>
      <c r="H90" s="16">
        <f t="shared" si="13"/>
        <v>62904.831389736348</v>
      </c>
      <c r="I90" s="16">
        <f t="shared" si="10"/>
        <v>2673.9485820790246</v>
      </c>
      <c r="J90" s="16">
        <f t="shared" si="8"/>
        <v>61309.821060526214</v>
      </c>
      <c r="K90" s="16">
        <f t="shared" si="11"/>
        <v>530702.91167260485</v>
      </c>
      <c r="L90" s="23">
        <f t="shared" si="12"/>
        <v>8.4366001775691135</v>
      </c>
    </row>
    <row r="91" spans="1:12" x14ac:dyDescent="0.2">
      <c r="A91" s="19">
        <v>82</v>
      </c>
      <c r="B91" s="63">
        <v>20</v>
      </c>
      <c r="C91" s="11">
        <v>339</v>
      </c>
      <c r="D91" s="11">
        <v>338</v>
      </c>
      <c r="E91" s="65">
        <v>0.44790000000000002</v>
      </c>
      <c r="F91" s="21">
        <f t="shared" si="9"/>
        <v>5.9084194977843424E-2</v>
      </c>
      <c r="G91" s="21">
        <f t="shared" si="7"/>
        <v>5.7217730630367732E-2</v>
      </c>
      <c r="H91" s="16">
        <f t="shared" si="13"/>
        <v>60230.882807657326</v>
      </c>
      <c r="I91" s="16">
        <f t="shared" si="10"/>
        <v>3446.2744281177838</v>
      </c>
      <c r="J91" s="16">
        <f t="shared" si="8"/>
        <v>58328.194695893493</v>
      </c>
      <c r="K91" s="16">
        <f t="shared" si="11"/>
        <v>469393.09061207861</v>
      </c>
      <c r="L91" s="23">
        <f t="shared" si="12"/>
        <v>7.7932294652072294</v>
      </c>
    </row>
    <row r="92" spans="1:12" x14ac:dyDescent="0.2">
      <c r="A92" s="19">
        <v>83</v>
      </c>
      <c r="B92" s="63">
        <v>21</v>
      </c>
      <c r="C92" s="11">
        <v>362</v>
      </c>
      <c r="D92" s="11">
        <v>312</v>
      </c>
      <c r="E92" s="65">
        <v>0.55189999999999995</v>
      </c>
      <c r="F92" s="21">
        <f t="shared" si="9"/>
        <v>6.2314540059347182E-2</v>
      </c>
      <c r="G92" s="21">
        <f t="shared" si="7"/>
        <v>6.062178902982332E-2</v>
      </c>
      <c r="H92" s="16">
        <f t="shared" si="13"/>
        <v>56784.608379539539</v>
      </c>
      <c r="I92" s="16">
        <f t="shared" si="10"/>
        <v>3442.3845493255835</v>
      </c>
      <c r="J92" s="16">
        <f t="shared" si="8"/>
        <v>55242.075862986741</v>
      </c>
      <c r="K92" s="16">
        <f t="shared" si="11"/>
        <v>411064.89591618511</v>
      </c>
      <c r="L92" s="23">
        <f t="shared" si="12"/>
        <v>7.2390196506893369</v>
      </c>
    </row>
    <row r="93" spans="1:12" x14ac:dyDescent="0.2">
      <c r="A93" s="19">
        <v>84</v>
      </c>
      <c r="B93" s="63">
        <v>32</v>
      </c>
      <c r="C93" s="11">
        <v>329</v>
      </c>
      <c r="D93" s="11">
        <v>341</v>
      </c>
      <c r="E93" s="65">
        <v>0.5091</v>
      </c>
      <c r="F93" s="21">
        <f t="shared" si="9"/>
        <v>9.5522388059701493E-2</v>
      </c>
      <c r="G93" s="21">
        <f t="shared" si="7"/>
        <v>9.1243789719562207E-2</v>
      </c>
      <c r="H93" s="16">
        <f t="shared" si="13"/>
        <v>53342.223830213952</v>
      </c>
      <c r="I93" s="16">
        <f t="shared" si="10"/>
        <v>4867.1466543378619</v>
      </c>
      <c r="J93" s="16">
        <f t="shared" si="8"/>
        <v>50952.941537599494</v>
      </c>
      <c r="K93" s="16">
        <f t="shared" si="11"/>
        <v>355822.82005319837</v>
      </c>
      <c r="L93" s="23">
        <f t="shared" si="12"/>
        <v>6.6705659138952926</v>
      </c>
    </row>
    <row r="94" spans="1:12" x14ac:dyDescent="0.2">
      <c r="A94" s="19">
        <v>85</v>
      </c>
      <c r="B94" s="63">
        <v>22</v>
      </c>
      <c r="C94" s="11">
        <v>260</v>
      </c>
      <c r="D94" s="11">
        <v>290</v>
      </c>
      <c r="E94" s="65">
        <v>0.55730000000000002</v>
      </c>
      <c r="F94" s="21">
        <f t="shared" si="9"/>
        <v>0.08</v>
      </c>
      <c r="G94" s="21">
        <f t="shared" si="7"/>
        <v>7.7263631236140842E-2</v>
      </c>
      <c r="H94" s="16">
        <f t="shared" si="13"/>
        <v>48475.077175876089</v>
      </c>
      <c r="I94" s="16">
        <f t="shared" si="10"/>
        <v>3745.3604870603576</v>
      </c>
      <c r="J94" s="16">
        <f t="shared" si="8"/>
        <v>46817.006088254464</v>
      </c>
      <c r="K94" s="16">
        <f t="shared" si="11"/>
        <v>304869.87851559889</v>
      </c>
      <c r="L94" s="23">
        <f t="shared" si="12"/>
        <v>6.2892087290439465</v>
      </c>
    </row>
    <row r="95" spans="1:12" x14ac:dyDescent="0.2">
      <c r="A95" s="19">
        <v>86</v>
      </c>
      <c r="B95" s="63">
        <v>22</v>
      </c>
      <c r="C95" s="11">
        <v>224</v>
      </c>
      <c r="D95" s="11">
        <v>243</v>
      </c>
      <c r="E95" s="65">
        <v>0.53110000000000002</v>
      </c>
      <c r="F95" s="21">
        <f t="shared" si="9"/>
        <v>9.421841541755889E-2</v>
      </c>
      <c r="G95" s="21">
        <f t="shared" si="7"/>
        <v>9.0232052229593004E-2</v>
      </c>
      <c r="H95" s="16">
        <f t="shared" si="13"/>
        <v>44729.71668881573</v>
      </c>
      <c r="I95" s="16">
        <f t="shared" si="10"/>
        <v>4036.0541324801188</v>
      </c>
      <c r="J95" s="16">
        <f t="shared" si="8"/>
        <v>42837.210906095803</v>
      </c>
      <c r="K95" s="16">
        <f t="shared" si="11"/>
        <v>258052.87242734444</v>
      </c>
      <c r="L95" s="23">
        <f t="shared" si="12"/>
        <v>5.7691595549915089</v>
      </c>
    </row>
    <row r="96" spans="1:12" x14ac:dyDescent="0.2">
      <c r="A96" s="19">
        <v>87</v>
      </c>
      <c r="B96" s="63">
        <v>20</v>
      </c>
      <c r="C96" s="11">
        <v>189</v>
      </c>
      <c r="D96" s="11">
        <v>199</v>
      </c>
      <c r="E96" s="65">
        <v>0.56399999999999995</v>
      </c>
      <c r="F96" s="21">
        <f t="shared" si="9"/>
        <v>0.10309278350515463</v>
      </c>
      <c r="G96" s="21">
        <f t="shared" si="7"/>
        <v>9.8658247829518542E-2</v>
      </c>
      <c r="H96" s="16">
        <f t="shared" si="13"/>
        <v>40693.662556335614</v>
      </c>
      <c r="I96" s="16">
        <f t="shared" si="10"/>
        <v>4014.7654455737579</v>
      </c>
      <c r="J96" s="16">
        <f t="shared" si="8"/>
        <v>38943.224822065458</v>
      </c>
      <c r="K96" s="16">
        <f t="shared" si="11"/>
        <v>215215.66152124864</v>
      </c>
      <c r="L96" s="23">
        <f t="shared" si="12"/>
        <v>5.2886775974835825</v>
      </c>
    </row>
    <row r="97" spans="1:12" x14ac:dyDescent="0.2">
      <c r="A97" s="19">
        <v>88</v>
      </c>
      <c r="B97" s="63">
        <v>19</v>
      </c>
      <c r="C97" s="11">
        <v>158</v>
      </c>
      <c r="D97" s="11">
        <v>175</v>
      </c>
      <c r="E97" s="65">
        <v>0.57730000000000004</v>
      </c>
      <c r="F97" s="21">
        <f t="shared" si="9"/>
        <v>0.11411411411411411</v>
      </c>
      <c r="G97" s="21">
        <f t="shared" si="7"/>
        <v>0.1088629947751492</v>
      </c>
      <c r="H97" s="16">
        <f t="shared" si="13"/>
        <v>36678.897110761856</v>
      </c>
      <c r="I97" s="16">
        <f t="shared" si="10"/>
        <v>3992.9745845271032</v>
      </c>
      <c r="J97" s="16">
        <f t="shared" si="8"/>
        <v>34991.066753882253</v>
      </c>
      <c r="K97" s="16">
        <f t="shared" si="11"/>
        <v>176272.43669918319</v>
      </c>
      <c r="L97" s="23">
        <f t="shared" si="12"/>
        <v>4.8058270718140967</v>
      </c>
    </row>
    <row r="98" spans="1:12" x14ac:dyDescent="0.2">
      <c r="A98" s="19">
        <v>89</v>
      </c>
      <c r="B98" s="63">
        <v>18</v>
      </c>
      <c r="C98" s="11">
        <v>115</v>
      </c>
      <c r="D98" s="11">
        <v>134</v>
      </c>
      <c r="E98" s="65">
        <v>0.55489999999999995</v>
      </c>
      <c r="F98" s="21">
        <f t="shared" si="9"/>
        <v>0.14457831325301204</v>
      </c>
      <c r="G98" s="21">
        <f t="shared" si="7"/>
        <v>0.1358369594255002</v>
      </c>
      <c r="H98" s="16">
        <f t="shared" si="13"/>
        <v>32685.922526234754</v>
      </c>
      <c r="I98" s="16">
        <f t="shared" si="10"/>
        <v>4439.9563319811932</v>
      </c>
      <c r="J98" s="16">
        <f t="shared" si="8"/>
        <v>30709.697962869923</v>
      </c>
      <c r="K98" s="16">
        <f>K99+J98</f>
        <v>141281.36994530095</v>
      </c>
      <c r="L98" s="23">
        <f t="shared" si="12"/>
        <v>4.3223919971022404</v>
      </c>
    </row>
    <row r="99" spans="1:12" x14ac:dyDescent="0.2">
      <c r="A99" s="19">
        <v>90</v>
      </c>
      <c r="B99" s="63">
        <v>16</v>
      </c>
      <c r="C99" s="11">
        <v>92</v>
      </c>
      <c r="D99" s="11">
        <v>95</v>
      </c>
      <c r="E99" s="65">
        <v>0.63249999999999995</v>
      </c>
      <c r="F99" s="25">
        <f t="shared" si="9"/>
        <v>0.17112299465240641</v>
      </c>
      <c r="G99" s="25">
        <f t="shared" si="7"/>
        <v>0.1609981887703763</v>
      </c>
      <c r="H99" s="26">
        <f t="shared" si="13"/>
        <v>28245.96619425356</v>
      </c>
      <c r="I99" s="26">
        <f t="shared" si="10"/>
        <v>4547.5493973441025</v>
      </c>
      <c r="J99" s="26">
        <f t="shared" si="8"/>
        <v>26574.7417907296</v>
      </c>
      <c r="K99" s="26">
        <f t="shared" ref="K99:K108" si="14">K100+J99</f>
        <v>110571.67198243101</v>
      </c>
      <c r="L99" s="27">
        <f t="shared" si="12"/>
        <v>3.9146004502733573</v>
      </c>
    </row>
    <row r="100" spans="1:12" x14ac:dyDescent="0.2">
      <c r="A100" s="19">
        <v>91</v>
      </c>
      <c r="B100" s="63">
        <v>15</v>
      </c>
      <c r="C100" s="11">
        <v>79</v>
      </c>
      <c r="D100" s="11">
        <v>80</v>
      </c>
      <c r="E100" s="65">
        <v>0.45600000000000002</v>
      </c>
      <c r="F100" s="25">
        <f t="shared" si="9"/>
        <v>0.18867924528301888</v>
      </c>
      <c r="G100" s="25">
        <f t="shared" si="7"/>
        <v>0.17111567419575632</v>
      </c>
      <c r="H100" s="26">
        <f t="shared" si="13"/>
        <v>23698.416796909456</v>
      </c>
      <c r="I100" s="26">
        <f t="shared" si="10"/>
        <v>4055.1705675751978</v>
      </c>
      <c r="J100" s="26">
        <f t="shared" si="8"/>
        <v>21492.404008148547</v>
      </c>
      <c r="K100" s="26">
        <f t="shared" si="14"/>
        <v>83996.930191701409</v>
      </c>
      <c r="L100" s="27">
        <f t="shared" si="12"/>
        <v>3.5444110427940303</v>
      </c>
    </row>
    <row r="101" spans="1:12" x14ac:dyDescent="0.2">
      <c r="A101" s="19">
        <v>92</v>
      </c>
      <c r="B101" s="63">
        <v>15</v>
      </c>
      <c r="C101" s="11">
        <v>61</v>
      </c>
      <c r="D101" s="11">
        <v>65</v>
      </c>
      <c r="E101" s="65">
        <v>0.48010000000000003</v>
      </c>
      <c r="F101" s="25">
        <f t="shared" si="9"/>
        <v>0.23809523809523808</v>
      </c>
      <c r="G101" s="25">
        <f t="shared" si="7"/>
        <v>0.21186889552744759</v>
      </c>
      <c r="H101" s="26">
        <f t="shared" si="13"/>
        <v>19643.246229334258</v>
      </c>
      <c r="I101" s="26">
        <f t="shared" si="10"/>
        <v>4161.7928831827485</v>
      </c>
      <c r="J101" s="26">
        <f t="shared" si="8"/>
        <v>17479.530109367548</v>
      </c>
      <c r="K101" s="26">
        <f t="shared" si="14"/>
        <v>62504.526183552865</v>
      </c>
      <c r="L101" s="27">
        <f t="shared" si="12"/>
        <v>3.181985576814268</v>
      </c>
    </row>
    <row r="102" spans="1:12" x14ac:dyDescent="0.2">
      <c r="A102" s="19">
        <v>93</v>
      </c>
      <c r="B102" s="63">
        <v>12</v>
      </c>
      <c r="C102" s="11">
        <v>42</v>
      </c>
      <c r="D102" s="11">
        <v>48</v>
      </c>
      <c r="E102" s="65">
        <v>0.67079999999999995</v>
      </c>
      <c r="F102" s="25">
        <f t="shared" si="9"/>
        <v>0.26666666666666666</v>
      </c>
      <c r="G102" s="25">
        <f t="shared" si="7"/>
        <v>0.24514610707981957</v>
      </c>
      <c r="H102" s="26">
        <f t="shared" si="13"/>
        <v>15481.453346151509</v>
      </c>
      <c r="I102" s="26">
        <f t="shared" si="10"/>
        <v>3795.2180197468888</v>
      </c>
      <c r="J102" s="26">
        <f t="shared" si="8"/>
        <v>14232.067574050834</v>
      </c>
      <c r="K102" s="26">
        <f t="shared" si="14"/>
        <v>45024.996074185314</v>
      </c>
      <c r="L102" s="27">
        <f t="shared" si="12"/>
        <v>2.9083184289915489</v>
      </c>
    </row>
    <row r="103" spans="1:12" x14ac:dyDescent="0.2">
      <c r="A103" s="19">
        <v>94</v>
      </c>
      <c r="B103" s="63">
        <v>6</v>
      </c>
      <c r="C103" s="11">
        <v>21</v>
      </c>
      <c r="D103" s="11">
        <v>35</v>
      </c>
      <c r="E103" s="65">
        <v>0.51390000000000002</v>
      </c>
      <c r="F103" s="25">
        <f t="shared" si="9"/>
        <v>0.21428571428571427</v>
      </c>
      <c r="G103" s="25">
        <f t="shared" si="7"/>
        <v>0.19407049934339479</v>
      </c>
      <c r="H103" s="26">
        <f t="shared" si="13"/>
        <v>11686.235326404621</v>
      </c>
      <c r="I103" s="26">
        <f t="shared" si="10"/>
        <v>2267.953525239765</v>
      </c>
      <c r="J103" s="26">
        <f t="shared" si="8"/>
        <v>10583.783117785571</v>
      </c>
      <c r="K103" s="26">
        <f t="shared" si="14"/>
        <v>30792.928500134476</v>
      </c>
      <c r="L103" s="27">
        <f t="shared" si="12"/>
        <v>2.6349741931483255</v>
      </c>
    </row>
    <row r="104" spans="1:12" x14ac:dyDescent="0.2">
      <c r="A104" s="19">
        <v>95</v>
      </c>
      <c r="B104" s="63">
        <v>8</v>
      </c>
      <c r="C104" s="11">
        <v>26</v>
      </c>
      <c r="D104" s="11">
        <v>13</v>
      </c>
      <c r="E104" s="65">
        <v>0.49149999999999999</v>
      </c>
      <c r="F104" s="25">
        <f t="shared" si="9"/>
        <v>0.41025641025641024</v>
      </c>
      <c r="G104" s="25">
        <f t="shared" si="7"/>
        <v>0.33944331296673452</v>
      </c>
      <c r="H104" s="26">
        <f t="shared" si="13"/>
        <v>9418.281801164856</v>
      </c>
      <c r="I104" s="26">
        <f t="shared" si="10"/>
        <v>3196.9727770417026</v>
      </c>
      <c r="J104" s="26">
        <f t="shared" si="8"/>
        <v>7792.6211440391498</v>
      </c>
      <c r="K104" s="26">
        <f t="shared" si="14"/>
        <v>20209.145382348903</v>
      </c>
      <c r="L104" s="27">
        <f t="shared" si="12"/>
        <v>2.1457359005598482</v>
      </c>
    </row>
    <row r="105" spans="1:12" x14ac:dyDescent="0.2">
      <c r="A105" s="19">
        <v>96</v>
      </c>
      <c r="B105" s="63">
        <v>4</v>
      </c>
      <c r="C105" s="11">
        <v>17</v>
      </c>
      <c r="D105" s="11">
        <v>18</v>
      </c>
      <c r="E105" s="65">
        <v>0.4672</v>
      </c>
      <c r="F105" s="25">
        <f t="shared" si="9"/>
        <v>0.22857142857142856</v>
      </c>
      <c r="G105" s="25">
        <f t="shared" si="7"/>
        <v>0.20375728432291454</v>
      </c>
      <c r="H105" s="26">
        <f t="shared" si="13"/>
        <v>6221.309024123153</v>
      </c>
      <c r="I105" s="26">
        <f t="shared" si="10"/>
        <v>1267.6370316889752</v>
      </c>
      <c r="J105" s="26">
        <f t="shared" si="8"/>
        <v>5545.9120136392667</v>
      </c>
      <c r="K105" s="26">
        <f t="shared" si="14"/>
        <v>12416.524238309752</v>
      </c>
      <c r="L105" s="27">
        <f t="shared" si="12"/>
        <v>1.9958057364076636</v>
      </c>
    </row>
    <row r="106" spans="1:12" x14ac:dyDescent="0.2">
      <c r="A106" s="19">
        <v>97</v>
      </c>
      <c r="B106" s="63">
        <v>6</v>
      </c>
      <c r="C106" s="11">
        <v>12</v>
      </c>
      <c r="D106" s="11">
        <v>9</v>
      </c>
      <c r="E106" s="65">
        <v>0.13800000000000001</v>
      </c>
      <c r="F106" s="25">
        <f t="shared" si="9"/>
        <v>0.5714285714285714</v>
      </c>
      <c r="G106" s="25">
        <f t="shared" si="7"/>
        <v>0.38284839203675347</v>
      </c>
      <c r="H106" s="26">
        <f t="shared" si="13"/>
        <v>4953.6719924341778</v>
      </c>
      <c r="I106" s="26">
        <f t="shared" si="10"/>
        <v>1896.5053569809259</v>
      </c>
      <c r="J106" s="26">
        <f t="shared" si="8"/>
        <v>3318.8843747166193</v>
      </c>
      <c r="K106" s="26">
        <f t="shared" si="14"/>
        <v>6870.6122246704854</v>
      </c>
      <c r="L106" s="27">
        <f t="shared" si="12"/>
        <v>1.3869735895239088</v>
      </c>
    </row>
    <row r="107" spans="1:12" x14ac:dyDescent="0.2">
      <c r="A107" s="19">
        <v>98</v>
      </c>
      <c r="B107" s="63">
        <v>6</v>
      </c>
      <c r="C107" s="11">
        <v>8</v>
      </c>
      <c r="D107" s="11">
        <v>8</v>
      </c>
      <c r="E107" s="65">
        <v>0.57379999999999998</v>
      </c>
      <c r="F107" s="25">
        <f t="shared" si="9"/>
        <v>0.75</v>
      </c>
      <c r="G107" s="25">
        <f t="shared" si="7"/>
        <v>0.56833251240859317</v>
      </c>
      <c r="H107" s="26">
        <f t="shared" si="13"/>
        <v>3057.1666354532517</v>
      </c>
      <c r="I107" s="26">
        <f t="shared" si="10"/>
        <v>1737.4871947788722</v>
      </c>
      <c r="J107" s="26">
        <f t="shared" si="8"/>
        <v>2316.6495930384963</v>
      </c>
      <c r="K107" s="26">
        <f t="shared" si="14"/>
        <v>3551.7278499538666</v>
      </c>
      <c r="L107" s="27">
        <f t="shared" si="12"/>
        <v>1.1617711016355154</v>
      </c>
    </row>
    <row r="108" spans="1:12" x14ac:dyDescent="0.2">
      <c r="A108" s="19">
        <v>99</v>
      </c>
      <c r="B108" s="63">
        <v>2</v>
      </c>
      <c r="C108" s="11">
        <v>6</v>
      </c>
      <c r="D108" s="11">
        <v>4</v>
      </c>
      <c r="E108" s="65">
        <v>0.34370000000000001</v>
      </c>
      <c r="F108" s="25">
        <f t="shared" si="9"/>
        <v>0.4</v>
      </c>
      <c r="G108" s="25">
        <f t="shared" si="7"/>
        <v>0.31682666413205335</v>
      </c>
      <c r="H108" s="26">
        <f t="shared" si="13"/>
        <v>1319.6794406743795</v>
      </c>
      <c r="I108" s="26">
        <f t="shared" si="10"/>
        <v>418.10963491251766</v>
      </c>
      <c r="J108" s="26">
        <f t="shared" si="8"/>
        <v>1045.2740872812942</v>
      </c>
      <c r="K108" s="26">
        <f t="shared" si="14"/>
        <v>1235.0782569153703</v>
      </c>
      <c r="L108" s="27">
        <f t="shared" si="12"/>
        <v>0.93589262577601684</v>
      </c>
    </row>
    <row r="109" spans="1:12" x14ac:dyDescent="0.2">
      <c r="A109" s="19" t="s">
        <v>24</v>
      </c>
      <c r="B109" s="57">
        <v>2</v>
      </c>
      <c r="C109" s="60">
        <v>9</v>
      </c>
      <c r="D109" s="60">
        <v>10</v>
      </c>
      <c r="E109" s="24"/>
      <c r="F109" s="25">
        <f>B109/((C109+D109)/2)</f>
        <v>0.21052631578947367</v>
      </c>
      <c r="G109" s="25">
        <v>1</v>
      </c>
      <c r="H109" s="26">
        <f>H108-I108</f>
        <v>901.56980576186186</v>
      </c>
      <c r="I109" s="26">
        <f>H109*G109</f>
        <v>901.56980576186186</v>
      </c>
      <c r="J109" s="26">
        <f>H109*F109</f>
        <v>189.80416963407617</v>
      </c>
      <c r="K109" s="26">
        <f>J109</f>
        <v>189.80416963407617</v>
      </c>
      <c r="L109" s="27">
        <f>K109/H109</f>
        <v>0.21052631578947367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" x14ac:dyDescent="0.2">
      <c r="A6" s="67" t="s">
        <v>0</v>
      </c>
      <c r="B6" s="68" t="s">
        <v>292</v>
      </c>
      <c r="C6" s="79" t="s">
        <v>293</v>
      </c>
      <c r="D6" s="79"/>
      <c r="E6" s="69" t="s">
        <v>294</v>
      </c>
      <c r="F6" s="69" t="s">
        <v>295</v>
      </c>
      <c r="G6" s="69" t="s">
        <v>296</v>
      </c>
      <c r="H6" s="68" t="s">
        <v>297</v>
      </c>
      <c r="I6" s="68" t="s">
        <v>298</v>
      </c>
      <c r="J6" s="68" t="s">
        <v>299</v>
      </c>
      <c r="K6" s="68" t="s">
        <v>300</v>
      </c>
      <c r="L6" s="69" t="s">
        <v>301</v>
      </c>
    </row>
    <row r="7" spans="1:13" s="43" customFormat="1" ht="14.25" x14ac:dyDescent="0.2">
      <c r="A7" s="70"/>
      <c r="B7" s="71"/>
      <c r="C7" s="72">
        <v>43831</v>
      </c>
      <c r="D7" s="73">
        <v>44197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3">
        <v>3</v>
      </c>
      <c r="C9" s="11">
        <v>889</v>
      </c>
      <c r="D9" s="11">
        <v>787</v>
      </c>
      <c r="E9" s="65">
        <v>4.7399999999999998E-2</v>
      </c>
      <c r="F9" s="21">
        <f>B9/((C9+D9)/2)</f>
        <v>3.5799522673031028E-3</v>
      </c>
      <c r="G9" s="21">
        <f t="shared" ref="G9:G72" si="0">F9/((1+(1-E9)*F9))</f>
        <v>3.5677851831784164E-3</v>
      </c>
      <c r="H9" s="16">
        <v>100000</v>
      </c>
      <c r="I9" s="16">
        <f>H9*G9</f>
        <v>356.77851831784164</v>
      </c>
      <c r="J9" s="16">
        <f t="shared" ref="J9:J72" si="1">H10+I9*E9</f>
        <v>99660.132783450434</v>
      </c>
      <c r="K9" s="16">
        <f>K10+J9</f>
        <v>7960401.2604737701</v>
      </c>
      <c r="L9" s="22">
        <f>K9/H9</f>
        <v>79.604012604737704</v>
      </c>
    </row>
    <row r="10" spans="1:13" x14ac:dyDescent="0.2">
      <c r="A10" s="19">
        <v>1</v>
      </c>
      <c r="B10" s="63">
        <v>0</v>
      </c>
      <c r="C10" s="11">
        <v>971</v>
      </c>
      <c r="D10" s="11">
        <v>924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99643.221481682165</v>
      </c>
      <c r="I10" s="16">
        <f t="shared" ref="I10:I73" si="3">H10*G10</f>
        <v>0</v>
      </c>
      <c r="J10" s="16">
        <f t="shared" si="1"/>
        <v>99643.221481682165</v>
      </c>
      <c r="K10" s="16">
        <f t="shared" ref="K10:K73" si="4">K11+J10</f>
        <v>7860741.1276903199</v>
      </c>
      <c r="L10" s="23">
        <f t="shared" ref="L10:L73" si="5">K10/H10</f>
        <v>78.888869817756671</v>
      </c>
    </row>
    <row r="11" spans="1:13" x14ac:dyDescent="0.2">
      <c r="A11" s="19">
        <v>2</v>
      </c>
      <c r="B11" s="64">
        <v>0</v>
      </c>
      <c r="C11" s="11">
        <v>1003</v>
      </c>
      <c r="D11" s="11">
        <v>955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99643.221481682165</v>
      </c>
      <c r="I11" s="16">
        <f t="shared" si="3"/>
        <v>0</v>
      </c>
      <c r="J11" s="16">
        <f t="shared" si="1"/>
        <v>99643.221481682165</v>
      </c>
      <c r="K11" s="16">
        <f t="shared" si="4"/>
        <v>7761097.9062086381</v>
      </c>
      <c r="L11" s="23">
        <f t="shared" si="5"/>
        <v>77.888869817756685</v>
      </c>
    </row>
    <row r="12" spans="1:13" x14ac:dyDescent="0.2">
      <c r="A12" s="19">
        <v>3</v>
      </c>
      <c r="B12" s="64">
        <v>0</v>
      </c>
      <c r="C12" s="11">
        <v>1045</v>
      </c>
      <c r="D12" s="11">
        <v>1016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99643.221481682165</v>
      </c>
      <c r="I12" s="16">
        <f t="shared" si="3"/>
        <v>0</v>
      </c>
      <c r="J12" s="16">
        <f t="shared" si="1"/>
        <v>99643.221481682165</v>
      </c>
      <c r="K12" s="16">
        <f t="shared" si="4"/>
        <v>7661454.6847269563</v>
      </c>
      <c r="L12" s="23">
        <f t="shared" si="5"/>
        <v>76.888869817756685</v>
      </c>
    </row>
    <row r="13" spans="1:13" x14ac:dyDescent="0.2">
      <c r="A13" s="19">
        <v>4</v>
      </c>
      <c r="B13" s="64">
        <v>0</v>
      </c>
      <c r="C13" s="11">
        <v>1059</v>
      </c>
      <c r="D13" s="11">
        <v>1049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99643.221481682165</v>
      </c>
      <c r="I13" s="16">
        <f t="shared" si="3"/>
        <v>0</v>
      </c>
      <c r="J13" s="16">
        <f t="shared" si="1"/>
        <v>99643.221481682165</v>
      </c>
      <c r="K13" s="16">
        <f t="shared" si="4"/>
        <v>7561811.4632452745</v>
      </c>
      <c r="L13" s="23">
        <f t="shared" si="5"/>
        <v>75.888869817756685</v>
      </c>
    </row>
    <row r="14" spans="1:13" x14ac:dyDescent="0.2">
      <c r="A14" s="19">
        <v>5</v>
      </c>
      <c r="B14" s="64">
        <v>0</v>
      </c>
      <c r="C14" s="11">
        <v>1068</v>
      </c>
      <c r="D14" s="11">
        <v>1065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99643.221481682165</v>
      </c>
      <c r="I14" s="16">
        <f t="shared" si="3"/>
        <v>0</v>
      </c>
      <c r="J14" s="16">
        <f t="shared" si="1"/>
        <v>99643.221481682165</v>
      </c>
      <c r="K14" s="16">
        <f t="shared" si="4"/>
        <v>7462168.2417635927</v>
      </c>
      <c r="L14" s="23">
        <f t="shared" si="5"/>
        <v>74.888869817756685</v>
      </c>
    </row>
    <row r="15" spans="1:13" x14ac:dyDescent="0.2">
      <c r="A15" s="19">
        <v>6</v>
      </c>
      <c r="B15" s="64">
        <v>0</v>
      </c>
      <c r="C15" s="11">
        <v>987</v>
      </c>
      <c r="D15" s="11">
        <v>1069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99643.221481682165</v>
      </c>
      <c r="I15" s="16">
        <f t="shared" si="3"/>
        <v>0</v>
      </c>
      <c r="J15" s="16">
        <f t="shared" si="1"/>
        <v>99643.221481682165</v>
      </c>
      <c r="K15" s="16">
        <f t="shared" si="4"/>
        <v>7362525.0202819109</v>
      </c>
      <c r="L15" s="23">
        <f t="shared" si="5"/>
        <v>73.888869817756699</v>
      </c>
    </row>
    <row r="16" spans="1:13" x14ac:dyDescent="0.2">
      <c r="A16" s="19">
        <v>7</v>
      </c>
      <c r="B16" s="64">
        <v>0</v>
      </c>
      <c r="C16" s="11">
        <v>1064</v>
      </c>
      <c r="D16" s="11">
        <v>977</v>
      </c>
      <c r="E16" s="65">
        <v>0</v>
      </c>
      <c r="F16" s="21">
        <f t="shared" si="2"/>
        <v>0</v>
      </c>
      <c r="G16" s="21">
        <f t="shared" si="0"/>
        <v>0</v>
      </c>
      <c r="H16" s="16">
        <f t="shared" si="6"/>
        <v>99643.221481682165</v>
      </c>
      <c r="I16" s="16">
        <f t="shared" si="3"/>
        <v>0</v>
      </c>
      <c r="J16" s="16">
        <f t="shared" si="1"/>
        <v>99643.221481682165</v>
      </c>
      <c r="K16" s="16">
        <f t="shared" si="4"/>
        <v>7262881.7988002291</v>
      </c>
      <c r="L16" s="23">
        <f t="shared" si="5"/>
        <v>72.888869817756699</v>
      </c>
    </row>
    <row r="17" spans="1:12" x14ac:dyDescent="0.2">
      <c r="A17" s="19">
        <v>8</v>
      </c>
      <c r="B17" s="64">
        <v>0</v>
      </c>
      <c r="C17" s="11">
        <v>1016</v>
      </c>
      <c r="D17" s="11">
        <v>1044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99643.221481682165</v>
      </c>
      <c r="I17" s="16">
        <f t="shared" si="3"/>
        <v>0</v>
      </c>
      <c r="J17" s="16">
        <f t="shared" si="1"/>
        <v>99643.221481682165</v>
      </c>
      <c r="K17" s="16">
        <f t="shared" si="4"/>
        <v>7163238.5773185473</v>
      </c>
      <c r="L17" s="23">
        <f t="shared" si="5"/>
        <v>71.888869817756699</v>
      </c>
    </row>
    <row r="18" spans="1:12" x14ac:dyDescent="0.2">
      <c r="A18" s="19">
        <v>9</v>
      </c>
      <c r="B18" s="64">
        <v>0</v>
      </c>
      <c r="C18" s="11">
        <v>1014</v>
      </c>
      <c r="D18" s="11">
        <v>1017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99643.221481682165</v>
      </c>
      <c r="I18" s="16">
        <f t="shared" si="3"/>
        <v>0</v>
      </c>
      <c r="J18" s="16">
        <f t="shared" si="1"/>
        <v>99643.221481682165</v>
      </c>
      <c r="K18" s="16">
        <f t="shared" si="4"/>
        <v>7063595.3558368655</v>
      </c>
      <c r="L18" s="23">
        <f t="shared" si="5"/>
        <v>70.888869817756699</v>
      </c>
    </row>
    <row r="19" spans="1:12" x14ac:dyDescent="0.2">
      <c r="A19" s="19">
        <v>10</v>
      </c>
      <c r="B19" s="64">
        <v>0</v>
      </c>
      <c r="C19" s="11">
        <v>1099</v>
      </c>
      <c r="D19" s="11">
        <v>1013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99643.221481682165</v>
      </c>
      <c r="I19" s="16">
        <f t="shared" si="3"/>
        <v>0</v>
      </c>
      <c r="J19" s="16">
        <f t="shared" si="1"/>
        <v>99643.221481682165</v>
      </c>
      <c r="K19" s="16">
        <f t="shared" si="4"/>
        <v>6963952.1343551837</v>
      </c>
      <c r="L19" s="23">
        <f t="shared" si="5"/>
        <v>69.888869817756714</v>
      </c>
    </row>
    <row r="20" spans="1:12" x14ac:dyDescent="0.2">
      <c r="A20" s="19">
        <v>11</v>
      </c>
      <c r="B20" s="64">
        <v>0</v>
      </c>
      <c r="C20" s="11">
        <v>1087</v>
      </c>
      <c r="D20" s="11">
        <v>1093</v>
      </c>
      <c r="E20" s="65">
        <v>0</v>
      </c>
      <c r="F20" s="21">
        <f t="shared" si="2"/>
        <v>0</v>
      </c>
      <c r="G20" s="21">
        <f t="shared" si="0"/>
        <v>0</v>
      </c>
      <c r="H20" s="16">
        <f t="shared" si="6"/>
        <v>99643.221481682165</v>
      </c>
      <c r="I20" s="16">
        <f t="shared" si="3"/>
        <v>0</v>
      </c>
      <c r="J20" s="16">
        <f t="shared" si="1"/>
        <v>99643.221481682165</v>
      </c>
      <c r="K20" s="16">
        <f t="shared" si="4"/>
        <v>6864308.9128735019</v>
      </c>
      <c r="L20" s="23">
        <f t="shared" si="5"/>
        <v>68.888869817756714</v>
      </c>
    </row>
    <row r="21" spans="1:12" x14ac:dyDescent="0.2">
      <c r="A21" s="19">
        <v>12</v>
      </c>
      <c r="B21" s="64">
        <v>1</v>
      </c>
      <c r="C21" s="11">
        <v>944</v>
      </c>
      <c r="D21" s="11">
        <v>1063</v>
      </c>
      <c r="E21" s="65">
        <v>5.1900000000000002E-2</v>
      </c>
      <c r="F21" s="21">
        <f t="shared" si="2"/>
        <v>9.9651220727453907E-4</v>
      </c>
      <c r="G21" s="21">
        <f t="shared" si="0"/>
        <v>9.9557159797504708E-4</v>
      </c>
      <c r="H21" s="16">
        <f t="shared" si="6"/>
        <v>99643.221481682165</v>
      </c>
      <c r="I21" s="16">
        <f t="shared" si="3"/>
        <v>99.201961237899852</v>
      </c>
      <c r="J21" s="16">
        <f t="shared" si="1"/>
        <v>99549.168102232521</v>
      </c>
      <c r="K21" s="16">
        <f t="shared" si="4"/>
        <v>6764665.6913918201</v>
      </c>
      <c r="L21" s="23">
        <f t="shared" si="5"/>
        <v>67.888869817756714</v>
      </c>
    </row>
    <row r="22" spans="1:12" x14ac:dyDescent="0.2">
      <c r="A22" s="19">
        <v>13</v>
      </c>
      <c r="B22" s="64">
        <v>0</v>
      </c>
      <c r="C22" s="11">
        <v>1020</v>
      </c>
      <c r="D22" s="11">
        <v>930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99544.019520444272</v>
      </c>
      <c r="I22" s="16">
        <f t="shared" si="3"/>
        <v>0</v>
      </c>
      <c r="J22" s="16">
        <f t="shared" si="1"/>
        <v>99544.019520444272</v>
      </c>
      <c r="K22" s="16">
        <f t="shared" si="4"/>
        <v>6665116.5232895873</v>
      </c>
      <c r="L22" s="23">
        <f t="shared" si="5"/>
        <v>66.9564736826878</v>
      </c>
    </row>
    <row r="23" spans="1:12" x14ac:dyDescent="0.2">
      <c r="A23" s="19">
        <v>14</v>
      </c>
      <c r="B23" s="64">
        <v>1</v>
      </c>
      <c r="C23" s="11">
        <v>925</v>
      </c>
      <c r="D23" s="11">
        <v>1014</v>
      </c>
      <c r="E23" s="65">
        <v>4.9200000000000001E-2</v>
      </c>
      <c r="F23" s="21">
        <f t="shared" si="2"/>
        <v>1.0314595152140279E-3</v>
      </c>
      <c r="G23" s="21">
        <f t="shared" si="0"/>
        <v>1.0304489418731997E-3</v>
      </c>
      <c r="H23" s="16">
        <f t="shared" si="6"/>
        <v>99544.019520444272</v>
      </c>
      <c r="I23" s="16">
        <f t="shared" si="3"/>
        <v>102.57502958464693</v>
      </c>
      <c r="J23" s="16">
        <f t="shared" si="1"/>
        <v>99446.491182315178</v>
      </c>
      <c r="K23" s="16">
        <f t="shared" si="4"/>
        <v>6565572.5037691435</v>
      </c>
      <c r="L23" s="23">
        <f t="shared" si="5"/>
        <v>65.9564736826878</v>
      </c>
    </row>
    <row r="24" spans="1:12" x14ac:dyDescent="0.2">
      <c r="A24" s="19">
        <v>15</v>
      </c>
      <c r="B24" s="64">
        <v>0</v>
      </c>
      <c r="C24" s="11">
        <v>948</v>
      </c>
      <c r="D24" s="11">
        <v>922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99441.44449085962</v>
      </c>
      <c r="I24" s="16">
        <f t="shared" si="3"/>
        <v>0</v>
      </c>
      <c r="J24" s="16">
        <f t="shared" si="1"/>
        <v>99441.44449085962</v>
      </c>
      <c r="K24" s="16">
        <f t="shared" si="4"/>
        <v>6466126.0125868283</v>
      </c>
      <c r="L24" s="23">
        <f t="shared" si="5"/>
        <v>65.024457817295456</v>
      </c>
    </row>
    <row r="25" spans="1:12" x14ac:dyDescent="0.2">
      <c r="A25" s="19">
        <v>16</v>
      </c>
      <c r="B25" s="63">
        <v>0</v>
      </c>
      <c r="C25" s="11">
        <v>930</v>
      </c>
      <c r="D25" s="11">
        <v>945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99441.44449085962</v>
      </c>
      <c r="I25" s="16">
        <f t="shared" si="3"/>
        <v>0</v>
      </c>
      <c r="J25" s="16">
        <f t="shared" si="1"/>
        <v>99441.44449085962</v>
      </c>
      <c r="K25" s="16">
        <f t="shared" si="4"/>
        <v>6366684.568095969</v>
      </c>
      <c r="L25" s="23">
        <f t="shared" si="5"/>
        <v>64.024457817295456</v>
      </c>
    </row>
    <row r="26" spans="1:12" x14ac:dyDescent="0.2">
      <c r="A26" s="19">
        <v>17</v>
      </c>
      <c r="B26" s="64">
        <v>0</v>
      </c>
      <c r="C26" s="11">
        <v>897</v>
      </c>
      <c r="D26" s="11">
        <v>919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99441.44449085962</v>
      </c>
      <c r="I26" s="16">
        <f t="shared" si="3"/>
        <v>0</v>
      </c>
      <c r="J26" s="16">
        <f t="shared" si="1"/>
        <v>99441.44449085962</v>
      </c>
      <c r="K26" s="16">
        <f t="shared" si="4"/>
        <v>6267243.1236051098</v>
      </c>
      <c r="L26" s="23">
        <f t="shared" si="5"/>
        <v>63.024457817295456</v>
      </c>
    </row>
    <row r="27" spans="1:12" x14ac:dyDescent="0.2">
      <c r="A27" s="19">
        <v>18</v>
      </c>
      <c r="B27" s="64">
        <v>0</v>
      </c>
      <c r="C27" s="11">
        <v>867</v>
      </c>
      <c r="D27" s="11">
        <v>897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99441.44449085962</v>
      </c>
      <c r="I27" s="16">
        <f t="shared" si="3"/>
        <v>0</v>
      </c>
      <c r="J27" s="16">
        <f t="shared" si="1"/>
        <v>99441.44449085962</v>
      </c>
      <c r="K27" s="16">
        <f t="shared" si="4"/>
        <v>6167801.6791142505</v>
      </c>
      <c r="L27" s="23">
        <f t="shared" si="5"/>
        <v>62.024457817295463</v>
      </c>
    </row>
    <row r="28" spans="1:12" x14ac:dyDescent="0.2">
      <c r="A28" s="19">
        <v>19</v>
      </c>
      <c r="B28" s="64">
        <v>0</v>
      </c>
      <c r="C28" s="11">
        <v>929</v>
      </c>
      <c r="D28" s="11">
        <v>880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99441.44449085962</v>
      </c>
      <c r="I28" s="16">
        <f t="shared" si="3"/>
        <v>0</v>
      </c>
      <c r="J28" s="16">
        <f t="shared" si="1"/>
        <v>99441.44449085962</v>
      </c>
      <c r="K28" s="16">
        <f t="shared" si="4"/>
        <v>6068360.2346233912</v>
      </c>
      <c r="L28" s="23">
        <f t="shared" si="5"/>
        <v>61.024457817295463</v>
      </c>
    </row>
    <row r="29" spans="1:12" x14ac:dyDescent="0.2">
      <c r="A29" s="19">
        <v>20</v>
      </c>
      <c r="B29" s="64">
        <v>1</v>
      </c>
      <c r="C29" s="11">
        <v>942</v>
      </c>
      <c r="D29" s="11">
        <v>921</v>
      </c>
      <c r="E29" s="65">
        <v>0.6038</v>
      </c>
      <c r="F29" s="21">
        <f t="shared" si="2"/>
        <v>1.0735373054213634E-3</v>
      </c>
      <c r="G29" s="21">
        <f t="shared" si="0"/>
        <v>1.0730808860471798E-3</v>
      </c>
      <c r="H29" s="16">
        <f t="shared" si="6"/>
        <v>99441.44449085962</v>
      </c>
      <c r="I29" s="16">
        <f t="shared" si="3"/>
        <v>106.70871336406309</v>
      </c>
      <c r="J29" s="16">
        <f t="shared" si="1"/>
        <v>99399.166498624778</v>
      </c>
      <c r="K29" s="16">
        <f t="shared" si="4"/>
        <v>5968918.7901325319</v>
      </c>
      <c r="L29" s="23">
        <f t="shared" si="5"/>
        <v>60.024457817295463</v>
      </c>
    </row>
    <row r="30" spans="1:12" x14ac:dyDescent="0.2">
      <c r="A30" s="19">
        <v>21</v>
      </c>
      <c r="B30" s="64">
        <v>0</v>
      </c>
      <c r="C30" s="11">
        <v>827</v>
      </c>
      <c r="D30" s="11">
        <v>937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99334.73577749556</v>
      </c>
      <c r="I30" s="16">
        <f t="shared" si="3"/>
        <v>0</v>
      </c>
      <c r="J30" s="16">
        <f t="shared" si="1"/>
        <v>99334.73577749556</v>
      </c>
      <c r="K30" s="16">
        <f t="shared" si="4"/>
        <v>5869519.6236339072</v>
      </c>
      <c r="L30" s="23">
        <f t="shared" si="5"/>
        <v>59.088289485979146</v>
      </c>
    </row>
    <row r="31" spans="1:12" x14ac:dyDescent="0.2">
      <c r="A31" s="19">
        <v>22</v>
      </c>
      <c r="B31" s="64">
        <v>0</v>
      </c>
      <c r="C31" s="11">
        <v>834</v>
      </c>
      <c r="D31" s="11">
        <v>810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99334.73577749556</v>
      </c>
      <c r="I31" s="16">
        <f t="shared" si="3"/>
        <v>0</v>
      </c>
      <c r="J31" s="16">
        <f t="shared" si="1"/>
        <v>99334.73577749556</v>
      </c>
      <c r="K31" s="16">
        <f t="shared" si="4"/>
        <v>5770184.8878564117</v>
      </c>
      <c r="L31" s="23">
        <f t="shared" si="5"/>
        <v>58.088289485979146</v>
      </c>
    </row>
    <row r="32" spans="1:12" x14ac:dyDescent="0.2">
      <c r="A32" s="19">
        <v>23</v>
      </c>
      <c r="B32" s="64">
        <v>0</v>
      </c>
      <c r="C32" s="11">
        <v>831</v>
      </c>
      <c r="D32" s="11">
        <v>806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99334.73577749556</v>
      </c>
      <c r="I32" s="16">
        <f t="shared" si="3"/>
        <v>0</v>
      </c>
      <c r="J32" s="16">
        <f t="shared" si="1"/>
        <v>99334.73577749556</v>
      </c>
      <c r="K32" s="16">
        <f t="shared" si="4"/>
        <v>5670850.1520789163</v>
      </c>
      <c r="L32" s="23">
        <f t="shared" si="5"/>
        <v>57.088289485979146</v>
      </c>
    </row>
    <row r="33" spans="1:12" x14ac:dyDescent="0.2">
      <c r="A33" s="19">
        <v>24</v>
      </c>
      <c r="B33" s="63">
        <v>0</v>
      </c>
      <c r="C33" s="11">
        <v>868</v>
      </c>
      <c r="D33" s="11">
        <v>808</v>
      </c>
      <c r="E33" s="65">
        <v>0</v>
      </c>
      <c r="F33" s="21">
        <f t="shared" si="2"/>
        <v>0</v>
      </c>
      <c r="G33" s="21">
        <f t="shared" si="0"/>
        <v>0</v>
      </c>
      <c r="H33" s="16">
        <f t="shared" si="6"/>
        <v>99334.73577749556</v>
      </c>
      <c r="I33" s="16">
        <f t="shared" si="3"/>
        <v>0</v>
      </c>
      <c r="J33" s="16">
        <f t="shared" si="1"/>
        <v>99334.73577749556</v>
      </c>
      <c r="K33" s="16">
        <f t="shared" si="4"/>
        <v>5571515.4163014209</v>
      </c>
      <c r="L33" s="23">
        <f t="shared" si="5"/>
        <v>56.088289485979146</v>
      </c>
    </row>
    <row r="34" spans="1:12" x14ac:dyDescent="0.2">
      <c r="A34" s="19">
        <v>25</v>
      </c>
      <c r="B34" s="64">
        <v>1</v>
      </c>
      <c r="C34" s="11">
        <v>853</v>
      </c>
      <c r="D34" s="11">
        <v>845</v>
      </c>
      <c r="E34" s="65">
        <v>0.48630000000000001</v>
      </c>
      <c r="F34" s="21">
        <f t="shared" si="2"/>
        <v>1.1778563015312131E-3</v>
      </c>
      <c r="G34" s="21">
        <f t="shared" si="0"/>
        <v>1.1771440531212151E-3</v>
      </c>
      <c r="H34" s="16">
        <f t="shared" si="6"/>
        <v>99334.73577749556</v>
      </c>
      <c r="I34" s="16">
        <f t="shared" si="3"/>
        <v>116.93129348884609</v>
      </c>
      <c r="J34" s="16">
        <f t="shared" si="1"/>
        <v>99274.668172030346</v>
      </c>
      <c r="K34" s="16">
        <f t="shared" si="4"/>
        <v>5472180.6805239255</v>
      </c>
      <c r="L34" s="23">
        <f t="shared" si="5"/>
        <v>55.088289485979146</v>
      </c>
    </row>
    <row r="35" spans="1:12" x14ac:dyDescent="0.2">
      <c r="A35" s="19">
        <v>26</v>
      </c>
      <c r="B35" s="64">
        <v>1</v>
      </c>
      <c r="C35" s="11">
        <v>923</v>
      </c>
      <c r="D35" s="11">
        <v>847</v>
      </c>
      <c r="E35" s="65">
        <v>0.41799999999999998</v>
      </c>
      <c r="F35" s="21">
        <f t="shared" si="2"/>
        <v>1.1299435028248588E-3</v>
      </c>
      <c r="G35" s="21">
        <f t="shared" si="0"/>
        <v>1.129200909684253E-3</v>
      </c>
      <c r="H35" s="16">
        <f t="shared" si="6"/>
        <v>99217.804484006716</v>
      </c>
      <c r="I35" s="16">
        <f t="shared" si="3"/>
        <v>112.03683508021474</v>
      </c>
      <c r="J35" s="16">
        <f t="shared" si="1"/>
        <v>99152.599045990035</v>
      </c>
      <c r="K35" s="16">
        <f t="shared" si="4"/>
        <v>5372906.0123518948</v>
      </c>
      <c r="L35" s="23">
        <f t="shared" si="5"/>
        <v>54.152639642595332</v>
      </c>
    </row>
    <row r="36" spans="1:12" x14ac:dyDescent="0.2">
      <c r="A36" s="19">
        <v>27</v>
      </c>
      <c r="B36" s="64">
        <v>2</v>
      </c>
      <c r="C36" s="11">
        <v>922</v>
      </c>
      <c r="D36" s="11">
        <v>908</v>
      </c>
      <c r="E36" s="65">
        <v>0.42209999999999998</v>
      </c>
      <c r="F36" s="21">
        <f t="shared" si="2"/>
        <v>2.185792349726776E-3</v>
      </c>
      <c r="G36" s="21">
        <f t="shared" si="0"/>
        <v>2.1830348069618727E-3</v>
      </c>
      <c r="H36" s="16">
        <f t="shared" si="6"/>
        <v>99105.7676489265</v>
      </c>
      <c r="I36" s="16">
        <f t="shared" si="3"/>
        <v>216.35134034828246</v>
      </c>
      <c r="J36" s="16">
        <f t="shared" si="1"/>
        <v>98980.738209339237</v>
      </c>
      <c r="K36" s="16">
        <f t="shared" si="4"/>
        <v>5273753.4133059047</v>
      </c>
      <c r="L36" s="23">
        <f t="shared" si="5"/>
        <v>53.213385440771866</v>
      </c>
    </row>
    <row r="37" spans="1:12" x14ac:dyDescent="0.2">
      <c r="A37" s="19">
        <v>28</v>
      </c>
      <c r="B37" s="64">
        <v>0</v>
      </c>
      <c r="C37" s="11">
        <v>952</v>
      </c>
      <c r="D37" s="11">
        <v>911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98889.41630857822</v>
      </c>
      <c r="I37" s="16">
        <f t="shared" si="3"/>
        <v>0</v>
      </c>
      <c r="J37" s="16">
        <f t="shared" si="1"/>
        <v>98889.41630857822</v>
      </c>
      <c r="K37" s="16">
        <f t="shared" si="4"/>
        <v>5174772.6750965659</v>
      </c>
      <c r="L37" s="23">
        <f t="shared" si="5"/>
        <v>52.328882789124897</v>
      </c>
    </row>
    <row r="38" spans="1:12" x14ac:dyDescent="0.2">
      <c r="A38" s="19">
        <v>29</v>
      </c>
      <c r="B38" s="64">
        <v>0</v>
      </c>
      <c r="C38" s="11">
        <v>973</v>
      </c>
      <c r="D38" s="11">
        <v>945</v>
      </c>
      <c r="E38" s="65">
        <v>0</v>
      </c>
      <c r="F38" s="21">
        <f t="shared" si="2"/>
        <v>0</v>
      </c>
      <c r="G38" s="21">
        <f t="shared" si="0"/>
        <v>0</v>
      </c>
      <c r="H38" s="16">
        <f t="shared" si="6"/>
        <v>98889.41630857822</v>
      </c>
      <c r="I38" s="16">
        <f t="shared" si="3"/>
        <v>0</v>
      </c>
      <c r="J38" s="16">
        <f t="shared" si="1"/>
        <v>98889.41630857822</v>
      </c>
      <c r="K38" s="16">
        <f t="shared" si="4"/>
        <v>5075883.2587879878</v>
      </c>
      <c r="L38" s="23">
        <f t="shared" si="5"/>
        <v>51.328882789124897</v>
      </c>
    </row>
    <row r="39" spans="1:12" x14ac:dyDescent="0.2">
      <c r="A39" s="19">
        <v>30</v>
      </c>
      <c r="B39" s="64">
        <v>0</v>
      </c>
      <c r="C39" s="11">
        <v>1016</v>
      </c>
      <c r="D39" s="11">
        <v>974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98889.41630857822</v>
      </c>
      <c r="I39" s="16">
        <f t="shared" si="3"/>
        <v>0</v>
      </c>
      <c r="J39" s="16">
        <f t="shared" si="1"/>
        <v>98889.41630857822</v>
      </c>
      <c r="K39" s="16">
        <f t="shared" si="4"/>
        <v>4976993.8424794096</v>
      </c>
      <c r="L39" s="23">
        <f t="shared" si="5"/>
        <v>50.328882789124897</v>
      </c>
    </row>
    <row r="40" spans="1:12" x14ac:dyDescent="0.2">
      <c r="A40" s="19">
        <v>31</v>
      </c>
      <c r="B40" s="64">
        <v>0</v>
      </c>
      <c r="C40" s="11">
        <v>1086</v>
      </c>
      <c r="D40" s="11">
        <v>996</v>
      </c>
      <c r="E40" s="65">
        <v>0</v>
      </c>
      <c r="F40" s="21">
        <f t="shared" si="2"/>
        <v>0</v>
      </c>
      <c r="G40" s="21">
        <f t="shared" si="0"/>
        <v>0</v>
      </c>
      <c r="H40" s="16">
        <f t="shared" si="6"/>
        <v>98889.41630857822</v>
      </c>
      <c r="I40" s="16">
        <f t="shared" si="3"/>
        <v>0</v>
      </c>
      <c r="J40" s="16">
        <f t="shared" si="1"/>
        <v>98889.41630857822</v>
      </c>
      <c r="K40" s="16">
        <f t="shared" si="4"/>
        <v>4878104.4261708315</v>
      </c>
      <c r="L40" s="23">
        <f t="shared" si="5"/>
        <v>49.328882789124904</v>
      </c>
    </row>
    <row r="41" spans="1:12" x14ac:dyDescent="0.2">
      <c r="A41" s="19">
        <v>32</v>
      </c>
      <c r="B41" s="64">
        <v>1</v>
      </c>
      <c r="C41" s="11">
        <v>1150</v>
      </c>
      <c r="D41" s="11">
        <v>1065</v>
      </c>
      <c r="E41" s="65">
        <v>0.63929999999999998</v>
      </c>
      <c r="F41" s="21">
        <f t="shared" si="2"/>
        <v>9.0293453724604961E-4</v>
      </c>
      <c r="G41" s="21">
        <f t="shared" si="0"/>
        <v>9.026405576080097E-4</v>
      </c>
      <c r="H41" s="16">
        <f t="shared" si="6"/>
        <v>98889.41630857822</v>
      </c>
      <c r="I41" s="16">
        <f t="shared" si="3"/>
        <v>89.261597878305651</v>
      </c>
      <c r="J41" s="16">
        <f t="shared" si="1"/>
        <v>98857.219650223517</v>
      </c>
      <c r="K41" s="16">
        <f t="shared" si="4"/>
        <v>4779215.0098622534</v>
      </c>
      <c r="L41" s="23">
        <f t="shared" si="5"/>
        <v>48.328882789124904</v>
      </c>
    </row>
    <row r="42" spans="1:12" x14ac:dyDescent="0.2">
      <c r="A42" s="19">
        <v>33</v>
      </c>
      <c r="B42" s="63">
        <v>0</v>
      </c>
      <c r="C42" s="11">
        <v>1208</v>
      </c>
      <c r="D42" s="11">
        <v>1137</v>
      </c>
      <c r="E42" s="65">
        <v>0</v>
      </c>
      <c r="F42" s="21">
        <f t="shared" si="2"/>
        <v>0</v>
      </c>
      <c r="G42" s="21">
        <f t="shared" si="0"/>
        <v>0</v>
      </c>
      <c r="H42" s="16">
        <f t="shared" si="6"/>
        <v>98800.154710699921</v>
      </c>
      <c r="I42" s="16">
        <f t="shared" si="3"/>
        <v>0</v>
      </c>
      <c r="J42" s="16">
        <f t="shared" si="1"/>
        <v>98800.154710699921</v>
      </c>
      <c r="K42" s="16">
        <f t="shared" si="4"/>
        <v>4680357.7902120296</v>
      </c>
      <c r="L42" s="23">
        <f t="shared" si="5"/>
        <v>47.371968231393403</v>
      </c>
    </row>
    <row r="43" spans="1:12" x14ac:dyDescent="0.2">
      <c r="A43" s="19">
        <v>34</v>
      </c>
      <c r="B43" s="63">
        <v>1</v>
      </c>
      <c r="C43" s="11">
        <v>1316</v>
      </c>
      <c r="D43" s="11">
        <v>1169</v>
      </c>
      <c r="E43" s="65">
        <v>0.80869999999999997</v>
      </c>
      <c r="F43" s="21">
        <f t="shared" si="2"/>
        <v>8.0482897384305833E-4</v>
      </c>
      <c r="G43" s="21">
        <f t="shared" si="0"/>
        <v>8.0470507840523225E-4</v>
      </c>
      <c r="H43" s="16">
        <f t="shared" si="6"/>
        <v>98800.154710699921</v>
      </c>
      <c r="I43" s="16">
        <f t="shared" si="3"/>
        <v>79.504986242922854</v>
      </c>
      <c r="J43" s="16">
        <f t="shared" si="1"/>
        <v>98784.945406831641</v>
      </c>
      <c r="K43" s="16">
        <f t="shared" si="4"/>
        <v>4581557.6355013298</v>
      </c>
      <c r="L43" s="23">
        <f t="shared" si="5"/>
        <v>46.371968231393403</v>
      </c>
    </row>
    <row r="44" spans="1:12" x14ac:dyDescent="0.2">
      <c r="A44" s="19">
        <v>35</v>
      </c>
      <c r="B44" s="63">
        <v>1</v>
      </c>
      <c r="C44" s="11">
        <v>1373</v>
      </c>
      <c r="D44" s="11">
        <v>1298</v>
      </c>
      <c r="E44" s="65">
        <v>2.7000000000000001E-3</v>
      </c>
      <c r="F44" s="21">
        <f t="shared" si="2"/>
        <v>7.4878322725570952E-4</v>
      </c>
      <c r="G44" s="21">
        <f t="shared" si="0"/>
        <v>7.4822448200980286E-4</v>
      </c>
      <c r="H44" s="16">
        <f t="shared" si="6"/>
        <v>98720.649724456991</v>
      </c>
      <c r="I44" s="16">
        <f t="shared" si="3"/>
        <v>73.865207003753014</v>
      </c>
      <c r="J44" s="16">
        <f t="shared" si="1"/>
        <v>98646.983953512157</v>
      </c>
      <c r="K44" s="16">
        <f t="shared" si="4"/>
        <v>4482772.690094498</v>
      </c>
      <c r="L44" s="23">
        <f t="shared" si="5"/>
        <v>45.408662752995831</v>
      </c>
    </row>
    <row r="45" spans="1:12" x14ac:dyDescent="0.2">
      <c r="A45" s="19">
        <v>36</v>
      </c>
      <c r="B45" s="63">
        <v>1</v>
      </c>
      <c r="C45" s="11">
        <v>1391</v>
      </c>
      <c r="D45" s="11">
        <v>1367</v>
      </c>
      <c r="E45" s="65">
        <v>0.88249999999999995</v>
      </c>
      <c r="F45" s="21">
        <f t="shared" si="2"/>
        <v>7.2516316171138508E-4</v>
      </c>
      <c r="G45" s="21">
        <f t="shared" si="0"/>
        <v>7.2510137823644468E-4</v>
      </c>
      <c r="H45" s="16">
        <f t="shared" si="6"/>
        <v>98646.784517453241</v>
      </c>
      <c r="I45" s="16">
        <f t="shared" si="3"/>
        <v>71.528919412198917</v>
      </c>
      <c r="J45" s="16">
        <f t="shared" si="1"/>
        <v>98638.379869422308</v>
      </c>
      <c r="K45" s="16">
        <f t="shared" si="4"/>
        <v>4384125.7061409857</v>
      </c>
      <c r="L45" s="23">
        <f t="shared" si="5"/>
        <v>44.442662045059535</v>
      </c>
    </row>
    <row r="46" spans="1:12" x14ac:dyDescent="0.2">
      <c r="A46" s="19">
        <v>37</v>
      </c>
      <c r="B46" s="63">
        <v>0</v>
      </c>
      <c r="C46" s="11">
        <v>1475</v>
      </c>
      <c r="D46" s="11">
        <v>1358</v>
      </c>
      <c r="E46" s="65">
        <v>0</v>
      </c>
      <c r="F46" s="21">
        <f t="shared" si="2"/>
        <v>0</v>
      </c>
      <c r="G46" s="21">
        <f t="shared" si="0"/>
        <v>0</v>
      </c>
      <c r="H46" s="16">
        <f t="shared" si="6"/>
        <v>98575.25559804104</v>
      </c>
      <c r="I46" s="16">
        <f t="shared" si="3"/>
        <v>0</v>
      </c>
      <c r="J46" s="16">
        <f t="shared" si="1"/>
        <v>98575.25559804104</v>
      </c>
      <c r="K46" s="16">
        <f t="shared" si="4"/>
        <v>4285487.3262715638</v>
      </c>
      <c r="L46" s="23">
        <f t="shared" si="5"/>
        <v>43.474270497927357</v>
      </c>
    </row>
    <row r="47" spans="1:12" x14ac:dyDescent="0.2">
      <c r="A47" s="19">
        <v>38</v>
      </c>
      <c r="B47" s="63">
        <v>0</v>
      </c>
      <c r="C47" s="11">
        <v>1548</v>
      </c>
      <c r="D47" s="11">
        <v>1453</v>
      </c>
      <c r="E47" s="65">
        <v>0</v>
      </c>
      <c r="F47" s="21">
        <f t="shared" si="2"/>
        <v>0</v>
      </c>
      <c r="G47" s="21">
        <f t="shared" si="0"/>
        <v>0</v>
      </c>
      <c r="H47" s="16">
        <f t="shared" si="6"/>
        <v>98575.25559804104</v>
      </c>
      <c r="I47" s="16">
        <f t="shared" si="3"/>
        <v>0</v>
      </c>
      <c r="J47" s="16">
        <f t="shared" si="1"/>
        <v>98575.25559804104</v>
      </c>
      <c r="K47" s="16">
        <f t="shared" si="4"/>
        <v>4186912.070673523</v>
      </c>
      <c r="L47" s="23">
        <f t="shared" si="5"/>
        <v>42.474270497927357</v>
      </c>
    </row>
    <row r="48" spans="1:12" x14ac:dyDescent="0.2">
      <c r="A48" s="19">
        <v>39</v>
      </c>
      <c r="B48" s="63">
        <v>0</v>
      </c>
      <c r="C48" s="11">
        <v>1521</v>
      </c>
      <c r="D48" s="11">
        <v>1520</v>
      </c>
      <c r="E48" s="65">
        <v>0</v>
      </c>
      <c r="F48" s="21">
        <f t="shared" si="2"/>
        <v>0</v>
      </c>
      <c r="G48" s="21">
        <f t="shared" si="0"/>
        <v>0</v>
      </c>
      <c r="H48" s="16">
        <f t="shared" si="6"/>
        <v>98575.25559804104</v>
      </c>
      <c r="I48" s="16">
        <f t="shared" si="3"/>
        <v>0</v>
      </c>
      <c r="J48" s="16">
        <f t="shared" si="1"/>
        <v>98575.25559804104</v>
      </c>
      <c r="K48" s="16">
        <f t="shared" si="4"/>
        <v>4088336.8150754818</v>
      </c>
      <c r="L48" s="23">
        <f t="shared" si="5"/>
        <v>41.474270497927357</v>
      </c>
    </row>
    <row r="49" spans="1:12" x14ac:dyDescent="0.2">
      <c r="A49" s="19">
        <v>40</v>
      </c>
      <c r="B49" s="63">
        <v>2</v>
      </c>
      <c r="C49" s="11">
        <v>1709</v>
      </c>
      <c r="D49" s="11">
        <v>1487</v>
      </c>
      <c r="E49" s="65">
        <v>0.76500000000000001</v>
      </c>
      <c r="F49" s="21">
        <f t="shared" si="2"/>
        <v>1.2515644555694619E-3</v>
      </c>
      <c r="G49" s="21">
        <f t="shared" si="0"/>
        <v>1.251196456611635E-3</v>
      </c>
      <c r="H49" s="16">
        <f t="shared" si="6"/>
        <v>98575.25559804104</v>
      </c>
      <c r="I49" s="16">
        <f t="shared" si="3"/>
        <v>123.33701051385519</v>
      </c>
      <c r="J49" s="16">
        <f t="shared" si="1"/>
        <v>98546.271400570273</v>
      </c>
      <c r="K49" s="16">
        <f t="shared" si="4"/>
        <v>3989761.5594774405</v>
      </c>
      <c r="L49" s="23">
        <f t="shared" si="5"/>
        <v>40.47427049792735</v>
      </c>
    </row>
    <row r="50" spans="1:12" x14ac:dyDescent="0.2">
      <c r="A50" s="19">
        <v>41</v>
      </c>
      <c r="B50" s="63">
        <v>1</v>
      </c>
      <c r="C50" s="11">
        <v>1754</v>
      </c>
      <c r="D50" s="11">
        <v>1671</v>
      </c>
      <c r="E50" s="65">
        <v>0.87429999999999997</v>
      </c>
      <c r="F50" s="21">
        <f t="shared" si="2"/>
        <v>5.8394160583941611E-4</v>
      </c>
      <c r="G50" s="21">
        <f t="shared" si="0"/>
        <v>5.8389874681899262E-4</v>
      </c>
      <c r="H50" s="16">
        <f t="shared" si="6"/>
        <v>98451.91858752718</v>
      </c>
      <c r="I50" s="16">
        <f t="shared" si="3"/>
        <v>57.485951885182608</v>
      </c>
      <c r="J50" s="16">
        <f t="shared" si="1"/>
        <v>98444.69260337521</v>
      </c>
      <c r="K50" s="16">
        <f t="shared" si="4"/>
        <v>3891215.2880768701</v>
      </c>
      <c r="L50" s="23">
        <f t="shared" si="5"/>
        <v>39.524016838914562</v>
      </c>
    </row>
    <row r="51" spans="1:12" x14ac:dyDescent="0.2">
      <c r="A51" s="19">
        <v>42</v>
      </c>
      <c r="B51" s="63">
        <v>3</v>
      </c>
      <c r="C51" s="11">
        <v>1707</v>
      </c>
      <c r="D51" s="11">
        <v>1726</v>
      </c>
      <c r="E51" s="65">
        <v>0.91990000000000005</v>
      </c>
      <c r="F51" s="21">
        <f t="shared" si="2"/>
        <v>1.7477424992717739E-3</v>
      </c>
      <c r="G51" s="21">
        <f t="shared" si="0"/>
        <v>1.7474978597519961E-3</v>
      </c>
      <c r="H51" s="16">
        <f t="shared" si="6"/>
        <v>98394.432635641992</v>
      </c>
      <c r="I51" s="16">
        <f t="shared" si="3"/>
        <v>171.94406044229635</v>
      </c>
      <c r="J51" s="16">
        <f t="shared" si="1"/>
        <v>98380.65991640056</v>
      </c>
      <c r="K51" s="16">
        <f t="shared" si="4"/>
        <v>3792770.5954734948</v>
      </c>
      <c r="L51" s="23">
        <f t="shared" si="5"/>
        <v>38.546597544987698</v>
      </c>
    </row>
    <row r="52" spans="1:12" x14ac:dyDescent="0.2">
      <c r="A52" s="19">
        <v>43</v>
      </c>
      <c r="B52" s="63">
        <v>1</v>
      </c>
      <c r="C52" s="11">
        <v>1733</v>
      </c>
      <c r="D52" s="11">
        <v>1677</v>
      </c>
      <c r="E52" s="65">
        <v>0.67759999999999998</v>
      </c>
      <c r="F52" s="21">
        <f t="shared" si="2"/>
        <v>5.8651026392961877E-4</v>
      </c>
      <c r="G52" s="21">
        <f t="shared" si="0"/>
        <v>5.8639938113754907E-4</v>
      </c>
      <c r="H52" s="16">
        <f t="shared" si="6"/>
        <v>98222.488575199692</v>
      </c>
      <c r="I52" s="16">
        <f t="shared" si="3"/>
        <v>57.597606514287087</v>
      </c>
      <c r="J52" s="16">
        <f t="shared" si="1"/>
        <v>98203.919106859481</v>
      </c>
      <c r="K52" s="16">
        <f t="shared" si="4"/>
        <v>3694389.9355570944</v>
      </c>
      <c r="L52" s="23">
        <f t="shared" si="5"/>
        <v>37.612465222041777</v>
      </c>
    </row>
    <row r="53" spans="1:12" x14ac:dyDescent="0.2">
      <c r="A53" s="19">
        <v>44</v>
      </c>
      <c r="B53" s="63">
        <v>3</v>
      </c>
      <c r="C53" s="11">
        <v>1919</v>
      </c>
      <c r="D53" s="11">
        <v>1709</v>
      </c>
      <c r="E53" s="65">
        <v>0.67579999999999996</v>
      </c>
      <c r="F53" s="21">
        <f t="shared" si="2"/>
        <v>1.6538037486218302E-3</v>
      </c>
      <c r="G53" s="21">
        <f t="shared" si="0"/>
        <v>1.6529175151184102E-3</v>
      </c>
      <c r="H53" s="16">
        <f t="shared" si="6"/>
        <v>98164.890968685402</v>
      </c>
      <c r="I53" s="16">
        <f t="shared" si="3"/>
        <v>162.25846765182914</v>
      </c>
      <c r="J53" s="16">
        <f t="shared" si="1"/>
        <v>98112.286773472675</v>
      </c>
      <c r="K53" s="16">
        <f t="shared" si="4"/>
        <v>3596186.0164502347</v>
      </c>
      <c r="L53" s="23">
        <f t="shared" si="5"/>
        <v>36.634136512181506</v>
      </c>
    </row>
    <row r="54" spans="1:12" x14ac:dyDescent="0.2">
      <c r="A54" s="19">
        <v>45</v>
      </c>
      <c r="B54" s="63">
        <v>3</v>
      </c>
      <c r="C54" s="11">
        <v>1780</v>
      </c>
      <c r="D54" s="11">
        <v>1887</v>
      </c>
      <c r="E54" s="65">
        <v>0.61199999999999999</v>
      </c>
      <c r="F54" s="21">
        <f t="shared" si="2"/>
        <v>1.636214889555495E-3</v>
      </c>
      <c r="G54" s="21">
        <f t="shared" si="0"/>
        <v>1.6351767953151097E-3</v>
      </c>
      <c r="H54" s="16">
        <f t="shared" si="6"/>
        <v>98002.632501033571</v>
      </c>
      <c r="I54" s="16">
        <f t="shared" si="3"/>
        <v>160.25163054548449</v>
      </c>
      <c r="J54" s="16">
        <f t="shared" si="1"/>
        <v>97940.45486838193</v>
      </c>
      <c r="K54" s="16">
        <f t="shared" si="4"/>
        <v>3498073.7296767621</v>
      </c>
      <c r="L54" s="23">
        <f t="shared" si="5"/>
        <v>35.693671082150473</v>
      </c>
    </row>
    <row r="55" spans="1:12" x14ac:dyDescent="0.2">
      <c r="A55" s="19">
        <v>46</v>
      </c>
      <c r="B55" s="63">
        <v>0</v>
      </c>
      <c r="C55" s="11">
        <v>1780</v>
      </c>
      <c r="D55" s="11">
        <v>1740</v>
      </c>
      <c r="E55" s="65">
        <v>0</v>
      </c>
      <c r="F55" s="21">
        <f t="shared" si="2"/>
        <v>0</v>
      </c>
      <c r="G55" s="21">
        <f t="shared" si="0"/>
        <v>0</v>
      </c>
      <c r="H55" s="16">
        <f t="shared" si="6"/>
        <v>97842.380870488094</v>
      </c>
      <c r="I55" s="16">
        <f t="shared" si="3"/>
        <v>0</v>
      </c>
      <c r="J55" s="16">
        <f t="shared" si="1"/>
        <v>97842.380870488094</v>
      </c>
      <c r="K55" s="16">
        <f t="shared" si="4"/>
        <v>3400133.2748083803</v>
      </c>
      <c r="L55" s="23">
        <f t="shared" si="5"/>
        <v>34.751129771760823</v>
      </c>
    </row>
    <row r="56" spans="1:12" x14ac:dyDescent="0.2">
      <c r="A56" s="19">
        <v>47</v>
      </c>
      <c r="B56" s="63">
        <v>2</v>
      </c>
      <c r="C56" s="11">
        <v>1578</v>
      </c>
      <c r="D56" s="11">
        <v>1748</v>
      </c>
      <c r="E56" s="65">
        <v>0.3634</v>
      </c>
      <c r="F56" s="21">
        <f t="shared" si="2"/>
        <v>1.2026458208057728E-3</v>
      </c>
      <c r="G56" s="21">
        <f t="shared" si="0"/>
        <v>1.2017257743500286E-3</v>
      </c>
      <c r="H56" s="16">
        <f t="shared" si="6"/>
        <v>97842.380870488094</v>
      </c>
      <c r="I56" s="16">
        <f t="shared" si="3"/>
        <v>117.57971091583774</v>
      </c>
      <c r="J56" s="16">
        <f t="shared" si="1"/>
        <v>97767.52962651907</v>
      </c>
      <c r="K56" s="16">
        <f t="shared" si="4"/>
        <v>3302290.8939378923</v>
      </c>
      <c r="L56" s="23">
        <f t="shared" si="5"/>
        <v>33.751129771760823</v>
      </c>
    </row>
    <row r="57" spans="1:12" x14ac:dyDescent="0.2">
      <c r="A57" s="19">
        <v>48</v>
      </c>
      <c r="B57" s="63">
        <v>1</v>
      </c>
      <c r="C57" s="11">
        <v>1711</v>
      </c>
      <c r="D57" s="11">
        <v>1556</v>
      </c>
      <c r="E57" s="65">
        <v>0.38250000000000001</v>
      </c>
      <c r="F57" s="21">
        <f t="shared" si="2"/>
        <v>6.1218243036424854E-4</v>
      </c>
      <c r="G57" s="21">
        <f t="shared" si="0"/>
        <v>6.1195109898767993E-4</v>
      </c>
      <c r="H57" s="16">
        <f t="shared" si="6"/>
        <v>97724.801159572249</v>
      </c>
      <c r="I57" s="16">
        <f t="shared" si="3"/>
        <v>59.802799467952738</v>
      </c>
      <c r="J57" s="16">
        <f t="shared" si="1"/>
        <v>97687.87293090079</v>
      </c>
      <c r="K57" s="16">
        <f t="shared" si="4"/>
        <v>3204523.3643113733</v>
      </c>
      <c r="L57" s="23">
        <f t="shared" si="5"/>
        <v>32.791300941905135</v>
      </c>
    </row>
    <row r="58" spans="1:12" x14ac:dyDescent="0.2">
      <c r="A58" s="19">
        <v>49</v>
      </c>
      <c r="B58" s="63">
        <v>2</v>
      </c>
      <c r="C58" s="11">
        <v>1524</v>
      </c>
      <c r="D58" s="11">
        <v>1668</v>
      </c>
      <c r="E58" s="65">
        <v>0.71989999999999998</v>
      </c>
      <c r="F58" s="21">
        <f t="shared" si="2"/>
        <v>1.2531328320802004E-3</v>
      </c>
      <c r="G58" s="21">
        <f t="shared" si="0"/>
        <v>1.2526931336507073E-3</v>
      </c>
      <c r="H58" s="16">
        <f t="shared" si="6"/>
        <v>97664.998360104291</v>
      </c>
      <c r="I58" s="16">
        <f t="shared" si="3"/>
        <v>122.34427284371023</v>
      </c>
      <c r="J58" s="16">
        <f t="shared" si="1"/>
        <v>97630.729729280778</v>
      </c>
      <c r="K58" s="16">
        <f t="shared" si="4"/>
        <v>3106835.4913804727</v>
      </c>
      <c r="L58" s="23">
        <f t="shared" si="5"/>
        <v>31.811145687272145</v>
      </c>
    </row>
    <row r="59" spans="1:12" x14ac:dyDescent="0.2">
      <c r="A59" s="19">
        <v>50</v>
      </c>
      <c r="B59" s="63">
        <v>5</v>
      </c>
      <c r="C59" s="11">
        <v>1460</v>
      </c>
      <c r="D59" s="11">
        <v>1519</v>
      </c>
      <c r="E59" s="65">
        <v>0.68630000000000002</v>
      </c>
      <c r="F59" s="21">
        <f t="shared" si="2"/>
        <v>3.3568311513930849E-3</v>
      </c>
      <c r="G59" s="21">
        <f t="shared" si="0"/>
        <v>3.3532999992958068E-3</v>
      </c>
      <c r="H59" s="16">
        <f t="shared" si="6"/>
        <v>97542.654087260584</v>
      </c>
      <c r="I59" s="16">
        <f t="shared" si="3"/>
        <v>327.08978188212205</v>
      </c>
      <c r="J59" s="16">
        <f t="shared" si="1"/>
        <v>97440.046022684153</v>
      </c>
      <c r="K59" s="16">
        <f t="shared" si="4"/>
        <v>3009204.7616511919</v>
      </c>
      <c r="L59" s="23">
        <f t="shared" si="5"/>
        <v>30.850142328085418</v>
      </c>
    </row>
    <row r="60" spans="1:12" x14ac:dyDescent="0.2">
      <c r="A60" s="19">
        <v>51</v>
      </c>
      <c r="B60" s="63">
        <v>5</v>
      </c>
      <c r="C60" s="11">
        <v>1367</v>
      </c>
      <c r="D60" s="11">
        <v>1413</v>
      </c>
      <c r="E60" s="65">
        <v>0.70109999999999995</v>
      </c>
      <c r="F60" s="21">
        <f t="shared" si="2"/>
        <v>3.5971223021582736E-3</v>
      </c>
      <c r="G60" s="21">
        <f t="shared" si="0"/>
        <v>3.593258902568426E-3</v>
      </c>
      <c r="H60" s="16">
        <f t="shared" si="6"/>
        <v>97215.564305378459</v>
      </c>
      <c r="I60" s="16">
        <f t="shared" si="3"/>
        <v>349.32069190851445</v>
      </c>
      <c r="J60" s="16">
        <f t="shared" si="1"/>
        <v>97111.152350567005</v>
      </c>
      <c r="K60" s="16">
        <f t="shared" si="4"/>
        <v>2911764.7156285075</v>
      </c>
      <c r="L60" s="23">
        <f t="shared" si="5"/>
        <v>29.951631062716714</v>
      </c>
    </row>
    <row r="61" spans="1:12" x14ac:dyDescent="0.2">
      <c r="A61" s="19">
        <v>52</v>
      </c>
      <c r="B61" s="63">
        <v>6</v>
      </c>
      <c r="C61" s="11">
        <v>1308</v>
      </c>
      <c r="D61" s="11">
        <v>1346</v>
      </c>
      <c r="E61" s="65">
        <v>0.51180000000000003</v>
      </c>
      <c r="F61" s="21">
        <f t="shared" si="2"/>
        <v>4.5214770158251696E-3</v>
      </c>
      <c r="G61" s="21">
        <f t="shared" si="0"/>
        <v>4.5115183575185815E-3</v>
      </c>
      <c r="H61" s="16">
        <f t="shared" si="6"/>
        <v>96866.243613469938</v>
      </c>
      <c r="I61" s="16">
        <f t="shared" si="3"/>
        <v>437.01383628603668</v>
      </c>
      <c r="J61" s="16">
        <f t="shared" si="1"/>
        <v>96652.893458595106</v>
      </c>
      <c r="K61" s="16">
        <f t="shared" si="4"/>
        <v>2814653.5632779407</v>
      </c>
      <c r="L61" s="23">
        <f t="shared" si="5"/>
        <v>29.057114824328163</v>
      </c>
    </row>
    <row r="62" spans="1:12" x14ac:dyDescent="0.2">
      <c r="A62" s="19">
        <v>53</v>
      </c>
      <c r="B62" s="63">
        <v>5</v>
      </c>
      <c r="C62" s="11">
        <v>1187</v>
      </c>
      <c r="D62" s="11">
        <v>1274</v>
      </c>
      <c r="E62" s="65">
        <v>0.27600000000000002</v>
      </c>
      <c r="F62" s="21">
        <f t="shared" si="2"/>
        <v>4.0633888663145065E-3</v>
      </c>
      <c r="G62" s="21">
        <f t="shared" si="0"/>
        <v>4.0514698732700234E-3</v>
      </c>
      <c r="H62" s="16">
        <f t="shared" si="6"/>
        <v>96429.229777183908</v>
      </c>
      <c r="I62" s="16">
        <f t="shared" si="3"/>
        <v>390.68011934489323</v>
      </c>
      <c r="J62" s="16">
        <f t="shared" si="1"/>
        <v>96146.377370778209</v>
      </c>
      <c r="K62" s="16">
        <f t="shared" si="4"/>
        <v>2718000.6698193457</v>
      </c>
      <c r="L62" s="23">
        <f t="shared" si="5"/>
        <v>28.186481174844467</v>
      </c>
    </row>
    <row r="63" spans="1:12" x14ac:dyDescent="0.2">
      <c r="A63" s="19">
        <v>54</v>
      </c>
      <c r="B63" s="63">
        <v>11</v>
      </c>
      <c r="C63" s="11">
        <v>1119</v>
      </c>
      <c r="D63" s="11">
        <v>1185</v>
      </c>
      <c r="E63" s="65">
        <v>0.57999999999999996</v>
      </c>
      <c r="F63" s="21">
        <f t="shared" si="2"/>
        <v>9.5486111111111119E-3</v>
      </c>
      <c r="G63" s="21">
        <f t="shared" si="0"/>
        <v>9.5104701630613353E-3</v>
      </c>
      <c r="H63" s="16">
        <f t="shared" si="6"/>
        <v>96038.549657839016</v>
      </c>
      <c r="I63" s="16">
        <f t="shared" si="3"/>
        <v>913.37176102456237</v>
      </c>
      <c r="J63" s="16">
        <f t="shared" si="1"/>
        <v>95654.933518208694</v>
      </c>
      <c r="K63" s="16">
        <f t="shared" si="4"/>
        <v>2621854.2924485677</v>
      </c>
      <c r="L63" s="23">
        <f t="shared" si="5"/>
        <v>27.300019646168849</v>
      </c>
    </row>
    <row r="64" spans="1:12" x14ac:dyDescent="0.2">
      <c r="A64" s="19">
        <v>55</v>
      </c>
      <c r="B64" s="63">
        <v>2</v>
      </c>
      <c r="C64" s="11">
        <v>1088</v>
      </c>
      <c r="D64" s="11">
        <v>1108</v>
      </c>
      <c r="E64" s="65">
        <v>0.26229999999999998</v>
      </c>
      <c r="F64" s="21">
        <f t="shared" si="2"/>
        <v>1.8214936247723133E-3</v>
      </c>
      <c r="G64" s="21">
        <f t="shared" si="0"/>
        <v>1.8190493393485658E-3</v>
      </c>
      <c r="H64" s="16">
        <f t="shared" si="6"/>
        <v>95125.17789681445</v>
      </c>
      <c r="I64" s="16">
        <f t="shared" si="3"/>
        <v>173.03739200861511</v>
      </c>
      <c r="J64" s="16">
        <f t="shared" si="1"/>
        <v>94997.528212729696</v>
      </c>
      <c r="K64" s="16">
        <f t="shared" si="4"/>
        <v>2526199.3589303591</v>
      </c>
      <c r="L64" s="23">
        <f t="shared" si="5"/>
        <v>26.556579601571041</v>
      </c>
    </row>
    <row r="65" spans="1:12" x14ac:dyDescent="0.2">
      <c r="A65" s="19">
        <v>56</v>
      </c>
      <c r="B65" s="63">
        <v>6</v>
      </c>
      <c r="C65" s="11">
        <v>1111</v>
      </c>
      <c r="D65" s="11">
        <v>1067</v>
      </c>
      <c r="E65" s="65">
        <v>0.56920000000000004</v>
      </c>
      <c r="F65" s="21">
        <f t="shared" si="2"/>
        <v>5.5096418732782371E-3</v>
      </c>
      <c r="G65" s="21">
        <f t="shared" si="0"/>
        <v>5.4965954088037876E-3</v>
      </c>
      <c r="H65" s="16">
        <f t="shared" si="6"/>
        <v>94952.140504805837</v>
      </c>
      <c r="I65" s="16">
        <f t="shared" si="3"/>
        <v>521.91349955480791</v>
      </c>
      <c r="J65" s="16">
        <f t="shared" si="1"/>
        <v>94727.300169197624</v>
      </c>
      <c r="K65" s="16">
        <f t="shared" si="4"/>
        <v>2431201.8307176293</v>
      </c>
      <c r="L65" s="23">
        <f t="shared" si="5"/>
        <v>25.604497358272596</v>
      </c>
    </row>
    <row r="66" spans="1:12" x14ac:dyDescent="0.2">
      <c r="A66" s="19">
        <v>57</v>
      </c>
      <c r="B66" s="63">
        <v>10</v>
      </c>
      <c r="C66" s="11">
        <v>1031</v>
      </c>
      <c r="D66" s="11">
        <v>1076</v>
      </c>
      <c r="E66" s="65">
        <v>0.7339</v>
      </c>
      <c r="F66" s="21">
        <f t="shared" si="2"/>
        <v>9.4921689606074985E-3</v>
      </c>
      <c r="G66" s="21">
        <f t="shared" si="0"/>
        <v>9.468253419696428E-3</v>
      </c>
      <c r="H66" s="16">
        <f t="shared" si="6"/>
        <v>94430.227005251028</v>
      </c>
      <c r="I66" s="16">
        <f t="shared" si="3"/>
        <v>894.08931976517806</v>
      </c>
      <c r="J66" s="16">
        <f t="shared" si="1"/>
        <v>94192.30983726152</v>
      </c>
      <c r="K66" s="16">
        <f t="shared" si="4"/>
        <v>2336474.5305484314</v>
      </c>
      <c r="L66" s="23">
        <f t="shared" si="5"/>
        <v>24.742866819736715</v>
      </c>
    </row>
    <row r="67" spans="1:12" x14ac:dyDescent="0.2">
      <c r="A67" s="19">
        <v>58</v>
      </c>
      <c r="B67" s="63">
        <v>3</v>
      </c>
      <c r="C67" s="11">
        <v>1008</v>
      </c>
      <c r="D67" s="11">
        <v>1006</v>
      </c>
      <c r="E67" s="65">
        <v>0.43080000000000002</v>
      </c>
      <c r="F67" s="21">
        <f t="shared" si="2"/>
        <v>2.9791459781529296E-3</v>
      </c>
      <c r="G67" s="21">
        <f t="shared" si="0"/>
        <v>2.9741027033007386E-3</v>
      </c>
      <c r="H67" s="16">
        <f t="shared" si="6"/>
        <v>93536.137685485854</v>
      </c>
      <c r="I67" s="16">
        <f t="shared" si="3"/>
        <v>278.18607994671356</v>
      </c>
      <c r="J67" s="16">
        <f t="shared" si="1"/>
        <v>93377.794168780194</v>
      </c>
      <c r="K67" s="16">
        <f t="shared" si="4"/>
        <v>2242282.2207111698</v>
      </c>
      <c r="L67" s="23">
        <f t="shared" si="5"/>
        <v>23.972362727343061</v>
      </c>
    </row>
    <row r="68" spans="1:12" x14ac:dyDescent="0.2">
      <c r="A68" s="19">
        <v>59</v>
      </c>
      <c r="B68" s="63">
        <v>5</v>
      </c>
      <c r="C68" s="11">
        <v>952</v>
      </c>
      <c r="D68" s="11">
        <v>996</v>
      </c>
      <c r="E68" s="65">
        <v>0.44700000000000001</v>
      </c>
      <c r="F68" s="21">
        <f t="shared" si="2"/>
        <v>5.1334702258726897E-3</v>
      </c>
      <c r="G68" s="21">
        <f t="shared" si="0"/>
        <v>5.1189385369049866E-3</v>
      </c>
      <c r="H68" s="16">
        <f t="shared" si="6"/>
        <v>93257.951605539143</v>
      </c>
      <c r="I68" s="16">
        <f t="shared" si="3"/>
        <v>477.38172234641456</v>
      </c>
      <c r="J68" s="16">
        <f t="shared" si="1"/>
        <v>92993.959513081572</v>
      </c>
      <c r="K68" s="16">
        <f t="shared" si="4"/>
        <v>2148904.4265423897</v>
      </c>
      <c r="L68" s="23">
        <f t="shared" si="5"/>
        <v>23.042586605716885</v>
      </c>
    </row>
    <row r="69" spans="1:12" x14ac:dyDescent="0.2">
      <c r="A69" s="19">
        <v>60</v>
      </c>
      <c r="B69" s="63">
        <v>11</v>
      </c>
      <c r="C69" s="11">
        <v>951</v>
      </c>
      <c r="D69" s="11">
        <v>928</v>
      </c>
      <c r="E69" s="65">
        <v>0.48530000000000001</v>
      </c>
      <c r="F69" s="21">
        <f t="shared" si="2"/>
        <v>1.1708355508249068E-2</v>
      </c>
      <c r="G69" s="21">
        <f t="shared" si="0"/>
        <v>1.1638220211419907E-2</v>
      </c>
      <c r="H69" s="16">
        <f t="shared" si="6"/>
        <v>92780.569883192729</v>
      </c>
      <c r="I69" s="16">
        <f t="shared" si="3"/>
        <v>1079.8007036416307</v>
      </c>
      <c r="J69" s="16">
        <f t="shared" si="1"/>
        <v>92224.796461028396</v>
      </c>
      <c r="K69" s="16">
        <f t="shared" si="4"/>
        <v>2055910.467029308</v>
      </c>
      <c r="L69" s="23">
        <f t="shared" si="5"/>
        <v>22.158847155364775</v>
      </c>
    </row>
    <row r="70" spans="1:12" x14ac:dyDescent="0.2">
      <c r="A70" s="19">
        <v>61</v>
      </c>
      <c r="B70" s="63">
        <v>7</v>
      </c>
      <c r="C70" s="11">
        <v>832</v>
      </c>
      <c r="D70" s="11">
        <v>925</v>
      </c>
      <c r="E70" s="65">
        <v>0.42970000000000003</v>
      </c>
      <c r="F70" s="21">
        <f t="shared" si="2"/>
        <v>7.9681274900398405E-3</v>
      </c>
      <c r="G70" s="21">
        <f t="shared" si="0"/>
        <v>7.9320823381875041E-3</v>
      </c>
      <c r="H70" s="16">
        <f t="shared" si="6"/>
        <v>91700.769179551105</v>
      </c>
      <c r="I70" s="16">
        <f t="shared" si="3"/>
        <v>727.37805160732637</v>
      </c>
      <c r="J70" s="16">
        <f t="shared" si="1"/>
        <v>91285.94547671944</v>
      </c>
      <c r="K70" s="16">
        <f t="shared" si="4"/>
        <v>1963685.6705682797</v>
      </c>
      <c r="L70" s="23">
        <f t="shared" si="5"/>
        <v>21.414058880175386</v>
      </c>
    </row>
    <row r="71" spans="1:12" x14ac:dyDescent="0.2">
      <c r="A71" s="19">
        <v>62</v>
      </c>
      <c r="B71" s="63">
        <v>5</v>
      </c>
      <c r="C71" s="11">
        <v>884</v>
      </c>
      <c r="D71" s="11">
        <v>808</v>
      </c>
      <c r="E71" s="65">
        <v>0.57050000000000001</v>
      </c>
      <c r="F71" s="21">
        <f t="shared" si="2"/>
        <v>5.9101654846335696E-3</v>
      </c>
      <c r="G71" s="21">
        <f t="shared" si="0"/>
        <v>5.8952010116164934E-3</v>
      </c>
      <c r="H71" s="16">
        <f t="shared" si="6"/>
        <v>90973.391127943774</v>
      </c>
      <c r="I71" s="16">
        <f t="shared" si="3"/>
        <v>536.3064274076371</v>
      </c>
      <c r="J71" s="16">
        <f t="shared" si="1"/>
        <v>90743.047517372193</v>
      </c>
      <c r="K71" s="16">
        <f t="shared" si="4"/>
        <v>1872399.7250915603</v>
      </c>
      <c r="L71" s="23">
        <f t="shared" si="5"/>
        <v>20.581839391457244</v>
      </c>
    </row>
    <row r="72" spans="1:12" x14ac:dyDescent="0.2">
      <c r="A72" s="19">
        <v>63</v>
      </c>
      <c r="B72" s="63">
        <v>10</v>
      </c>
      <c r="C72" s="11">
        <v>794</v>
      </c>
      <c r="D72" s="11">
        <v>858</v>
      </c>
      <c r="E72" s="65">
        <v>0.30330000000000001</v>
      </c>
      <c r="F72" s="21">
        <f t="shared" si="2"/>
        <v>1.2106537530266344E-2</v>
      </c>
      <c r="G72" s="21">
        <f t="shared" si="0"/>
        <v>1.2005277519997791E-2</v>
      </c>
      <c r="H72" s="16">
        <f t="shared" si="6"/>
        <v>90437.084700536143</v>
      </c>
      <c r="I72" s="16">
        <f t="shared" si="3"/>
        <v>1085.7222999294827</v>
      </c>
      <c r="J72" s="16">
        <f t="shared" si="1"/>
        <v>89680.661974175266</v>
      </c>
      <c r="K72" s="16">
        <f t="shared" si="4"/>
        <v>1781656.677574188</v>
      </c>
      <c r="L72" s="23">
        <f t="shared" si="5"/>
        <v>19.700509845864435</v>
      </c>
    </row>
    <row r="73" spans="1:12" x14ac:dyDescent="0.2">
      <c r="A73" s="19">
        <v>64</v>
      </c>
      <c r="B73" s="63">
        <v>12</v>
      </c>
      <c r="C73" s="11">
        <v>779</v>
      </c>
      <c r="D73" s="11">
        <v>782</v>
      </c>
      <c r="E73" s="65">
        <v>0.55310000000000004</v>
      </c>
      <c r="F73" s="21">
        <f t="shared" si="2"/>
        <v>1.5374759769378604E-2</v>
      </c>
      <c r="G73" s="21">
        <f t="shared" ref="G73:G108" si="7">F73/((1+(1-E73)*F73))</f>
        <v>1.5269840995145719E-2</v>
      </c>
      <c r="H73" s="16">
        <f t="shared" si="6"/>
        <v>89351.362400606653</v>
      </c>
      <c r="I73" s="16">
        <f t="shared" si="3"/>
        <v>1364.3810965569053</v>
      </c>
      <c r="J73" s="16">
        <f t="shared" ref="J73:J108" si="8">H74+I73*E73</f>
        <v>88741.620488555374</v>
      </c>
      <c r="K73" s="16">
        <f t="shared" si="4"/>
        <v>1691976.0156000126</v>
      </c>
      <c r="L73" s="23">
        <f t="shared" si="5"/>
        <v>18.936208359241817</v>
      </c>
    </row>
    <row r="74" spans="1:12" x14ac:dyDescent="0.2">
      <c r="A74" s="19">
        <v>65</v>
      </c>
      <c r="B74" s="63">
        <v>8</v>
      </c>
      <c r="C74" s="11">
        <v>694</v>
      </c>
      <c r="D74" s="11">
        <v>753</v>
      </c>
      <c r="E74" s="65">
        <v>0.48699999999999999</v>
      </c>
      <c r="F74" s="21">
        <f t="shared" ref="F74:F108" si="9">B74/((C74+D74)/2)</f>
        <v>1.10573600552868E-2</v>
      </c>
      <c r="G74" s="21">
        <f t="shared" si="7"/>
        <v>1.0994991781243642E-2</v>
      </c>
      <c r="H74" s="16">
        <f t="shared" si="6"/>
        <v>87986.981304049754</v>
      </c>
      <c r="I74" s="16">
        <f t="shared" ref="I74:I108" si="10">H74*G74</f>
        <v>967.41613629446499</v>
      </c>
      <c r="J74" s="16">
        <f t="shared" si="8"/>
        <v>87490.696826130705</v>
      </c>
      <c r="K74" s="16">
        <f t="shared" ref="K74:K97" si="11">K75+J74</f>
        <v>1603234.3951114572</v>
      </c>
      <c r="L74" s="23">
        <f t="shared" ref="L74:L108" si="12">K74/H74</f>
        <v>18.221268321176801</v>
      </c>
    </row>
    <row r="75" spans="1:12" x14ac:dyDescent="0.2">
      <c r="A75" s="19">
        <v>66</v>
      </c>
      <c r="B75" s="63">
        <v>4</v>
      </c>
      <c r="C75" s="11">
        <v>793</v>
      </c>
      <c r="D75" s="11">
        <v>674</v>
      </c>
      <c r="E75" s="65">
        <v>0.627</v>
      </c>
      <c r="F75" s="21">
        <f t="shared" si="9"/>
        <v>5.4533060668029995E-3</v>
      </c>
      <c r="G75" s="21">
        <f t="shared" si="7"/>
        <v>5.4422361059712219E-3</v>
      </c>
      <c r="H75" s="16">
        <f t="shared" ref="H75:H108" si="13">H74-I74</f>
        <v>87019.565167755296</v>
      </c>
      <c r="I75" s="16">
        <f t="shared" si="10"/>
        <v>473.58101948187357</v>
      </c>
      <c r="J75" s="16">
        <f t="shared" si="8"/>
        <v>86842.919447488559</v>
      </c>
      <c r="K75" s="16">
        <f t="shared" si="11"/>
        <v>1515743.6982853266</v>
      </c>
      <c r="L75" s="23">
        <f t="shared" si="12"/>
        <v>17.418424182691485</v>
      </c>
    </row>
    <row r="76" spans="1:12" x14ac:dyDescent="0.2">
      <c r="A76" s="19">
        <v>67</v>
      </c>
      <c r="B76" s="63">
        <v>15</v>
      </c>
      <c r="C76" s="11">
        <v>772</v>
      </c>
      <c r="D76" s="11">
        <v>773</v>
      </c>
      <c r="E76" s="65">
        <v>0.43009999999999998</v>
      </c>
      <c r="F76" s="21">
        <f t="shared" si="9"/>
        <v>1.9417475728155338E-2</v>
      </c>
      <c r="G76" s="21">
        <f t="shared" si="7"/>
        <v>1.9204953341565856E-2</v>
      </c>
      <c r="H76" s="16">
        <f t="shared" si="13"/>
        <v>86545.984148273419</v>
      </c>
      <c r="I76" s="16">
        <f t="shared" si="10"/>
        <v>1662.1115874674892</v>
      </c>
      <c r="J76" s="16">
        <f t="shared" si="8"/>
        <v>85598.746754575695</v>
      </c>
      <c r="K76" s="16">
        <f t="shared" si="11"/>
        <v>1428900.778837838</v>
      </c>
      <c r="L76" s="23">
        <f t="shared" si="12"/>
        <v>16.510307126322559</v>
      </c>
    </row>
    <row r="77" spans="1:12" x14ac:dyDescent="0.2">
      <c r="A77" s="19">
        <v>68</v>
      </c>
      <c r="B77" s="63">
        <v>17</v>
      </c>
      <c r="C77" s="11">
        <v>746</v>
      </c>
      <c r="D77" s="11">
        <v>757</v>
      </c>
      <c r="E77" s="65">
        <v>0.40239999999999998</v>
      </c>
      <c r="F77" s="21">
        <f t="shared" si="9"/>
        <v>2.262142381902861E-2</v>
      </c>
      <c r="G77" s="21">
        <f t="shared" si="7"/>
        <v>2.2319693637259289E-2</v>
      </c>
      <c r="H77" s="16">
        <f t="shared" si="13"/>
        <v>84883.872560805932</v>
      </c>
      <c r="I77" s="16">
        <f t="shared" si="10"/>
        <v>1894.5820303013484</v>
      </c>
      <c r="J77" s="16">
        <f t="shared" si="8"/>
        <v>83751.670339497854</v>
      </c>
      <c r="K77" s="16">
        <f t="shared" si="11"/>
        <v>1343302.0320832622</v>
      </c>
      <c r="L77" s="23">
        <f t="shared" si="12"/>
        <v>15.825173752776156</v>
      </c>
    </row>
    <row r="78" spans="1:12" x14ac:dyDescent="0.2">
      <c r="A78" s="19">
        <v>69</v>
      </c>
      <c r="B78" s="63">
        <v>8</v>
      </c>
      <c r="C78" s="11">
        <v>776</v>
      </c>
      <c r="D78" s="11">
        <v>720</v>
      </c>
      <c r="E78" s="65">
        <v>0.54300000000000004</v>
      </c>
      <c r="F78" s="21">
        <f t="shared" si="9"/>
        <v>1.06951871657754E-2</v>
      </c>
      <c r="G78" s="21">
        <f t="shared" si="7"/>
        <v>1.0643166554913416E-2</v>
      </c>
      <c r="H78" s="16">
        <f t="shared" si="13"/>
        <v>82989.290530504586</v>
      </c>
      <c r="I78" s="16">
        <f t="shared" si="10"/>
        <v>883.26884139025913</v>
      </c>
      <c r="J78" s="16">
        <f t="shared" si="8"/>
        <v>82585.636669989239</v>
      </c>
      <c r="K78" s="16">
        <f t="shared" si="11"/>
        <v>1259550.3617437643</v>
      </c>
      <c r="L78" s="23">
        <f t="shared" si="12"/>
        <v>15.177263881787109</v>
      </c>
    </row>
    <row r="79" spans="1:12" x14ac:dyDescent="0.2">
      <c r="A79" s="19">
        <v>70</v>
      </c>
      <c r="B79" s="63">
        <v>17</v>
      </c>
      <c r="C79" s="11">
        <v>936</v>
      </c>
      <c r="D79" s="11">
        <v>759</v>
      </c>
      <c r="E79" s="65">
        <v>0.57879999999999998</v>
      </c>
      <c r="F79" s="21">
        <f t="shared" si="9"/>
        <v>2.0058997050147492E-2</v>
      </c>
      <c r="G79" s="21">
        <f t="shared" si="7"/>
        <v>1.9890941478042039E-2</v>
      </c>
      <c r="H79" s="16">
        <f t="shared" si="13"/>
        <v>82106.021689114321</v>
      </c>
      <c r="I79" s="16">
        <f t="shared" si="10"/>
        <v>1633.1660724130234</v>
      </c>
      <c r="J79" s="16">
        <f t="shared" si="8"/>
        <v>81418.132139413952</v>
      </c>
      <c r="K79" s="16">
        <f t="shared" si="11"/>
        <v>1176964.725073775</v>
      </c>
      <c r="L79" s="23">
        <f t="shared" si="12"/>
        <v>14.334694348366144</v>
      </c>
    </row>
    <row r="80" spans="1:12" x14ac:dyDescent="0.2">
      <c r="A80" s="19">
        <v>71</v>
      </c>
      <c r="B80" s="63">
        <v>25</v>
      </c>
      <c r="C80" s="11">
        <v>1034</v>
      </c>
      <c r="D80" s="11">
        <v>902</v>
      </c>
      <c r="E80" s="65">
        <v>0.50209999999999999</v>
      </c>
      <c r="F80" s="21">
        <f t="shared" si="9"/>
        <v>2.5826446280991736E-2</v>
      </c>
      <c r="G80" s="21">
        <f t="shared" si="7"/>
        <v>2.5498560606253776E-2</v>
      </c>
      <c r="H80" s="16">
        <f t="shared" si="13"/>
        <v>80472.855616701301</v>
      </c>
      <c r="I80" s="16">
        <f t="shared" si="10"/>
        <v>2051.9419861007677</v>
      </c>
      <c r="J80" s="16">
        <f t="shared" si="8"/>
        <v>79451.193701821729</v>
      </c>
      <c r="K80" s="16">
        <f t="shared" si="11"/>
        <v>1095546.5929343612</v>
      </c>
      <c r="L80" s="23">
        <f t="shared" si="12"/>
        <v>13.613865005021543</v>
      </c>
    </row>
    <row r="81" spans="1:12" x14ac:dyDescent="0.2">
      <c r="A81" s="19">
        <v>72</v>
      </c>
      <c r="B81" s="63">
        <v>25</v>
      </c>
      <c r="C81" s="11">
        <v>949</v>
      </c>
      <c r="D81" s="11">
        <v>1001</v>
      </c>
      <c r="E81" s="65">
        <v>0.40310000000000001</v>
      </c>
      <c r="F81" s="21">
        <f t="shared" si="9"/>
        <v>2.564102564102564E-2</v>
      </c>
      <c r="G81" s="21">
        <f t="shared" si="7"/>
        <v>2.5254502246387974E-2</v>
      </c>
      <c r="H81" s="16">
        <f t="shared" si="13"/>
        <v>78420.913630600538</v>
      </c>
      <c r="I81" s="16">
        <f t="shared" si="10"/>
        <v>1980.4811394477986</v>
      </c>
      <c r="J81" s="16">
        <f t="shared" si="8"/>
        <v>77238.764438464146</v>
      </c>
      <c r="K81" s="16">
        <f t="shared" si="11"/>
        <v>1016095.3992325393</v>
      </c>
      <c r="L81" s="23">
        <f t="shared" si="12"/>
        <v>12.956944164395068</v>
      </c>
    </row>
    <row r="82" spans="1:12" x14ac:dyDescent="0.2">
      <c r="A82" s="19">
        <v>73</v>
      </c>
      <c r="B82" s="63">
        <v>14</v>
      </c>
      <c r="C82" s="11">
        <v>923</v>
      </c>
      <c r="D82" s="11">
        <v>928</v>
      </c>
      <c r="E82" s="65">
        <v>0.48609999999999998</v>
      </c>
      <c r="F82" s="21">
        <f t="shared" si="9"/>
        <v>1.5126958400864398E-2</v>
      </c>
      <c r="G82" s="21">
        <f t="shared" si="7"/>
        <v>1.5010272387124358E-2</v>
      </c>
      <c r="H82" s="16">
        <f t="shared" si="13"/>
        <v>76440.432491152736</v>
      </c>
      <c r="I82" s="16">
        <f t="shared" si="10"/>
        <v>1147.3917130817936</v>
      </c>
      <c r="J82" s="16">
        <f t="shared" si="8"/>
        <v>75850.787889800005</v>
      </c>
      <c r="K82" s="16">
        <f t="shared" si="11"/>
        <v>938856.63479407516</v>
      </c>
      <c r="L82" s="23">
        <f t="shared" si="12"/>
        <v>12.28219940936021</v>
      </c>
    </row>
    <row r="83" spans="1:12" x14ac:dyDescent="0.2">
      <c r="A83" s="19">
        <v>74</v>
      </c>
      <c r="B83" s="63">
        <v>38</v>
      </c>
      <c r="C83" s="11">
        <v>1033</v>
      </c>
      <c r="D83" s="11">
        <v>894</v>
      </c>
      <c r="E83" s="65">
        <v>0.49930000000000002</v>
      </c>
      <c r="F83" s="21">
        <f t="shared" si="9"/>
        <v>3.943954333160353E-2</v>
      </c>
      <c r="G83" s="21">
        <f t="shared" si="7"/>
        <v>3.8675797683238297E-2</v>
      </c>
      <c r="H83" s="16">
        <f t="shared" si="13"/>
        <v>75293.04077807095</v>
      </c>
      <c r="I83" s="16">
        <f t="shared" si="10"/>
        <v>2912.0184120884833</v>
      </c>
      <c r="J83" s="16">
        <f t="shared" si="8"/>
        <v>73834.993159138248</v>
      </c>
      <c r="K83" s="16">
        <f t="shared" si="11"/>
        <v>863005.84690427512</v>
      </c>
      <c r="L83" s="23">
        <f t="shared" si="12"/>
        <v>11.461960335059612</v>
      </c>
    </row>
    <row r="84" spans="1:12" x14ac:dyDescent="0.2">
      <c r="A84" s="19">
        <v>75</v>
      </c>
      <c r="B84" s="63">
        <v>19</v>
      </c>
      <c r="C84" s="11">
        <v>927</v>
      </c>
      <c r="D84" s="11">
        <v>998</v>
      </c>
      <c r="E84" s="65">
        <v>0.55059999999999998</v>
      </c>
      <c r="F84" s="21">
        <f t="shared" si="9"/>
        <v>1.9740259740259742E-2</v>
      </c>
      <c r="G84" s="21">
        <f t="shared" si="7"/>
        <v>1.9566678399808204E-2</v>
      </c>
      <c r="H84" s="16">
        <f t="shared" si="13"/>
        <v>72381.02236598247</v>
      </c>
      <c r="I84" s="16">
        <f t="shared" si="10"/>
        <v>1416.2561868845037</v>
      </c>
      <c r="J84" s="16">
        <f t="shared" si="8"/>
        <v>71744.556835596566</v>
      </c>
      <c r="K84" s="16">
        <f t="shared" si="11"/>
        <v>789170.85374513688</v>
      </c>
      <c r="L84" s="23">
        <f t="shared" si="12"/>
        <v>10.903007832009157</v>
      </c>
    </row>
    <row r="85" spans="1:12" x14ac:dyDescent="0.2">
      <c r="A85" s="19">
        <v>76</v>
      </c>
      <c r="B85" s="63">
        <v>43</v>
      </c>
      <c r="C85" s="11">
        <v>928</v>
      </c>
      <c r="D85" s="11">
        <v>891</v>
      </c>
      <c r="E85" s="65">
        <v>0.49419999999999997</v>
      </c>
      <c r="F85" s="21">
        <f t="shared" si="9"/>
        <v>4.7278724573941729E-2</v>
      </c>
      <c r="G85" s="21">
        <f t="shared" si="7"/>
        <v>4.6174526394325732E-2</v>
      </c>
      <c r="H85" s="16">
        <f t="shared" si="13"/>
        <v>70964.766179097962</v>
      </c>
      <c r="I85" s="16">
        <f t="shared" si="10"/>
        <v>3276.7644690039128</v>
      </c>
      <c r="J85" s="16">
        <f t="shared" si="8"/>
        <v>69307.378710675781</v>
      </c>
      <c r="K85" s="16">
        <f t="shared" si="11"/>
        <v>717426.29690954031</v>
      </c>
      <c r="L85" s="23">
        <f t="shared" si="12"/>
        <v>10.109612636486807</v>
      </c>
    </row>
    <row r="86" spans="1:12" x14ac:dyDescent="0.2">
      <c r="A86" s="19">
        <v>77</v>
      </c>
      <c r="B86" s="63">
        <v>36</v>
      </c>
      <c r="C86" s="11">
        <v>723</v>
      </c>
      <c r="D86" s="11">
        <v>875</v>
      </c>
      <c r="E86" s="65">
        <v>0.51419999999999999</v>
      </c>
      <c r="F86" s="21">
        <f t="shared" si="9"/>
        <v>4.5056320400500623E-2</v>
      </c>
      <c r="G86" s="21">
        <f t="shared" si="7"/>
        <v>4.4091235544198519E-2</v>
      </c>
      <c r="H86" s="16">
        <f t="shared" si="13"/>
        <v>67688.001710094046</v>
      </c>
      <c r="I86" s="16">
        <f t="shared" si="10"/>
        <v>2984.4476269158686</v>
      </c>
      <c r="J86" s="16">
        <f t="shared" si="8"/>
        <v>66238.157052938317</v>
      </c>
      <c r="K86" s="16">
        <f t="shared" si="11"/>
        <v>648118.91819886456</v>
      </c>
      <c r="L86" s="23">
        <f t="shared" si="12"/>
        <v>9.5750931010600819</v>
      </c>
    </row>
    <row r="87" spans="1:12" x14ac:dyDescent="0.2">
      <c r="A87" s="19">
        <v>78</v>
      </c>
      <c r="B87" s="63">
        <v>24</v>
      </c>
      <c r="C87" s="11">
        <v>563</v>
      </c>
      <c r="D87" s="11">
        <v>687</v>
      </c>
      <c r="E87" s="65">
        <v>0.44929999999999998</v>
      </c>
      <c r="F87" s="21">
        <f t="shared" si="9"/>
        <v>3.8399999999999997E-2</v>
      </c>
      <c r="G87" s="21">
        <f t="shared" si="7"/>
        <v>3.7604776307988128E-2</v>
      </c>
      <c r="H87" s="16">
        <f t="shared" si="13"/>
        <v>64703.554083178176</v>
      </c>
      <c r="I87" s="16">
        <f t="shared" si="10"/>
        <v>2433.1626776297271</v>
      </c>
      <c r="J87" s="16">
        <f t="shared" si="8"/>
        <v>63363.611396607484</v>
      </c>
      <c r="K87" s="16">
        <f t="shared" si="11"/>
        <v>581880.7611459262</v>
      </c>
      <c r="L87" s="23">
        <f t="shared" si="12"/>
        <v>8.9930262624816972</v>
      </c>
    </row>
    <row r="88" spans="1:12" x14ac:dyDescent="0.2">
      <c r="A88" s="19">
        <v>79</v>
      </c>
      <c r="B88" s="63">
        <v>25</v>
      </c>
      <c r="C88" s="11">
        <v>676</v>
      </c>
      <c r="D88" s="11">
        <v>534</v>
      </c>
      <c r="E88" s="65">
        <v>0.61129999999999995</v>
      </c>
      <c r="F88" s="21">
        <f t="shared" si="9"/>
        <v>4.1322314049586778E-2</v>
      </c>
      <c r="G88" s="21">
        <f t="shared" si="7"/>
        <v>4.0669087833028993E-2</v>
      </c>
      <c r="H88" s="16">
        <f t="shared" si="13"/>
        <v>62270.391405548449</v>
      </c>
      <c r="I88" s="16">
        <f t="shared" si="10"/>
        <v>2532.4800174693437</v>
      </c>
      <c r="J88" s="16">
        <f t="shared" si="8"/>
        <v>61286.016422758112</v>
      </c>
      <c r="K88" s="16">
        <f t="shared" si="11"/>
        <v>518517.14974931872</v>
      </c>
      <c r="L88" s="23">
        <f t="shared" si="12"/>
        <v>8.3268651127045512</v>
      </c>
    </row>
    <row r="89" spans="1:12" x14ac:dyDescent="0.2">
      <c r="A89" s="19">
        <v>80</v>
      </c>
      <c r="B89" s="63">
        <v>29</v>
      </c>
      <c r="C89" s="11">
        <v>382</v>
      </c>
      <c r="D89" s="11">
        <v>640</v>
      </c>
      <c r="E89" s="65">
        <v>0.44540000000000002</v>
      </c>
      <c r="F89" s="21">
        <f t="shared" si="9"/>
        <v>5.6751467710371817E-2</v>
      </c>
      <c r="G89" s="21">
        <f t="shared" si="7"/>
        <v>5.5019755886829294E-2</v>
      </c>
      <c r="H89" s="16">
        <f t="shared" si="13"/>
        <v>59737.911388079105</v>
      </c>
      <c r="I89" s="16">
        <f t="shared" si="10"/>
        <v>3286.7653017611519</v>
      </c>
      <c r="J89" s="16">
        <f t="shared" si="8"/>
        <v>57915.07135172237</v>
      </c>
      <c r="K89" s="16">
        <f t="shared" si="11"/>
        <v>457231.13332656061</v>
      </c>
      <c r="L89" s="23">
        <f t="shared" si="12"/>
        <v>7.6539524516721311</v>
      </c>
    </row>
    <row r="90" spans="1:12" x14ac:dyDescent="0.2">
      <c r="A90" s="19">
        <v>81</v>
      </c>
      <c r="B90" s="63">
        <v>30</v>
      </c>
      <c r="C90" s="11">
        <v>369</v>
      </c>
      <c r="D90" s="11">
        <v>350</v>
      </c>
      <c r="E90" s="65">
        <v>0.40350000000000003</v>
      </c>
      <c r="F90" s="21">
        <f t="shared" si="9"/>
        <v>8.3449235048678724E-2</v>
      </c>
      <c r="G90" s="21">
        <f t="shared" si="7"/>
        <v>7.9492309119092733E-2</v>
      </c>
      <c r="H90" s="16">
        <f t="shared" si="13"/>
        <v>56451.146086317953</v>
      </c>
      <c r="I90" s="16">
        <f t="shared" si="10"/>
        <v>4487.4319548206486</v>
      </c>
      <c r="J90" s="16">
        <f t="shared" si="8"/>
        <v>53774.392925267435</v>
      </c>
      <c r="K90" s="16">
        <f t="shared" si="11"/>
        <v>399316.06197483826</v>
      </c>
      <c r="L90" s="23">
        <f t="shared" si="12"/>
        <v>7.0736573065187134</v>
      </c>
    </row>
    <row r="91" spans="1:12" x14ac:dyDescent="0.2">
      <c r="A91" s="19">
        <v>82</v>
      </c>
      <c r="B91" s="63">
        <v>26</v>
      </c>
      <c r="C91" s="11">
        <v>388</v>
      </c>
      <c r="D91" s="11">
        <v>339</v>
      </c>
      <c r="E91" s="65">
        <v>0.44790000000000002</v>
      </c>
      <c r="F91" s="21">
        <f t="shared" si="9"/>
        <v>7.1526822558459421E-2</v>
      </c>
      <c r="G91" s="21">
        <f t="shared" si="7"/>
        <v>6.8809536790077452E-2</v>
      </c>
      <c r="H91" s="16">
        <f t="shared" si="13"/>
        <v>51963.714131497305</v>
      </c>
      <c r="I91" s="16">
        <f t="shared" si="10"/>
        <v>3575.5990992803313</v>
      </c>
      <c r="J91" s="16">
        <f t="shared" si="8"/>
        <v>49989.625868784628</v>
      </c>
      <c r="K91" s="16">
        <f t="shared" si="11"/>
        <v>345541.6690495708</v>
      </c>
      <c r="L91" s="23">
        <f t="shared" si="12"/>
        <v>6.6496722727547306</v>
      </c>
    </row>
    <row r="92" spans="1:12" x14ac:dyDescent="0.2">
      <c r="A92" s="19">
        <v>83</v>
      </c>
      <c r="B92" s="63">
        <v>29</v>
      </c>
      <c r="C92" s="11">
        <v>354</v>
      </c>
      <c r="D92" s="11">
        <v>362</v>
      </c>
      <c r="E92" s="65">
        <v>0.55189999999999995</v>
      </c>
      <c r="F92" s="21">
        <f t="shared" si="9"/>
        <v>8.1005586592178769E-2</v>
      </c>
      <c r="G92" s="21">
        <f t="shared" si="7"/>
        <v>7.8168190452213765E-2</v>
      </c>
      <c r="H92" s="16">
        <f t="shared" si="13"/>
        <v>48388.115032216971</v>
      </c>
      <c r="I92" s="16">
        <f t="shared" si="10"/>
        <v>3782.4113914619638</v>
      </c>
      <c r="J92" s="16">
        <f t="shared" si="8"/>
        <v>46693.216487702863</v>
      </c>
      <c r="K92" s="16">
        <f t="shared" si="11"/>
        <v>295552.04318078619</v>
      </c>
      <c r="L92" s="23">
        <f t="shared" si="12"/>
        <v>6.1079470234376076</v>
      </c>
    </row>
    <row r="93" spans="1:12" x14ac:dyDescent="0.2">
      <c r="A93" s="19">
        <v>84</v>
      </c>
      <c r="B93" s="63">
        <v>30</v>
      </c>
      <c r="C93" s="11">
        <v>290</v>
      </c>
      <c r="D93" s="11">
        <v>329</v>
      </c>
      <c r="E93" s="65">
        <v>0.5091</v>
      </c>
      <c r="F93" s="21">
        <f t="shared" si="9"/>
        <v>9.6930533117932149E-2</v>
      </c>
      <c r="G93" s="21">
        <f t="shared" si="7"/>
        <v>9.25277660404593E-2</v>
      </c>
      <c r="H93" s="16">
        <f t="shared" si="13"/>
        <v>44605.703640755004</v>
      </c>
      <c r="I93" s="16">
        <f t="shared" si="10"/>
        <v>4127.2661105418429</v>
      </c>
      <c r="J93" s="16">
        <f t="shared" si="8"/>
        <v>42579.628707090014</v>
      </c>
      <c r="K93" s="16">
        <f t="shared" si="11"/>
        <v>248858.82669308331</v>
      </c>
      <c r="L93" s="23">
        <f t="shared" si="12"/>
        <v>5.5790808435024406</v>
      </c>
    </row>
    <row r="94" spans="1:12" x14ac:dyDescent="0.2">
      <c r="A94" s="19">
        <v>85</v>
      </c>
      <c r="B94" s="63">
        <v>25</v>
      </c>
      <c r="C94" s="11">
        <v>254</v>
      </c>
      <c r="D94" s="11">
        <v>260</v>
      </c>
      <c r="E94" s="65">
        <v>0.55730000000000002</v>
      </c>
      <c r="F94" s="21">
        <f t="shared" si="9"/>
        <v>9.727626459143969E-2</v>
      </c>
      <c r="G94" s="21">
        <f t="shared" si="7"/>
        <v>9.3260093073572886E-2</v>
      </c>
      <c r="H94" s="16">
        <f t="shared" si="13"/>
        <v>40478.437530213159</v>
      </c>
      <c r="I94" s="16">
        <f t="shared" si="10"/>
        <v>3775.0228515404851</v>
      </c>
      <c r="J94" s="16">
        <f t="shared" si="8"/>
        <v>38807.23491383619</v>
      </c>
      <c r="K94" s="16">
        <f t="shared" si="11"/>
        <v>206279.19798599329</v>
      </c>
      <c r="L94" s="23">
        <f t="shared" si="12"/>
        <v>5.0960266890743062</v>
      </c>
    </row>
    <row r="95" spans="1:12" x14ac:dyDescent="0.2">
      <c r="A95" s="19">
        <v>86</v>
      </c>
      <c r="B95" s="63">
        <v>30</v>
      </c>
      <c r="C95" s="11">
        <v>227</v>
      </c>
      <c r="D95" s="11">
        <v>224</v>
      </c>
      <c r="E95" s="65">
        <v>0.53110000000000002</v>
      </c>
      <c r="F95" s="21">
        <f t="shared" si="9"/>
        <v>0.13303769401330376</v>
      </c>
      <c r="G95" s="21">
        <f t="shared" si="7"/>
        <v>0.12522592844590447</v>
      </c>
      <c r="H95" s="16">
        <f t="shared" si="13"/>
        <v>36703.414678672678</v>
      </c>
      <c r="I95" s="16">
        <f t="shared" si="10"/>
        <v>4596.2191802718244</v>
      </c>
      <c r="J95" s="16">
        <f t="shared" si="8"/>
        <v>34548.247505043219</v>
      </c>
      <c r="K95" s="16">
        <f t="shared" si="11"/>
        <v>167471.96307215712</v>
      </c>
      <c r="L95" s="23">
        <f t="shared" si="12"/>
        <v>4.5628442077753153</v>
      </c>
    </row>
    <row r="96" spans="1:12" x14ac:dyDescent="0.2">
      <c r="A96" s="19">
        <v>87</v>
      </c>
      <c r="B96" s="63">
        <v>34</v>
      </c>
      <c r="C96" s="11">
        <v>191</v>
      </c>
      <c r="D96" s="11">
        <v>189</v>
      </c>
      <c r="E96" s="65">
        <v>0.56399999999999995</v>
      </c>
      <c r="F96" s="21">
        <f t="shared" si="9"/>
        <v>0.17894736842105263</v>
      </c>
      <c r="G96" s="21">
        <f t="shared" si="7"/>
        <v>0.16599617232355582</v>
      </c>
      <c r="H96" s="16">
        <f t="shared" si="13"/>
        <v>32107.195498400855</v>
      </c>
      <c r="I96" s="16">
        <f t="shared" si="10"/>
        <v>5329.6715567786441</v>
      </c>
      <c r="J96" s="16">
        <f t="shared" si="8"/>
        <v>29783.458699645365</v>
      </c>
      <c r="K96" s="16">
        <f t="shared" si="11"/>
        <v>132923.71556711389</v>
      </c>
      <c r="L96" s="23">
        <f t="shared" si="12"/>
        <v>4.1399977015661289</v>
      </c>
    </row>
    <row r="97" spans="1:12" x14ac:dyDescent="0.2">
      <c r="A97" s="19">
        <v>88</v>
      </c>
      <c r="B97" s="63">
        <v>31</v>
      </c>
      <c r="C97" s="11">
        <v>149</v>
      </c>
      <c r="D97" s="11">
        <v>158</v>
      </c>
      <c r="E97" s="65">
        <v>0.57730000000000004</v>
      </c>
      <c r="F97" s="21">
        <f t="shared" si="9"/>
        <v>0.20195439739413681</v>
      </c>
      <c r="G97" s="21">
        <f t="shared" si="7"/>
        <v>0.18607029735834196</v>
      </c>
      <c r="H97" s="16">
        <f t="shared" si="13"/>
        <v>26777.52394162221</v>
      </c>
      <c r="I97" s="16">
        <f t="shared" si="10"/>
        <v>4982.501842337766</v>
      </c>
      <c r="J97" s="16">
        <f t="shared" si="8"/>
        <v>24671.420412866035</v>
      </c>
      <c r="K97" s="16">
        <f t="shared" si="11"/>
        <v>103140.25686746852</v>
      </c>
      <c r="L97" s="23">
        <f t="shared" si="12"/>
        <v>3.8517473494683458</v>
      </c>
    </row>
    <row r="98" spans="1:12" x14ac:dyDescent="0.2">
      <c r="A98" s="19">
        <v>89</v>
      </c>
      <c r="B98" s="63">
        <v>28</v>
      </c>
      <c r="C98" s="11">
        <v>114</v>
      </c>
      <c r="D98" s="11">
        <v>115</v>
      </c>
      <c r="E98" s="65">
        <v>0.55489999999999995</v>
      </c>
      <c r="F98" s="21">
        <f t="shared" si="9"/>
        <v>0.24454148471615719</v>
      </c>
      <c r="G98" s="21">
        <f t="shared" si="7"/>
        <v>0.22053703919573292</v>
      </c>
      <c r="H98" s="16">
        <f t="shared" si="13"/>
        <v>21795.022099284444</v>
      </c>
      <c r="I98" s="16">
        <f t="shared" si="10"/>
        <v>4806.609642981759</v>
      </c>
      <c r="J98" s="16">
        <f t="shared" si="8"/>
        <v>19655.600147193261</v>
      </c>
      <c r="K98" s="16">
        <f>K99+J98</f>
        <v>78468.836454602482</v>
      </c>
      <c r="L98" s="23">
        <f t="shared" si="12"/>
        <v>3.600310020203132</v>
      </c>
    </row>
    <row r="99" spans="1:12" x14ac:dyDescent="0.2">
      <c r="A99" s="19">
        <v>90</v>
      </c>
      <c r="B99" s="63">
        <v>22</v>
      </c>
      <c r="C99" s="11">
        <v>98</v>
      </c>
      <c r="D99" s="11">
        <v>92</v>
      </c>
      <c r="E99" s="65">
        <v>0.63249999999999995</v>
      </c>
      <c r="F99" s="25">
        <f t="shared" si="9"/>
        <v>0.23157894736842105</v>
      </c>
      <c r="G99" s="25">
        <f t="shared" si="7"/>
        <v>0.21341611291652518</v>
      </c>
      <c r="H99" s="26">
        <f t="shared" si="13"/>
        <v>16988.412456302685</v>
      </c>
      <c r="I99" s="26">
        <f t="shared" si="10"/>
        <v>3625.6009510467966</v>
      </c>
      <c r="J99" s="26">
        <f t="shared" si="8"/>
        <v>15656.004106792989</v>
      </c>
      <c r="K99" s="26">
        <f t="shared" ref="K99:K108" si="14">K100+J99</f>
        <v>58813.236307409214</v>
      </c>
      <c r="L99" s="27">
        <f t="shared" si="12"/>
        <v>3.4619618789388151</v>
      </c>
    </row>
    <row r="100" spans="1:12" x14ac:dyDescent="0.2">
      <c r="A100" s="19">
        <v>91</v>
      </c>
      <c r="B100" s="63">
        <v>17</v>
      </c>
      <c r="C100" s="11">
        <v>78</v>
      </c>
      <c r="D100" s="11">
        <v>79</v>
      </c>
      <c r="E100" s="65">
        <v>0.45600000000000002</v>
      </c>
      <c r="F100" s="25">
        <f t="shared" si="9"/>
        <v>0.21656050955414013</v>
      </c>
      <c r="G100" s="25">
        <f t="shared" si="7"/>
        <v>0.19373660938141038</v>
      </c>
      <c r="H100" s="26">
        <f t="shared" si="13"/>
        <v>13362.81150525589</v>
      </c>
      <c r="I100" s="26">
        <f t="shared" si="10"/>
        <v>2588.8657928311768</v>
      </c>
      <c r="J100" s="26">
        <f t="shared" si="8"/>
        <v>11954.46851395573</v>
      </c>
      <c r="K100" s="26">
        <f t="shared" si="14"/>
        <v>43157.232200616221</v>
      </c>
      <c r="L100" s="27">
        <f t="shared" si="12"/>
        <v>3.2296520970636702</v>
      </c>
    </row>
    <row r="101" spans="1:12" x14ac:dyDescent="0.2">
      <c r="A101" s="19">
        <v>92</v>
      </c>
      <c r="B101" s="63">
        <v>15</v>
      </c>
      <c r="C101" s="11">
        <v>53</v>
      </c>
      <c r="D101" s="11">
        <v>61</v>
      </c>
      <c r="E101" s="65">
        <v>0.48010000000000003</v>
      </c>
      <c r="F101" s="25">
        <f t="shared" si="9"/>
        <v>0.26315789473684209</v>
      </c>
      <c r="G101" s="25">
        <f t="shared" si="7"/>
        <v>0.23148683997314753</v>
      </c>
      <c r="H101" s="26">
        <f t="shared" si="13"/>
        <v>10773.945712424713</v>
      </c>
      <c r="I101" s="26">
        <f t="shared" si="10"/>
        <v>2494.0266470114384</v>
      </c>
      <c r="J101" s="26">
        <f t="shared" si="8"/>
        <v>9477.301258643467</v>
      </c>
      <c r="K101" s="26">
        <f t="shared" si="14"/>
        <v>31202.763686660492</v>
      </c>
      <c r="L101" s="27">
        <f t="shared" si="12"/>
        <v>2.8961315120306286</v>
      </c>
    </row>
    <row r="102" spans="1:12" x14ac:dyDescent="0.2">
      <c r="A102" s="19">
        <v>93</v>
      </c>
      <c r="B102" s="63">
        <v>12</v>
      </c>
      <c r="C102" s="11">
        <v>34</v>
      </c>
      <c r="D102" s="11">
        <v>42</v>
      </c>
      <c r="E102" s="65">
        <v>0.67079999999999995</v>
      </c>
      <c r="F102" s="25">
        <f t="shared" si="9"/>
        <v>0.31578947368421051</v>
      </c>
      <c r="G102" s="25">
        <f t="shared" si="7"/>
        <v>0.28605209962241124</v>
      </c>
      <c r="H102" s="26">
        <f t="shared" si="13"/>
        <v>8279.9190654132744</v>
      </c>
      <c r="I102" s="26">
        <f t="shared" si="10"/>
        <v>2368.4882333651003</v>
      </c>
      <c r="J102" s="26">
        <f t="shared" si="8"/>
        <v>7500.2127389894831</v>
      </c>
      <c r="K102" s="26">
        <f t="shared" si="14"/>
        <v>21725.462428017025</v>
      </c>
      <c r="L102" s="27">
        <f t="shared" si="12"/>
        <v>2.6238737669270495</v>
      </c>
    </row>
    <row r="103" spans="1:12" x14ac:dyDescent="0.2">
      <c r="A103" s="19">
        <v>94</v>
      </c>
      <c r="B103" s="63">
        <v>14</v>
      </c>
      <c r="C103" s="11">
        <v>38</v>
      </c>
      <c r="D103" s="11">
        <v>21</v>
      </c>
      <c r="E103" s="65">
        <v>0.51390000000000002</v>
      </c>
      <c r="F103" s="25">
        <f t="shared" si="9"/>
        <v>0.47457627118644069</v>
      </c>
      <c r="G103" s="25">
        <f t="shared" si="7"/>
        <v>0.38561756653280232</v>
      </c>
      <c r="H103" s="26">
        <f t="shared" si="13"/>
        <v>5911.4308320481741</v>
      </c>
      <c r="I103" s="26">
        <f t="shared" si="10"/>
        <v>2279.5515721813958</v>
      </c>
      <c r="J103" s="26">
        <f t="shared" si="8"/>
        <v>4803.3408128107976</v>
      </c>
      <c r="K103" s="26">
        <f t="shared" si="14"/>
        <v>14225.249689027543</v>
      </c>
      <c r="L103" s="27">
        <f t="shared" si="12"/>
        <v>2.4063970455184744</v>
      </c>
    </row>
    <row r="104" spans="1:12" x14ac:dyDescent="0.2">
      <c r="A104" s="19">
        <v>95</v>
      </c>
      <c r="B104" s="63">
        <v>8</v>
      </c>
      <c r="C104" s="11">
        <v>25</v>
      </c>
      <c r="D104" s="11">
        <v>26</v>
      </c>
      <c r="E104" s="65">
        <v>0.49149999999999999</v>
      </c>
      <c r="F104" s="25">
        <f t="shared" si="9"/>
        <v>0.31372549019607843</v>
      </c>
      <c r="G104" s="25">
        <f t="shared" si="7"/>
        <v>0.27056277056277056</v>
      </c>
      <c r="H104" s="26">
        <f t="shared" si="13"/>
        <v>3631.8792598667783</v>
      </c>
      <c r="I104" s="26">
        <f t="shared" si="10"/>
        <v>982.65131489902012</v>
      </c>
      <c r="J104" s="26">
        <f t="shared" si="8"/>
        <v>3132.2010662406265</v>
      </c>
      <c r="K104" s="26">
        <f t="shared" si="14"/>
        <v>9421.9088762167448</v>
      </c>
      <c r="L104" s="27">
        <f t="shared" si="12"/>
        <v>2.5942241473529468</v>
      </c>
    </row>
    <row r="105" spans="1:12" x14ac:dyDescent="0.2">
      <c r="A105" s="19">
        <v>96</v>
      </c>
      <c r="B105" s="63">
        <v>7</v>
      </c>
      <c r="C105" s="11">
        <v>17</v>
      </c>
      <c r="D105" s="11">
        <v>17</v>
      </c>
      <c r="E105" s="65">
        <v>0.4672</v>
      </c>
      <c r="F105" s="25">
        <f t="shared" si="9"/>
        <v>0.41176470588235292</v>
      </c>
      <c r="G105" s="25">
        <f t="shared" si="7"/>
        <v>0.33768138314294532</v>
      </c>
      <c r="H105" s="26">
        <f t="shared" si="13"/>
        <v>2649.227944967758</v>
      </c>
      <c r="I105" s="26">
        <f t="shared" si="10"/>
        <v>894.59495671765512</v>
      </c>
      <c r="J105" s="26">
        <f t="shared" si="8"/>
        <v>2172.5877520285912</v>
      </c>
      <c r="K105" s="26">
        <f t="shared" si="14"/>
        <v>6289.7078099761193</v>
      </c>
      <c r="L105" s="27">
        <f t="shared" si="12"/>
        <v>2.3741663385076013</v>
      </c>
    </row>
    <row r="106" spans="1:12" x14ac:dyDescent="0.2">
      <c r="A106" s="19">
        <v>97</v>
      </c>
      <c r="B106" s="63">
        <v>2</v>
      </c>
      <c r="C106" s="11">
        <v>10</v>
      </c>
      <c r="D106" s="11">
        <v>12</v>
      </c>
      <c r="E106" s="65">
        <v>0.13800000000000001</v>
      </c>
      <c r="F106" s="25">
        <f t="shared" si="9"/>
        <v>0.18181818181818182</v>
      </c>
      <c r="G106" s="25">
        <f t="shared" si="7"/>
        <v>0.15718327569946558</v>
      </c>
      <c r="H106" s="26">
        <f t="shared" si="13"/>
        <v>1754.6329882501029</v>
      </c>
      <c r="I106" s="26">
        <f t="shared" si="10"/>
        <v>275.79896074349307</v>
      </c>
      <c r="J106" s="26">
        <f t="shared" si="8"/>
        <v>1516.8942840892119</v>
      </c>
      <c r="K106" s="26">
        <f t="shared" si="14"/>
        <v>4117.120057947528</v>
      </c>
      <c r="L106" s="27">
        <f t="shared" si="12"/>
        <v>2.3464280482116866</v>
      </c>
    </row>
    <row r="107" spans="1:12" x14ac:dyDescent="0.2">
      <c r="A107" s="19">
        <v>98</v>
      </c>
      <c r="B107" s="63">
        <v>1</v>
      </c>
      <c r="C107" s="11">
        <v>8</v>
      </c>
      <c r="D107" s="11">
        <v>8</v>
      </c>
      <c r="E107" s="65">
        <v>0.57379999999999998</v>
      </c>
      <c r="F107" s="25">
        <f t="shared" si="9"/>
        <v>0.125</v>
      </c>
      <c r="G107" s="25">
        <f t="shared" si="7"/>
        <v>0.11867745840355083</v>
      </c>
      <c r="H107" s="26">
        <f t="shared" si="13"/>
        <v>1478.8340275066098</v>
      </c>
      <c r="I107" s="26">
        <f t="shared" si="10"/>
        <v>175.50426378517122</v>
      </c>
      <c r="J107" s="26">
        <f t="shared" si="8"/>
        <v>1404.03411028137</v>
      </c>
      <c r="K107" s="26">
        <f t="shared" si="14"/>
        <v>2600.2257738583157</v>
      </c>
      <c r="L107" s="27">
        <f t="shared" si="12"/>
        <v>1.7582945249389683</v>
      </c>
    </row>
    <row r="108" spans="1:12" x14ac:dyDescent="0.2">
      <c r="A108" s="19">
        <v>99</v>
      </c>
      <c r="B108" s="63">
        <v>5</v>
      </c>
      <c r="C108" s="11">
        <v>6</v>
      </c>
      <c r="D108" s="11">
        <v>6</v>
      </c>
      <c r="E108" s="65">
        <v>0.34370000000000001</v>
      </c>
      <c r="F108" s="25">
        <f t="shared" si="9"/>
        <v>0.83333333333333337</v>
      </c>
      <c r="G108" s="25">
        <f t="shared" si="7"/>
        <v>0.53870602812045465</v>
      </c>
      <c r="H108" s="26">
        <f t="shared" si="13"/>
        <v>1303.3297637214387</v>
      </c>
      <c r="I108" s="26">
        <f t="shared" si="10"/>
        <v>702.11160034554689</v>
      </c>
      <c r="J108" s="26">
        <f t="shared" si="8"/>
        <v>842.53392041465622</v>
      </c>
      <c r="K108" s="26">
        <f t="shared" si="14"/>
        <v>1196.1916635769455</v>
      </c>
      <c r="L108" s="27">
        <f t="shared" si="12"/>
        <v>0.91779662896780756</v>
      </c>
    </row>
    <row r="109" spans="1:12" x14ac:dyDescent="0.2">
      <c r="A109" s="19" t="s">
        <v>24</v>
      </c>
      <c r="B109" s="57">
        <v>5</v>
      </c>
      <c r="C109" s="60">
        <v>8</v>
      </c>
      <c r="D109" s="60">
        <v>9</v>
      </c>
      <c r="E109" s="24"/>
      <c r="F109" s="25">
        <f>B109/((C109+D109)/2)</f>
        <v>0.58823529411764708</v>
      </c>
      <c r="G109" s="25">
        <v>1</v>
      </c>
      <c r="H109" s="26">
        <f>H108-I108</f>
        <v>601.21816337589178</v>
      </c>
      <c r="I109" s="26">
        <f>H109*G109</f>
        <v>601.21816337589178</v>
      </c>
      <c r="J109" s="26">
        <f>H109*F109</f>
        <v>353.65774316228931</v>
      </c>
      <c r="K109" s="26">
        <f>J109</f>
        <v>353.65774316228931</v>
      </c>
      <c r="L109" s="27">
        <f>K109/H109</f>
        <v>0.58823529411764708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14.75" x14ac:dyDescent="0.2">
      <c r="A6" s="67" t="s">
        <v>0</v>
      </c>
      <c r="B6" s="68" t="s">
        <v>292</v>
      </c>
      <c r="C6" s="79" t="s">
        <v>293</v>
      </c>
      <c r="D6" s="79"/>
      <c r="E6" s="69" t="s">
        <v>294</v>
      </c>
      <c r="F6" s="69" t="s">
        <v>295</v>
      </c>
      <c r="G6" s="69" t="s">
        <v>296</v>
      </c>
      <c r="H6" s="68" t="s">
        <v>297</v>
      </c>
      <c r="I6" s="68" t="s">
        <v>298</v>
      </c>
      <c r="J6" s="68" t="s">
        <v>299</v>
      </c>
      <c r="K6" s="68" t="s">
        <v>300</v>
      </c>
      <c r="L6" s="69" t="s">
        <v>301</v>
      </c>
    </row>
    <row r="7" spans="1:13" s="43" customFormat="1" ht="14.25" x14ac:dyDescent="0.2">
      <c r="A7" s="70"/>
      <c r="B7" s="71"/>
      <c r="C7" s="72">
        <v>43466</v>
      </c>
      <c r="D7" s="73">
        <v>43831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3">
        <v>3</v>
      </c>
      <c r="C9" s="11">
        <v>925</v>
      </c>
      <c r="D9" s="11">
        <v>889</v>
      </c>
      <c r="E9" s="65">
        <v>0.5</v>
      </c>
      <c r="F9" s="21">
        <f>B9/((C9+D9)/2)</f>
        <v>3.3076074972436605E-3</v>
      </c>
      <c r="G9" s="21">
        <f t="shared" ref="G9:G72" si="0">F9/((1+(1-E9)*F9))</f>
        <v>3.3021463951568523E-3</v>
      </c>
      <c r="H9" s="16">
        <v>100000</v>
      </c>
      <c r="I9" s="16">
        <f>H9*G9</f>
        <v>330.21463951568523</v>
      </c>
      <c r="J9" s="16">
        <f t="shared" ref="J9:J72" si="1">H10+I9*E9</f>
        <v>99834.892680242148</v>
      </c>
      <c r="K9" s="16">
        <f>K10+J9</f>
        <v>8214476.4807562772</v>
      </c>
      <c r="L9" s="22">
        <f>K9/H9</f>
        <v>82.144764807562765</v>
      </c>
    </row>
    <row r="10" spans="1:13" x14ac:dyDescent="0.2">
      <c r="A10" s="19">
        <v>1</v>
      </c>
      <c r="B10" s="63">
        <v>0</v>
      </c>
      <c r="C10" s="11">
        <v>984</v>
      </c>
      <c r="D10" s="11">
        <v>971</v>
      </c>
      <c r="E10" s="65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99669.785360484311</v>
      </c>
      <c r="I10" s="16">
        <f t="shared" ref="I10:I73" si="3">H10*G10</f>
        <v>0</v>
      </c>
      <c r="J10" s="16">
        <f t="shared" si="1"/>
        <v>99669.785360484311</v>
      </c>
      <c r="K10" s="16">
        <f t="shared" ref="K10:K73" si="4">K11+J10</f>
        <v>8114641.5880760355</v>
      </c>
      <c r="L10" s="23">
        <f t="shared" ref="L10:L73" si="5">K10/H10</f>
        <v>81.415260991353705</v>
      </c>
    </row>
    <row r="11" spans="1:13" x14ac:dyDescent="0.2">
      <c r="A11" s="19">
        <v>2</v>
      </c>
      <c r="B11" s="64">
        <v>0</v>
      </c>
      <c r="C11" s="11">
        <v>1017</v>
      </c>
      <c r="D11" s="11">
        <v>1003</v>
      </c>
      <c r="E11" s="65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99669.785360484311</v>
      </c>
      <c r="I11" s="16">
        <f t="shared" si="3"/>
        <v>0</v>
      </c>
      <c r="J11" s="16">
        <f t="shared" si="1"/>
        <v>99669.785360484311</v>
      </c>
      <c r="K11" s="16">
        <f t="shared" si="4"/>
        <v>8014971.8027155511</v>
      </c>
      <c r="L11" s="23">
        <f t="shared" si="5"/>
        <v>80.415260991353705</v>
      </c>
    </row>
    <row r="12" spans="1:13" x14ac:dyDescent="0.2">
      <c r="A12" s="19">
        <v>3</v>
      </c>
      <c r="B12" s="64">
        <v>0</v>
      </c>
      <c r="C12" s="11">
        <v>1043</v>
      </c>
      <c r="D12" s="11">
        <v>1045</v>
      </c>
      <c r="E12" s="65">
        <v>0.5</v>
      </c>
      <c r="F12" s="21">
        <f t="shared" si="2"/>
        <v>0</v>
      </c>
      <c r="G12" s="21">
        <f t="shared" si="0"/>
        <v>0</v>
      </c>
      <c r="H12" s="16">
        <f t="shared" si="6"/>
        <v>99669.785360484311</v>
      </c>
      <c r="I12" s="16">
        <f t="shared" si="3"/>
        <v>0</v>
      </c>
      <c r="J12" s="16">
        <f t="shared" si="1"/>
        <v>99669.785360484311</v>
      </c>
      <c r="K12" s="16">
        <f t="shared" si="4"/>
        <v>7915302.0173550667</v>
      </c>
      <c r="L12" s="23">
        <f t="shared" si="5"/>
        <v>79.415260991353705</v>
      </c>
    </row>
    <row r="13" spans="1:13" x14ac:dyDescent="0.2">
      <c r="A13" s="19">
        <v>4</v>
      </c>
      <c r="B13" s="64">
        <v>1</v>
      </c>
      <c r="C13" s="11">
        <v>1045</v>
      </c>
      <c r="D13" s="11">
        <v>1059</v>
      </c>
      <c r="E13" s="65">
        <v>0.5</v>
      </c>
      <c r="F13" s="21">
        <f t="shared" si="2"/>
        <v>9.5057034220532319E-4</v>
      </c>
      <c r="G13" s="21">
        <f t="shared" si="0"/>
        <v>9.5011876484560559E-4</v>
      </c>
      <c r="H13" s="16">
        <f t="shared" si="6"/>
        <v>99669.785360484311</v>
      </c>
      <c r="I13" s="16">
        <f t="shared" si="3"/>
        <v>94.698133359129983</v>
      </c>
      <c r="J13" s="16">
        <f t="shared" si="1"/>
        <v>99622.436293804756</v>
      </c>
      <c r="K13" s="16">
        <f t="shared" si="4"/>
        <v>7815632.2319945823</v>
      </c>
      <c r="L13" s="23">
        <f t="shared" si="5"/>
        <v>78.415260991353705</v>
      </c>
    </row>
    <row r="14" spans="1:13" x14ac:dyDescent="0.2">
      <c r="A14" s="19">
        <v>5</v>
      </c>
      <c r="B14" s="64">
        <v>0</v>
      </c>
      <c r="C14" s="11">
        <v>990</v>
      </c>
      <c r="D14" s="11">
        <v>1068</v>
      </c>
      <c r="E14" s="65">
        <v>0.5</v>
      </c>
      <c r="F14" s="21">
        <f t="shared" si="2"/>
        <v>0</v>
      </c>
      <c r="G14" s="21">
        <f t="shared" si="0"/>
        <v>0</v>
      </c>
      <c r="H14" s="16">
        <f t="shared" si="6"/>
        <v>99575.087227125186</v>
      </c>
      <c r="I14" s="16">
        <f t="shared" si="3"/>
        <v>0</v>
      </c>
      <c r="J14" s="16">
        <f t="shared" si="1"/>
        <v>99575.087227125186</v>
      </c>
      <c r="K14" s="16">
        <f t="shared" si="4"/>
        <v>7716009.7957007773</v>
      </c>
      <c r="L14" s="23">
        <f t="shared" si="5"/>
        <v>77.489360145886607</v>
      </c>
    </row>
    <row r="15" spans="1:13" x14ac:dyDescent="0.2">
      <c r="A15" s="19">
        <v>6</v>
      </c>
      <c r="B15" s="64">
        <v>0</v>
      </c>
      <c r="C15" s="11">
        <v>1053</v>
      </c>
      <c r="D15" s="11">
        <v>987</v>
      </c>
      <c r="E15" s="65">
        <v>0.5</v>
      </c>
      <c r="F15" s="21">
        <f t="shared" si="2"/>
        <v>0</v>
      </c>
      <c r="G15" s="21">
        <f t="shared" si="0"/>
        <v>0</v>
      </c>
      <c r="H15" s="16">
        <f t="shared" si="6"/>
        <v>99575.087227125186</v>
      </c>
      <c r="I15" s="16">
        <f t="shared" si="3"/>
        <v>0</v>
      </c>
      <c r="J15" s="16">
        <f t="shared" si="1"/>
        <v>99575.087227125186</v>
      </c>
      <c r="K15" s="16">
        <f t="shared" si="4"/>
        <v>7616434.7084736526</v>
      </c>
      <c r="L15" s="23">
        <f t="shared" si="5"/>
        <v>76.489360145886621</v>
      </c>
    </row>
    <row r="16" spans="1:13" x14ac:dyDescent="0.2">
      <c r="A16" s="19">
        <v>7</v>
      </c>
      <c r="B16" s="64">
        <v>0</v>
      </c>
      <c r="C16" s="11">
        <v>1001</v>
      </c>
      <c r="D16" s="11">
        <v>1064</v>
      </c>
      <c r="E16" s="65">
        <v>0.5</v>
      </c>
      <c r="F16" s="21">
        <f t="shared" si="2"/>
        <v>0</v>
      </c>
      <c r="G16" s="21">
        <f t="shared" si="0"/>
        <v>0</v>
      </c>
      <c r="H16" s="16">
        <f t="shared" si="6"/>
        <v>99575.087227125186</v>
      </c>
      <c r="I16" s="16">
        <f t="shared" si="3"/>
        <v>0</v>
      </c>
      <c r="J16" s="16">
        <f t="shared" si="1"/>
        <v>99575.087227125186</v>
      </c>
      <c r="K16" s="16">
        <f t="shared" si="4"/>
        <v>7516859.6212465279</v>
      </c>
      <c r="L16" s="23">
        <f t="shared" si="5"/>
        <v>75.489360145886621</v>
      </c>
    </row>
    <row r="17" spans="1:12" x14ac:dyDescent="0.2">
      <c r="A17" s="19">
        <v>8</v>
      </c>
      <c r="B17" s="64">
        <v>0</v>
      </c>
      <c r="C17" s="11">
        <v>1001</v>
      </c>
      <c r="D17" s="11">
        <v>1016</v>
      </c>
      <c r="E17" s="65">
        <v>0.5</v>
      </c>
      <c r="F17" s="21">
        <f t="shared" si="2"/>
        <v>0</v>
      </c>
      <c r="G17" s="21">
        <f t="shared" si="0"/>
        <v>0</v>
      </c>
      <c r="H17" s="16">
        <f t="shared" si="6"/>
        <v>99575.087227125186</v>
      </c>
      <c r="I17" s="16">
        <f t="shared" si="3"/>
        <v>0</v>
      </c>
      <c r="J17" s="16">
        <f t="shared" si="1"/>
        <v>99575.087227125186</v>
      </c>
      <c r="K17" s="16">
        <f t="shared" si="4"/>
        <v>7417284.5340194032</v>
      </c>
      <c r="L17" s="23">
        <f t="shared" si="5"/>
        <v>74.489360145886621</v>
      </c>
    </row>
    <row r="18" spans="1:12" x14ac:dyDescent="0.2">
      <c r="A18" s="19">
        <v>9</v>
      </c>
      <c r="B18" s="64">
        <v>0</v>
      </c>
      <c r="C18" s="11">
        <v>1085</v>
      </c>
      <c r="D18" s="11">
        <v>1014</v>
      </c>
      <c r="E18" s="65">
        <v>0.5</v>
      </c>
      <c r="F18" s="21">
        <f t="shared" si="2"/>
        <v>0</v>
      </c>
      <c r="G18" s="21">
        <f t="shared" si="0"/>
        <v>0</v>
      </c>
      <c r="H18" s="16">
        <f t="shared" si="6"/>
        <v>99575.087227125186</v>
      </c>
      <c r="I18" s="16">
        <f t="shared" si="3"/>
        <v>0</v>
      </c>
      <c r="J18" s="16">
        <f t="shared" si="1"/>
        <v>99575.087227125186</v>
      </c>
      <c r="K18" s="16">
        <f t="shared" si="4"/>
        <v>7317709.4467922784</v>
      </c>
      <c r="L18" s="23">
        <f t="shared" si="5"/>
        <v>73.489360145886636</v>
      </c>
    </row>
    <row r="19" spans="1:12" x14ac:dyDescent="0.2">
      <c r="A19" s="19">
        <v>10</v>
      </c>
      <c r="B19" s="64">
        <v>0</v>
      </c>
      <c r="C19" s="11">
        <v>1066</v>
      </c>
      <c r="D19" s="11">
        <v>1099</v>
      </c>
      <c r="E19" s="65">
        <v>0.5</v>
      </c>
      <c r="F19" s="21">
        <f t="shared" si="2"/>
        <v>0</v>
      </c>
      <c r="G19" s="21">
        <f t="shared" si="0"/>
        <v>0</v>
      </c>
      <c r="H19" s="16">
        <f t="shared" si="6"/>
        <v>99575.087227125186</v>
      </c>
      <c r="I19" s="16">
        <f t="shared" si="3"/>
        <v>0</v>
      </c>
      <c r="J19" s="16">
        <f t="shared" si="1"/>
        <v>99575.087227125186</v>
      </c>
      <c r="K19" s="16">
        <f t="shared" si="4"/>
        <v>7218134.3595651537</v>
      </c>
      <c r="L19" s="23">
        <f t="shared" si="5"/>
        <v>72.489360145886636</v>
      </c>
    </row>
    <row r="20" spans="1:12" x14ac:dyDescent="0.2">
      <c r="A20" s="19">
        <v>11</v>
      </c>
      <c r="B20" s="64">
        <v>0</v>
      </c>
      <c r="C20" s="11">
        <v>933</v>
      </c>
      <c r="D20" s="11">
        <v>1087</v>
      </c>
      <c r="E20" s="65">
        <v>0.5</v>
      </c>
      <c r="F20" s="21">
        <f t="shared" si="2"/>
        <v>0</v>
      </c>
      <c r="G20" s="21">
        <f t="shared" si="0"/>
        <v>0</v>
      </c>
      <c r="H20" s="16">
        <f t="shared" si="6"/>
        <v>99575.087227125186</v>
      </c>
      <c r="I20" s="16">
        <f t="shared" si="3"/>
        <v>0</v>
      </c>
      <c r="J20" s="16">
        <f t="shared" si="1"/>
        <v>99575.087227125186</v>
      </c>
      <c r="K20" s="16">
        <f t="shared" si="4"/>
        <v>7118559.272338029</v>
      </c>
      <c r="L20" s="23">
        <f t="shared" si="5"/>
        <v>71.489360145886636</v>
      </c>
    </row>
    <row r="21" spans="1:12" x14ac:dyDescent="0.2">
      <c r="A21" s="19">
        <v>12</v>
      </c>
      <c r="B21" s="64">
        <v>0</v>
      </c>
      <c r="C21" s="11">
        <v>1004</v>
      </c>
      <c r="D21" s="11">
        <v>944</v>
      </c>
      <c r="E21" s="65">
        <v>0.5</v>
      </c>
      <c r="F21" s="21">
        <f t="shared" si="2"/>
        <v>0</v>
      </c>
      <c r="G21" s="21">
        <f t="shared" si="0"/>
        <v>0</v>
      </c>
      <c r="H21" s="16">
        <f t="shared" si="6"/>
        <v>99575.087227125186</v>
      </c>
      <c r="I21" s="16">
        <f t="shared" si="3"/>
        <v>0</v>
      </c>
      <c r="J21" s="16">
        <f t="shared" si="1"/>
        <v>99575.087227125186</v>
      </c>
      <c r="K21" s="16">
        <f t="shared" si="4"/>
        <v>7018984.1851109043</v>
      </c>
      <c r="L21" s="23">
        <f t="shared" si="5"/>
        <v>70.48936014588665</v>
      </c>
    </row>
    <row r="22" spans="1:12" x14ac:dyDescent="0.2">
      <c r="A22" s="19">
        <v>13</v>
      </c>
      <c r="B22" s="64">
        <v>0</v>
      </c>
      <c r="C22" s="11">
        <v>906</v>
      </c>
      <c r="D22" s="11">
        <v>1020</v>
      </c>
      <c r="E22" s="65">
        <v>0.5</v>
      </c>
      <c r="F22" s="21">
        <f t="shared" si="2"/>
        <v>0</v>
      </c>
      <c r="G22" s="21">
        <f t="shared" si="0"/>
        <v>0</v>
      </c>
      <c r="H22" s="16">
        <f t="shared" si="6"/>
        <v>99575.087227125186</v>
      </c>
      <c r="I22" s="16">
        <f t="shared" si="3"/>
        <v>0</v>
      </c>
      <c r="J22" s="16">
        <f t="shared" si="1"/>
        <v>99575.087227125186</v>
      </c>
      <c r="K22" s="16">
        <f t="shared" si="4"/>
        <v>6919409.0978837796</v>
      </c>
      <c r="L22" s="23">
        <f t="shared" si="5"/>
        <v>69.48936014588665</v>
      </c>
    </row>
    <row r="23" spans="1:12" x14ac:dyDescent="0.2">
      <c r="A23" s="19">
        <v>14</v>
      </c>
      <c r="B23" s="64">
        <v>0</v>
      </c>
      <c r="C23" s="11">
        <v>950</v>
      </c>
      <c r="D23" s="11">
        <v>925</v>
      </c>
      <c r="E23" s="65">
        <v>0.5</v>
      </c>
      <c r="F23" s="21">
        <f t="shared" si="2"/>
        <v>0</v>
      </c>
      <c r="G23" s="21">
        <f t="shared" si="0"/>
        <v>0</v>
      </c>
      <c r="H23" s="16">
        <f t="shared" si="6"/>
        <v>99575.087227125186</v>
      </c>
      <c r="I23" s="16">
        <f t="shared" si="3"/>
        <v>0</v>
      </c>
      <c r="J23" s="16">
        <f t="shared" si="1"/>
        <v>99575.087227125186</v>
      </c>
      <c r="K23" s="16">
        <f t="shared" si="4"/>
        <v>6819834.0106566548</v>
      </c>
      <c r="L23" s="23">
        <f t="shared" si="5"/>
        <v>68.48936014588665</v>
      </c>
    </row>
    <row r="24" spans="1:12" x14ac:dyDescent="0.2">
      <c r="A24" s="19">
        <v>15</v>
      </c>
      <c r="B24" s="64">
        <v>0</v>
      </c>
      <c r="C24" s="11">
        <v>917</v>
      </c>
      <c r="D24" s="11">
        <v>948</v>
      </c>
      <c r="E24" s="65">
        <v>0.5</v>
      </c>
      <c r="F24" s="21">
        <f t="shared" si="2"/>
        <v>0</v>
      </c>
      <c r="G24" s="21">
        <f t="shared" si="0"/>
        <v>0</v>
      </c>
      <c r="H24" s="16">
        <f t="shared" si="6"/>
        <v>99575.087227125186</v>
      </c>
      <c r="I24" s="16">
        <f t="shared" si="3"/>
        <v>0</v>
      </c>
      <c r="J24" s="16">
        <f t="shared" si="1"/>
        <v>99575.087227125186</v>
      </c>
      <c r="K24" s="16">
        <f t="shared" si="4"/>
        <v>6720258.9234295301</v>
      </c>
      <c r="L24" s="23">
        <f t="shared" si="5"/>
        <v>67.489360145886664</v>
      </c>
    </row>
    <row r="25" spans="1:12" x14ac:dyDescent="0.2">
      <c r="A25" s="19">
        <v>16</v>
      </c>
      <c r="B25" s="63">
        <v>0</v>
      </c>
      <c r="C25" s="11">
        <v>882</v>
      </c>
      <c r="D25" s="11">
        <v>930</v>
      </c>
      <c r="E25" s="65">
        <v>0.5</v>
      </c>
      <c r="F25" s="21">
        <f t="shared" si="2"/>
        <v>0</v>
      </c>
      <c r="G25" s="21">
        <f t="shared" si="0"/>
        <v>0</v>
      </c>
      <c r="H25" s="16">
        <f t="shared" si="6"/>
        <v>99575.087227125186</v>
      </c>
      <c r="I25" s="16">
        <f t="shared" si="3"/>
        <v>0</v>
      </c>
      <c r="J25" s="16">
        <f t="shared" si="1"/>
        <v>99575.087227125186</v>
      </c>
      <c r="K25" s="16">
        <f t="shared" si="4"/>
        <v>6620683.8362024054</v>
      </c>
      <c r="L25" s="23">
        <f t="shared" si="5"/>
        <v>66.489360145886664</v>
      </c>
    </row>
    <row r="26" spans="1:12" x14ac:dyDescent="0.2">
      <c r="A26" s="19">
        <v>17</v>
      </c>
      <c r="B26" s="64">
        <v>0</v>
      </c>
      <c r="C26" s="11">
        <v>853</v>
      </c>
      <c r="D26" s="11">
        <v>897</v>
      </c>
      <c r="E26" s="65">
        <v>0.5</v>
      </c>
      <c r="F26" s="21">
        <f t="shared" si="2"/>
        <v>0</v>
      </c>
      <c r="G26" s="21">
        <f t="shared" si="0"/>
        <v>0</v>
      </c>
      <c r="H26" s="16">
        <f t="shared" si="6"/>
        <v>99575.087227125186</v>
      </c>
      <c r="I26" s="16">
        <f t="shared" si="3"/>
        <v>0</v>
      </c>
      <c r="J26" s="16">
        <f t="shared" si="1"/>
        <v>99575.087227125186</v>
      </c>
      <c r="K26" s="16">
        <f t="shared" si="4"/>
        <v>6521108.7489752807</v>
      </c>
      <c r="L26" s="23">
        <f t="shared" si="5"/>
        <v>65.489360145886664</v>
      </c>
    </row>
    <row r="27" spans="1:12" x14ac:dyDescent="0.2">
      <c r="A27" s="19">
        <v>18</v>
      </c>
      <c r="B27" s="64">
        <v>0</v>
      </c>
      <c r="C27" s="11">
        <v>890</v>
      </c>
      <c r="D27" s="11">
        <v>867</v>
      </c>
      <c r="E27" s="65">
        <v>0.5</v>
      </c>
      <c r="F27" s="21">
        <f t="shared" si="2"/>
        <v>0</v>
      </c>
      <c r="G27" s="21">
        <f t="shared" si="0"/>
        <v>0</v>
      </c>
      <c r="H27" s="16">
        <f t="shared" si="6"/>
        <v>99575.087227125186</v>
      </c>
      <c r="I27" s="16">
        <f t="shared" si="3"/>
        <v>0</v>
      </c>
      <c r="J27" s="16">
        <f t="shared" si="1"/>
        <v>99575.087227125186</v>
      </c>
      <c r="K27" s="16">
        <f t="shared" si="4"/>
        <v>6421533.661748156</v>
      </c>
      <c r="L27" s="23">
        <f t="shared" si="5"/>
        <v>64.489360145886678</v>
      </c>
    </row>
    <row r="28" spans="1:12" x14ac:dyDescent="0.2">
      <c r="A28" s="19">
        <v>19</v>
      </c>
      <c r="B28" s="64">
        <v>0</v>
      </c>
      <c r="C28" s="11">
        <v>927</v>
      </c>
      <c r="D28" s="11">
        <v>929</v>
      </c>
      <c r="E28" s="65">
        <v>0.5</v>
      </c>
      <c r="F28" s="21">
        <f t="shared" si="2"/>
        <v>0</v>
      </c>
      <c r="G28" s="21">
        <f t="shared" si="0"/>
        <v>0</v>
      </c>
      <c r="H28" s="16">
        <f t="shared" si="6"/>
        <v>99575.087227125186</v>
      </c>
      <c r="I28" s="16">
        <f t="shared" si="3"/>
        <v>0</v>
      </c>
      <c r="J28" s="16">
        <f t="shared" si="1"/>
        <v>99575.087227125186</v>
      </c>
      <c r="K28" s="16">
        <f t="shared" si="4"/>
        <v>6321958.5745210312</v>
      </c>
      <c r="L28" s="23">
        <f t="shared" si="5"/>
        <v>63.489360145886678</v>
      </c>
    </row>
    <row r="29" spans="1:12" x14ac:dyDescent="0.2">
      <c r="A29" s="19">
        <v>20</v>
      </c>
      <c r="B29" s="64">
        <v>0</v>
      </c>
      <c r="C29" s="11">
        <v>792</v>
      </c>
      <c r="D29" s="11">
        <v>942</v>
      </c>
      <c r="E29" s="65">
        <v>0.5</v>
      </c>
      <c r="F29" s="21">
        <f t="shared" si="2"/>
        <v>0</v>
      </c>
      <c r="G29" s="21">
        <f t="shared" si="0"/>
        <v>0</v>
      </c>
      <c r="H29" s="16">
        <f t="shared" si="6"/>
        <v>99575.087227125186</v>
      </c>
      <c r="I29" s="16">
        <f t="shared" si="3"/>
        <v>0</v>
      </c>
      <c r="J29" s="16">
        <f t="shared" si="1"/>
        <v>99575.087227125186</v>
      </c>
      <c r="K29" s="16">
        <f t="shared" si="4"/>
        <v>6222383.4872939065</v>
      </c>
      <c r="L29" s="23">
        <f t="shared" si="5"/>
        <v>62.489360145886678</v>
      </c>
    </row>
    <row r="30" spans="1:12" x14ac:dyDescent="0.2">
      <c r="A30" s="19">
        <v>21</v>
      </c>
      <c r="B30" s="64">
        <v>0</v>
      </c>
      <c r="C30" s="11">
        <v>830</v>
      </c>
      <c r="D30" s="11">
        <v>827</v>
      </c>
      <c r="E30" s="65">
        <v>0.5</v>
      </c>
      <c r="F30" s="21">
        <f t="shared" si="2"/>
        <v>0</v>
      </c>
      <c r="G30" s="21">
        <f t="shared" si="0"/>
        <v>0</v>
      </c>
      <c r="H30" s="16">
        <f t="shared" si="6"/>
        <v>99575.087227125186</v>
      </c>
      <c r="I30" s="16">
        <f t="shared" si="3"/>
        <v>0</v>
      </c>
      <c r="J30" s="16">
        <f t="shared" si="1"/>
        <v>99575.087227125186</v>
      </c>
      <c r="K30" s="16">
        <f t="shared" si="4"/>
        <v>6122808.4000667818</v>
      </c>
      <c r="L30" s="23">
        <f t="shared" si="5"/>
        <v>61.489360145886685</v>
      </c>
    </row>
    <row r="31" spans="1:12" x14ac:dyDescent="0.2">
      <c r="A31" s="19">
        <v>22</v>
      </c>
      <c r="B31" s="64">
        <v>0</v>
      </c>
      <c r="C31" s="11">
        <v>807</v>
      </c>
      <c r="D31" s="11">
        <v>834</v>
      </c>
      <c r="E31" s="65">
        <v>0.5</v>
      </c>
      <c r="F31" s="21">
        <f t="shared" si="2"/>
        <v>0</v>
      </c>
      <c r="G31" s="21">
        <f t="shared" si="0"/>
        <v>0</v>
      </c>
      <c r="H31" s="16">
        <f t="shared" si="6"/>
        <v>99575.087227125186</v>
      </c>
      <c r="I31" s="16">
        <f t="shared" si="3"/>
        <v>0</v>
      </c>
      <c r="J31" s="16">
        <f t="shared" si="1"/>
        <v>99575.087227125186</v>
      </c>
      <c r="K31" s="16">
        <f t="shared" si="4"/>
        <v>6023233.3128396571</v>
      </c>
      <c r="L31" s="23">
        <f t="shared" si="5"/>
        <v>60.489360145886693</v>
      </c>
    </row>
    <row r="32" spans="1:12" x14ac:dyDescent="0.2">
      <c r="A32" s="19">
        <v>23</v>
      </c>
      <c r="B32" s="64">
        <v>0</v>
      </c>
      <c r="C32" s="11">
        <v>821</v>
      </c>
      <c r="D32" s="11">
        <v>831</v>
      </c>
      <c r="E32" s="65">
        <v>0.5</v>
      </c>
      <c r="F32" s="21">
        <f t="shared" si="2"/>
        <v>0</v>
      </c>
      <c r="G32" s="21">
        <f t="shared" si="0"/>
        <v>0</v>
      </c>
      <c r="H32" s="16">
        <f t="shared" si="6"/>
        <v>99575.087227125186</v>
      </c>
      <c r="I32" s="16">
        <f t="shared" si="3"/>
        <v>0</v>
      </c>
      <c r="J32" s="16">
        <f t="shared" si="1"/>
        <v>99575.087227125186</v>
      </c>
      <c r="K32" s="16">
        <f t="shared" si="4"/>
        <v>5923658.2256125323</v>
      </c>
      <c r="L32" s="23">
        <f t="shared" si="5"/>
        <v>59.489360145886693</v>
      </c>
    </row>
    <row r="33" spans="1:12" x14ac:dyDescent="0.2">
      <c r="A33" s="19">
        <v>24</v>
      </c>
      <c r="B33" s="63">
        <v>0</v>
      </c>
      <c r="C33" s="11">
        <v>822</v>
      </c>
      <c r="D33" s="11">
        <v>868</v>
      </c>
      <c r="E33" s="65">
        <v>0.5</v>
      </c>
      <c r="F33" s="21">
        <f t="shared" si="2"/>
        <v>0</v>
      </c>
      <c r="G33" s="21">
        <f t="shared" si="0"/>
        <v>0</v>
      </c>
      <c r="H33" s="16">
        <f t="shared" si="6"/>
        <v>99575.087227125186</v>
      </c>
      <c r="I33" s="16">
        <f t="shared" si="3"/>
        <v>0</v>
      </c>
      <c r="J33" s="16">
        <f t="shared" si="1"/>
        <v>99575.087227125186</v>
      </c>
      <c r="K33" s="16">
        <f t="shared" si="4"/>
        <v>5824083.1383854076</v>
      </c>
      <c r="L33" s="23">
        <f t="shared" si="5"/>
        <v>58.4893601458867</v>
      </c>
    </row>
    <row r="34" spans="1:12" x14ac:dyDescent="0.2">
      <c r="A34" s="19">
        <v>25</v>
      </c>
      <c r="B34" s="64">
        <v>0</v>
      </c>
      <c r="C34" s="11">
        <v>900</v>
      </c>
      <c r="D34" s="11">
        <v>853</v>
      </c>
      <c r="E34" s="65">
        <v>0.5</v>
      </c>
      <c r="F34" s="21">
        <f t="shared" si="2"/>
        <v>0</v>
      </c>
      <c r="G34" s="21">
        <f t="shared" si="0"/>
        <v>0</v>
      </c>
      <c r="H34" s="16">
        <f t="shared" si="6"/>
        <v>99575.087227125186</v>
      </c>
      <c r="I34" s="16">
        <f t="shared" si="3"/>
        <v>0</v>
      </c>
      <c r="J34" s="16">
        <f t="shared" si="1"/>
        <v>99575.087227125186</v>
      </c>
      <c r="K34" s="16">
        <f t="shared" si="4"/>
        <v>5724508.0511582829</v>
      </c>
      <c r="L34" s="23">
        <f t="shared" si="5"/>
        <v>57.489360145886707</v>
      </c>
    </row>
    <row r="35" spans="1:12" x14ac:dyDescent="0.2">
      <c r="A35" s="19">
        <v>26</v>
      </c>
      <c r="B35" s="64">
        <v>0</v>
      </c>
      <c r="C35" s="11">
        <v>905</v>
      </c>
      <c r="D35" s="11">
        <v>923</v>
      </c>
      <c r="E35" s="65">
        <v>0.5</v>
      </c>
      <c r="F35" s="21">
        <f t="shared" si="2"/>
        <v>0</v>
      </c>
      <c r="G35" s="21">
        <f t="shared" si="0"/>
        <v>0</v>
      </c>
      <c r="H35" s="16">
        <f t="shared" si="6"/>
        <v>99575.087227125186</v>
      </c>
      <c r="I35" s="16">
        <f t="shared" si="3"/>
        <v>0</v>
      </c>
      <c r="J35" s="16">
        <f t="shared" si="1"/>
        <v>99575.087227125186</v>
      </c>
      <c r="K35" s="16">
        <f t="shared" si="4"/>
        <v>5624932.9639311582</v>
      </c>
      <c r="L35" s="23">
        <f t="shared" si="5"/>
        <v>56.489360145886707</v>
      </c>
    </row>
    <row r="36" spans="1:12" x14ac:dyDescent="0.2">
      <c r="A36" s="19">
        <v>27</v>
      </c>
      <c r="B36" s="64">
        <v>0</v>
      </c>
      <c r="C36" s="11">
        <v>945</v>
      </c>
      <c r="D36" s="11">
        <v>922</v>
      </c>
      <c r="E36" s="65">
        <v>0.5</v>
      </c>
      <c r="F36" s="21">
        <f t="shared" si="2"/>
        <v>0</v>
      </c>
      <c r="G36" s="21">
        <f t="shared" si="0"/>
        <v>0</v>
      </c>
      <c r="H36" s="16">
        <f t="shared" si="6"/>
        <v>99575.087227125186</v>
      </c>
      <c r="I36" s="16">
        <f t="shared" si="3"/>
        <v>0</v>
      </c>
      <c r="J36" s="16">
        <f t="shared" si="1"/>
        <v>99575.087227125186</v>
      </c>
      <c r="K36" s="16">
        <f t="shared" si="4"/>
        <v>5525357.8767040335</v>
      </c>
      <c r="L36" s="23">
        <f t="shared" si="5"/>
        <v>55.489360145886714</v>
      </c>
    </row>
    <row r="37" spans="1:12" x14ac:dyDescent="0.2">
      <c r="A37" s="19">
        <v>28</v>
      </c>
      <c r="B37" s="64">
        <v>0</v>
      </c>
      <c r="C37" s="11">
        <v>974</v>
      </c>
      <c r="D37" s="11">
        <v>952</v>
      </c>
      <c r="E37" s="65">
        <v>0.5</v>
      </c>
      <c r="F37" s="21">
        <f t="shared" si="2"/>
        <v>0</v>
      </c>
      <c r="G37" s="21">
        <f t="shared" si="0"/>
        <v>0</v>
      </c>
      <c r="H37" s="16">
        <f t="shared" si="6"/>
        <v>99575.087227125186</v>
      </c>
      <c r="I37" s="16">
        <f t="shared" si="3"/>
        <v>0</v>
      </c>
      <c r="J37" s="16">
        <f t="shared" si="1"/>
        <v>99575.087227125186</v>
      </c>
      <c r="K37" s="16">
        <f t="shared" si="4"/>
        <v>5425782.7894769087</v>
      </c>
      <c r="L37" s="23">
        <f t="shared" si="5"/>
        <v>54.489360145886721</v>
      </c>
    </row>
    <row r="38" spans="1:12" x14ac:dyDescent="0.2">
      <c r="A38" s="19">
        <v>29</v>
      </c>
      <c r="B38" s="64">
        <v>0</v>
      </c>
      <c r="C38" s="11">
        <v>1016</v>
      </c>
      <c r="D38" s="11">
        <v>973</v>
      </c>
      <c r="E38" s="65">
        <v>0.5</v>
      </c>
      <c r="F38" s="21">
        <f t="shared" si="2"/>
        <v>0</v>
      </c>
      <c r="G38" s="21">
        <f t="shared" si="0"/>
        <v>0</v>
      </c>
      <c r="H38" s="16">
        <f t="shared" si="6"/>
        <v>99575.087227125186</v>
      </c>
      <c r="I38" s="16">
        <f t="shared" si="3"/>
        <v>0</v>
      </c>
      <c r="J38" s="16">
        <f t="shared" si="1"/>
        <v>99575.087227125186</v>
      </c>
      <c r="K38" s="16">
        <f t="shared" si="4"/>
        <v>5326207.702249784</v>
      </c>
      <c r="L38" s="23">
        <f t="shared" si="5"/>
        <v>53.489360145886721</v>
      </c>
    </row>
    <row r="39" spans="1:12" x14ac:dyDescent="0.2">
      <c r="A39" s="19">
        <v>30</v>
      </c>
      <c r="B39" s="64">
        <v>0</v>
      </c>
      <c r="C39" s="11">
        <v>1094</v>
      </c>
      <c r="D39" s="11">
        <v>1016</v>
      </c>
      <c r="E39" s="65">
        <v>0.5</v>
      </c>
      <c r="F39" s="21">
        <f t="shared" si="2"/>
        <v>0</v>
      </c>
      <c r="G39" s="21">
        <f t="shared" si="0"/>
        <v>0</v>
      </c>
      <c r="H39" s="16">
        <f t="shared" si="6"/>
        <v>99575.087227125186</v>
      </c>
      <c r="I39" s="16">
        <f t="shared" si="3"/>
        <v>0</v>
      </c>
      <c r="J39" s="16">
        <f t="shared" si="1"/>
        <v>99575.087227125186</v>
      </c>
      <c r="K39" s="16">
        <f t="shared" si="4"/>
        <v>5226632.6150226593</v>
      </c>
      <c r="L39" s="23">
        <f t="shared" si="5"/>
        <v>52.489360145886728</v>
      </c>
    </row>
    <row r="40" spans="1:12" x14ac:dyDescent="0.2">
      <c r="A40" s="19">
        <v>31</v>
      </c>
      <c r="B40" s="64">
        <v>0</v>
      </c>
      <c r="C40" s="11">
        <v>1135</v>
      </c>
      <c r="D40" s="11">
        <v>1086</v>
      </c>
      <c r="E40" s="65">
        <v>0.5</v>
      </c>
      <c r="F40" s="21">
        <f t="shared" si="2"/>
        <v>0</v>
      </c>
      <c r="G40" s="21">
        <f t="shared" si="0"/>
        <v>0</v>
      </c>
      <c r="H40" s="16">
        <f t="shared" si="6"/>
        <v>99575.087227125186</v>
      </c>
      <c r="I40" s="16">
        <f t="shared" si="3"/>
        <v>0</v>
      </c>
      <c r="J40" s="16">
        <f t="shared" si="1"/>
        <v>99575.087227125186</v>
      </c>
      <c r="K40" s="16">
        <f t="shared" si="4"/>
        <v>5127057.5277955346</v>
      </c>
      <c r="L40" s="23">
        <f t="shared" si="5"/>
        <v>51.489360145886735</v>
      </c>
    </row>
    <row r="41" spans="1:12" x14ac:dyDescent="0.2">
      <c r="A41" s="19">
        <v>32</v>
      </c>
      <c r="B41" s="64">
        <v>0</v>
      </c>
      <c r="C41" s="11">
        <v>1189</v>
      </c>
      <c r="D41" s="11">
        <v>1150</v>
      </c>
      <c r="E41" s="65">
        <v>0.5</v>
      </c>
      <c r="F41" s="21">
        <f t="shared" si="2"/>
        <v>0</v>
      </c>
      <c r="G41" s="21">
        <f t="shared" si="0"/>
        <v>0</v>
      </c>
      <c r="H41" s="16">
        <f t="shared" si="6"/>
        <v>99575.087227125186</v>
      </c>
      <c r="I41" s="16">
        <f t="shared" si="3"/>
        <v>0</v>
      </c>
      <c r="J41" s="16">
        <f t="shared" si="1"/>
        <v>99575.087227125186</v>
      </c>
      <c r="K41" s="16">
        <f t="shared" si="4"/>
        <v>5027482.4405684099</v>
      </c>
      <c r="L41" s="23">
        <f t="shared" si="5"/>
        <v>50.489360145886735</v>
      </c>
    </row>
    <row r="42" spans="1:12" x14ac:dyDescent="0.2">
      <c r="A42" s="19">
        <v>33</v>
      </c>
      <c r="B42" s="63">
        <v>1</v>
      </c>
      <c r="C42" s="11">
        <v>1301</v>
      </c>
      <c r="D42" s="11">
        <v>1208</v>
      </c>
      <c r="E42" s="65">
        <v>0.5</v>
      </c>
      <c r="F42" s="21">
        <f t="shared" si="2"/>
        <v>7.9713033080908732E-4</v>
      </c>
      <c r="G42" s="21">
        <f t="shared" si="0"/>
        <v>7.9681274900398409E-4</v>
      </c>
      <c r="H42" s="16">
        <f t="shared" si="6"/>
        <v>99575.087227125186</v>
      </c>
      <c r="I42" s="16">
        <f t="shared" si="3"/>
        <v>79.342698985757124</v>
      </c>
      <c r="J42" s="16">
        <f t="shared" si="1"/>
        <v>99535.415877632317</v>
      </c>
      <c r="K42" s="16">
        <f t="shared" si="4"/>
        <v>4927907.3533412842</v>
      </c>
      <c r="L42" s="23">
        <f t="shared" si="5"/>
        <v>49.489360145886735</v>
      </c>
    </row>
    <row r="43" spans="1:12" x14ac:dyDescent="0.2">
      <c r="A43" s="19">
        <v>34</v>
      </c>
      <c r="B43" s="63">
        <v>0</v>
      </c>
      <c r="C43" s="11">
        <v>1339</v>
      </c>
      <c r="D43" s="11">
        <v>1316</v>
      </c>
      <c r="E43" s="65">
        <v>0.5</v>
      </c>
      <c r="F43" s="21">
        <f t="shared" si="2"/>
        <v>0</v>
      </c>
      <c r="G43" s="21">
        <f t="shared" si="0"/>
        <v>0</v>
      </c>
      <c r="H43" s="16">
        <f t="shared" si="6"/>
        <v>99495.744528139432</v>
      </c>
      <c r="I43" s="16">
        <f t="shared" si="3"/>
        <v>0</v>
      </c>
      <c r="J43" s="16">
        <f t="shared" si="1"/>
        <v>99495.744528139432</v>
      </c>
      <c r="K43" s="16">
        <f t="shared" si="4"/>
        <v>4828371.9374636523</v>
      </c>
      <c r="L43" s="23">
        <f t="shared" si="5"/>
        <v>48.528426621282179</v>
      </c>
    </row>
    <row r="44" spans="1:12" x14ac:dyDescent="0.2">
      <c r="A44" s="19">
        <v>35</v>
      </c>
      <c r="B44" s="63">
        <v>0</v>
      </c>
      <c r="C44" s="11">
        <v>1405</v>
      </c>
      <c r="D44" s="11">
        <v>1373</v>
      </c>
      <c r="E44" s="65">
        <v>0.5</v>
      </c>
      <c r="F44" s="21">
        <f t="shared" si="2"/>
        <v>0</v>
      </c>
      <c r="G44" s="21">
        <f t="shared" si="0"/>
        <v>0</v>
      </c>
      <c r="H44" s="16">
        <f t="shared" si="6"/>
        <v>99495.744528139432</v>
      </c>
      <c r="I44" s="16">
        <f t="shared" si="3"/>
        <v>0</v>
      </c>
      <c r="J44" s="16">
        <f t="shared" si="1"/>
        <v>99495.744528139432</v>
      </c>
      <c r="K44" s="16">
        <f t="shared" si="4"/>
        <v>4728876.1929355133</v>
      </c>
      <c r="L44" s="23">
        <f t="shared" si="5"/>
        <v>47.528426621282186</v>
      </c>
    </row>
    <row r="45" spans="1:12" x14ac:dyDescent="0.2">
      <c r="A45" s="19">
        <v>36</v>
      </c>
      <c r="B45" s="63">
        <v>0</v>
      </c>
      <c r="C45" s="11">
        <v>1481</v>
      </c>
      <c r="D45" s="11">
        <v>1391</v>
      </c>
      <c r="E45" s="65">
        <v>0.5</v>
      </c>
      <c r="F45" s="21">
        <f t="shared" si="2"/>
        <v>0</v>
      </c>
      <c r="G45" s="21">
        <f t="shared" si="0"/>
        <v>0</v>
      </c>
      <c r="H45" s="16">
        <f t="shared" si="6"/>
        <v>99495.744528139432</v>
      </c>
      <c r="I45" s="16">
        <f t="shared" si="3"/>
        <v>0</v>
      </c>
      <c r="J45" s="16">
        <f t="shared" si="1"/>
        <v>99495.744528139432</v>
      </c>
      <c r="K45" s="16">
        <f t="shared" si="4"/>
        <v>4629380.4484073743</v>
      </c>
      <c r="L45" s="23">
        <f t="shared" si="5"/>
        <v>46.528426621282186</v>
      </c>
    </row>
    <row r="46" spans="1:12" x14ac:dyDescent="0.2">
      <c r="A46" s="19">
        <v>37</v>
      </c>
      <c r="B46" s="63">
        <v>0</v>
      </c>
      <c r="C46" s="11">
        <v>1535</v>
      </c>
      <c r="D46" s="11">
        <v>1475</v>
      </c>
      <c r="E46" s="65">
        <v>0.5</v>
      </c>
      <c r="F46" s="21">
        <f t="shared" si="2"/>
        <v>0</v>
      </c>
      <c r="G46" s="21">
        <f t="shared" si="0"/>
        <v>0</v>
      </c>
      <c r="H46" s="16">
        <f t="shared" si="6"/>
        <v>99495.744528139432</v>
      </c>
      <c r="I46" s="16">
        <f t="shared" si="3"/>
        <v>0</v>
      </c>
      <c r="J46" s="16">
        <f t="shared" si="1"/>
        <v>99495.744528139432</v>
      </c>
      <c r="K46" s="16">
        <f t="shared" si="4"/>
        <v>4529884.7038792353</v>
      </c>
      <c r="L46" s="23">
        <f t="shared" si="5"/>
        <v>45.528426621282193</v>
      </c>
    </row>
    <row r="47" spans="1:12" x14ac:dyDescent="0.2">
      <c r="A47" s="19">
        <v>38</v>
      </c>
      <c r="B47" s="63">
        <v>1</v>
      </c>
      <c r="C47" s="11">
        <v>1522</v>
      </c>
      <c r="D47" s="11">
        <v>1548</v>
      </c>
      <c r="E47" s="65">
        <v>0.5</v>
      </c>
      <c r="F47" s="21">
        <f t="shared" si="2"/>
        <v>6.5146579804560263E-4</v>
      </c>
      <c r="G47" s="21">
        <f t="shared" si="0"/>
        <v>6.5125366330185612E-4</v>
      </c>
      <c r="H47" s="16">
        <f t="shared" si="6"/>
        <v>99495.744528139432</v>
      </c>
      <c r="I47" s="16">
        <f t="shared" si="3"/>
        <v>64.796968106896415</v>
      </c>
      <c r="J47" s="16">
        <f t="shared" si="1"/>
        <v>99463.346044085993</v>
      </c>
      <c r="K47" s="16">
        <f t="shared" si="4"/>
        <v>4430388.9593510963</v>
      </c>
      <c r="L47" s="23">
        <f t="shared" si="5"/>
        <v>44.528426621282193</v>
      </c>
    </row>
    <row r="48" spans="1:12" x14ac:dyDescent="0.2">
      <c r="A48" s="19">
        <v>39</v>
      </c>
      <c r="B48" s="63">
        <v>0</v>
      </c>
      <c r="C48" s="11">
        <v>1714</v>
      </c>
      <c r="D48" s="11">
        <v>1521</v>
      </c>
      <c r="E48" s="65">
        <v>0.5</v>
      </c>
      <c r="F48" s="21">
        <f t="shared" si="2"/>
        <v>0</v>
      </c>
      <c r="G48" s="21">
        <f t="shared" si="0"/>
        <v>0</v>
      </c>
      <c r="H48" s="16">
        <f t="shared" si="6"/>
        <v>99430.947560032539</v>
      </c>
      <c r="I48" s="16">
        <f t="shared" si="3"/>
        <v>0</v>
      </c>
      <c r="J48" s="16">
        <f t="shared" si="1"/>
        <v>99430.947560032539</v>
      </c>
      <c r="K48" s="16">
        <f t="shared" si="4"/>
        <v>4330925.6133070104</v>
      </c>
      <c r="L48" s="23">
        <f t="shared" si="5"/>
        <v>43.557118981413367</v>
      </c>
    </row>
    <row r="49" spans="1:12" x14ac:dyDescent="0.2">
      <c r="A49" s="19">
        <v>40</v>
      </c>
      <c r="B49" s="63">
        <v>0</v>
      </c>
      <c r="C49" s="11">
        <v>1746</v>
      </c>
      <c r="D49" s="11">
        <v>1709</v>
      </c>
      <c r="E49" s="65">
        <v>0.5</v>
      </c>
      <c r="F49" s="21">
        <f t="shared" si="2"/>
        <v>0</v>
      </c>
      <c r="G49" s="21">
        <f t="shared" si="0"/>
        <v>0</v>
      </c>
      <c r="H49" s="16">
        <f t="shared" si="6"/>
        <v>99430.947560032539</v>
      </c>
      <c r="I49" s="16">
        <f t="shared" si="3"/>
        <v>0</v>
      </c>
      <c r="J49" s="16">
        <f t="shared" si="1"/>
        <v>99430.947560032539</v>
      </c>
      <c r="K49" s="16">
        <f t="shared" si="4"/>
        <v>4231494.6657469776</v>
      </c>
      <c r="L49" s="23">
        <f t="shared" si="5"/>
        <v>42.557118981413367</v>
      </c>
    </row>
    <row r="50" spans="1:12" x14ac:dyDescent="0.2">
      <c r="A50" s="19">
        <v>41</v>
      </c>
      <c r="B50" s="63">
        <v>0</v>
      </c>
      <c r="C50" s="11">
        <v>1685</v>
      </c>
      <c r="D50" s="11">
        <v>1754</v>
      </c>
      <c r="E50" s="65">
        <v>0.5</v>
      </c>
      <c r="F50" s="21">
        <f t="shared" si="2"/>
        <v>0</v>
      </c>
      <c r="G50" s="21">
        <f t="shared" si="0"/>
        <v>0</v>
      </c>
      <c r="H50" s="16">
        <f t="shared" si="6"/>
        <v>99430.947560032539</v>
      </c>
      <c r="I50" s="16">
        <f t="shared" si="3"/>
        <v>0</v>
      </c>
      <c r="J50" s="16">
        <f t="shared" si="1"/>
        <v>99430.947560032539</v>
      </c>
      <c r="K50" s="16">
        <f t="shared" si="4"/>
        <v>4132063.7181869452</v>
      </c>
      <c r="L50" s="23">
        <f t="shared" si="5"/>
        <v>41.557118981413367</v>
      </c>
    </row>
    <row r="51" spans="1:12" x14ac:dyDescent="0.2">
      <c r="A51" s="19">
        <v>42</v>
      </c>
      <c r="B51" s="63">
        <v>1</v>
      </c>
      <c r="C51" s="11">
        <v>1737</v>
      </c>
      <c r="D51" s="11">
        <v>1707</v>
      </c>
      <c r="E51" s="65">
        <v>0.5</v>
      </c>
      <c r="F51" s="21">
        <f t="shared" si="2"/>
        <v>5.8072009291521487E-4</v>
      </c>
      <c r="G51" s="21">
        <f t="shared" si="0"/>
        <v>5.8055152394775032E-4</v>
      </c>
      <c r="H51" s="16">
        <f t="shared" si="6"/>
        <v>99430.947560032539</v>
      </c>
      <c r="I51" s="16">
        <f t="shared" si="3"/>
        <v>57.724788133545736</v>
      </c>
      <c r="J51" s="16">
        <f t="shared" si="1"/>
        <v>99402.085165965764</v>
      </c>
      <c r="K51" s="16">
        <f t="shared" si="4"/>
        <v>4032632.7706269128</v>
      </c>
      <c r="L51" s="23">
        <f t="shared" si="5"/>
        <v>40.557118981413367</v>
      </c>
    </row>
    <row r="52" spans="1:12" x14ac:dyDescent="0.2">
      <c r="A52" s="19">
        <v>43</v>
      </c>
      <c r="B52" s="63">
        <v>3</v>
      </c>
      <c r="C52" s="11">
        <v>1934</v>
      </c>
      <c r="D52" s="11">
        <v>1733</v>
      </c>
      <c r="E52" s="65">
        <v>0.5</v>
      </c>
      <c r="F52" s="21">
        <f t="shared" si="2"/>
        <v>1.636214889555495E-3</v>
      </c>
      <c r="G52" s="21">
        <f t="shared" si="0"/>
        <v>1.6348773841961854E-3</v>
      </c>
      <c r="H52" s="16">
        <f t="shared" si="6"/>
        <v>99373.222771898989</v>
      </c>
      <c r="I52" s="16">
        <f t="shared" si="3"/>
        <v>162.46303450446703</v>
      </c>
      <c r="J52" s="16">
        <f t="shared" si="1"/>
        <v>99291.991254646753</v>
      </c>
      <c r="K52" s="16">
        <f t="shared" si="4"/>
        <v>3933230.685460947</v>
      </c>
      <c r="L52" s="23">
        <f t="shared" si="5"/>
        <v>39.580387711579739</v>
      </c>
    </row>
    <row r="53" spans="1:12" x14ac:dyDescent="0.2">
      <c r="A53" s="19">
        <v>44</v>
      </c>
      <c r="B53" s="63">
        <v>1</v>
      </c>
      <c r="C53" s="11">
        <v>1807</v>
      </c>
      <c r="D53" s="11">
        <v>1919</v>
      </c>
      <c r="E53" s="65">
        <v>0.5</v>
      </c>
      <c r="F53" s="21">
        <f t="shared" si="2"/>
        <v>5.3676865271068169E-4</v>
      </c>
      <c r="G53" s="21">
        <f t="shared" si="0"/>
        <v>5.3662463107056611E-4</v>
      </c>
      <c r="H53" s="16">
        <f t="shared" si="6"/>
        <v>99210.759737394517</v>
      </c>
      <c r="I53" s="16">
        <f t="shared" si="3"/>
        <v>53.23893734230991</v>
      </c>
      <c r="J53" s="16">
        <f t="shared" si="1"/>
        <v>99184.140268723364</v>
      </c>
      <c r="K53" s="16">
        <f t="shared" si="4"/>
        <v>3833938.6942063002</v>
      </c>
      <c r="L53" s="23">
        <f t="shared" si="5"/>
        <v>38.644383979666394</v>
      </c>
    </row>
    <row r="54" spans="1:12" x14ac:dyDescent="0.2">
      <c r="A54" s="19">
        <v>45</v>
      </c>
      <c r="B54" s="63">
        <v>6</v>
      </c>
      <c r="C54" s="11">
        <v>1788</v>
      </c>
      <c r="D54" s="11">
        <v>1780</v>
      </c>
      <c r="E54" s="65">
        <v>0.5</v>
      </c>
      <c r="F54" s="21">
        <f t="shared" si="2"/>
        <v>3.3632286995515697E-3</v>
      </c>
      <c r="G54" s="21">
        <f t="shared" si="0"/>
        <v>3.3575825405707891E-3</v>
      </c>
      <c r="H54" s="16">
        <f t="shared" si="6"/>
        <v>99157.520800052211</v>
      </c>
      <c r="I54" s="16">
        <f t="shared" si="3"/>
        <v>332.92956060454014</v>
      </c>
      <c r="J54" s="16">
        <f t="shared" si="1"/>
        <v>98991.056019749944</v>
      </c>
      <c r="K54" s="16">
        <f t="shared" si="4"/>
        <v>3734754.5539375767</v>
      </c>
      <c r="L54" s="23">
        <f t="shared" si="5"/>
        <v>37.66486418582997</v>
      </c>
    </row>
    <row r="55" spans="1:12" x14ac:dyDescent="0.2">
      <c r="A55" s="19">
        <v>46</v>
      </c>
      <c r="B55" s="63">
        <v>2</v>
      </c>
      <c r="C55" s="11">
        <v>1585</v>
      </c>
      <c r="D55" s="11">
        <v>1780</v>
      </c>
      <c r="E55" s="65">
        <v>0.5</v>
      </c>
      <c r="F55" s="21">
        <f t="shared" si="2"/>
        <v>1.188707280832095E-3</v>
      </c>
      <c r="G55" s="21">
        <f t="shared" si="0"/>
        <v>1.1880011880011879E-3</v>
      </c>
      <c r="H55" s="16">
        <f t="shared" si="6"/>
        <v>98824.591239447676</v>
      </c>
      <c r="I55" s="16">
        <f t="shared" si="3"/>
        <v>117.40373179619563</v>
      </c>
      <c r="J55" s="16">
        <f t="shared" si="1"/>
        <v>98765.88937354958</v>
      </c>
      <c r="K55" s="16">
        <f t="shared" si="4"/>
        <v>3635763.4979178268</v>
      </c>
      <c r="L55" s="23">
        <f t="shared" si="5"/>
        <v>36.7900686693308</v>
      </c>
    </row>
    <row r="56" spans="1:12" x14ac:dyDescent="0.2">
      <c r="A56" s="19">
        <v>47</v>
      </c>
      <c r="B56" s="63">
        <v>1</v>
      </c>
      <c r="C56" s="11">
        <v>1717</v>
      </c>
      <c r="D56" s="11">
        <v>1578</v>
      </c>
      <c r="E56" s="65">
        <v>0.5</v>
      </c>
      <c r="F56" s="21">
        <f t="shared" si="2"/>
        <v>6.0698027314112291E-4</v>
      </c>
      <c r="G56" s="21">
        <f t="shared" si="0"/>
        <v>6.0679611650485432E-4</v>
      </c>
      <c r="H56" s="16">
        <f t="shared" si="6"/>
        <v>98707.187507651484</v>
      </c>
      <c r="I56" s="16">
        <f t="shared" si="3"/>
        <v>59.895138050759392</v>
      </c>
      <c r="J56" s="16">
        <f t="shared" si="1"/>
        <v>98677.239938626095</v>
      </c>
      <c r="K56" s="16">
        <f t="shared" si="4"/>
        <v>3536997.608544277</v>
      </c>
      <c r="L56" s="23">
        <f t="shared" si="5"/>
        <v>35.83323259281498</v>
      </c>
    </row>
    <row r="57" spans="1:12" x14ac:dyDescent="0.2">
      <c r="A57" s="19">
        <v>48</v>
      </c>
      <c r="B57" s="63">
        <v>3</v>
      </c>
      <c r="C57" s="11">
        <v>1528</v>
      </c>
      <c r="D57" s="11">
        <v>1711</v>
      </c>
      <c r="E57" s="65">
        <v>0.5</v>
      </c>
      <c r="F57" s="21">
        <f t="shared" si="2"/>
        <v>1.8524235875270144E-3</v>
      </c>
      <c r="G57" s="21">
        <f t="shared" si="0"/>
        <v>1.8507094386181371E-3</v>
      </c>
      <c r="H57" s="16">
        <f t="shared" si="6"/>
        <v>98647.29236960072</v>
      </c>
      <c r="I57" s="16">
        <f t="shared" si="3"/>
        <v>182.56747508254298</v>
      </c>
      <c r="J57" s="16">
        <f t="shared" si="1"/>
        <v>98556.008632059456</v>
      </c>
      <c r="K57" s="16">
        <f t="shared" si="4"/>
        <v>3438320.368605651</v>
      </c>
      <c r="L57" s="23">
        <f t="shared" si="5"/>
        <v>34.854685678785124</v>
      </c>
    </row>
    <row r="58" spans="1:12" x14ac:dyDescent="0.2">
      <c r="A58" s="19">
        <v>49</v>
      </c>
      <c r="B58" s="63">
        <v>5</v>
      </c>
      <c r="C58" s="11">
        <v>1460</v>
      </c>
      <c r="D58" s="11">
        <v>1524</v>
      </c>
      <c r="E58" s="65">
        <v>0.5</v>
      </c>
      <c r="F58" s="21">
        <f t="shared" si="2"/>
        <v>3.351206434316354E-3</v>
      </c>
      <c r="G58" s="21">
        <f t="shared" si="0"/>
        <v>3.3456005352960859E-3</v>
      </c>
      <c r="H58" s="16">
        <f t="shared" si="6"/>
        <v>98464.724894518178</v>
      </c>
      <c r="I58" s="16">
        <f t="shared" si="3"/>
        <v>329.42363631488183</v>
      </c>
      <c r="J58" s="16">
        <f t="shared" si="1"/>
        <v>98300.013076360745</v>
      </c>
      <c r="K58" s="16">
        <f t="shared" si="4"/>
        <v>3339764.3599735913</v>
      </c>
      <c r="L58" s="23">
        <f t="shared" si="5"/>
        <v>33.918384107114136</v>
      </c>
    </row>
    <row r="59" spans="1:12" x14ac:dyDescent="0.2">
      <c r="A59" s="19">
        <v>50</v>
      </c>
      <c r="B59" s="63">
        <v>3</v>
      </c>
      <c r="C59" s="11">
        <v>1368</v>
      </c>
      <c r="D59" s="11">
        <v>1460</v>
      </c>
      <c r="E59" s="65">
        <v>0.5</v>
      </c>
      <c r="F59" s="21">
        <f t="shared" si="2"/>
        <v>2.1216407355021216E-3</v>
      </c>
      <c r="G59" s="21">
        <f t="shared" si="0"/>
        <v>2.1193924408336273E-3</v>
      </c>
      <c r="H59" s="16">
        <f t="shared" si="6"/>
        <v>98135.301258203297</v>
      </c>
      <c r="I59" s="16">
        <f t="shared" si="3"/>
        <v>207.98721566556682</v>
      </c>
      <c r="J59" s="16">
        <f t="shared" si="1"/>
        <v>98031.307650370523</v>
      </c>
      <c r="K59" s="16">
        <f t="shared" si="4"/>
        <v>3241464.3468972305</v>
      </c>
      <c r="L59" s="23">
        <f t="shared" si="5"/>
        <v>33.03056397991412</v>
      </c>
    </row>
    <row r="60" spans="1:12" x14ac:dyDescent="0.2">
      <c r="A60" s="19">
        <v>51</v>
      </c>
      <c r="B60" s="63">
        <v>5</v>
      </c>
      <c r="C60" s="11">
        <v>1303</v>
      </c>
      <c r="D60" s="11">
        <v>1367</v>
      </c>
      <c r="E60" s="65">
        <v>0.5</v>
      </c>
      <c r="F60" s="21">
        <f t="shared" si="2"/>
        <v>3.7453183520599251E-3</v>
      </c>
      <c r="G60" s="21">
        <f t="shared" si="0"/>
        <v>3.7383177570093464E-3</v>
      </c>
      <c r="H60" s="16">
        <f t="shared" si="6"/>
        <v>97927.314042537735</v>
      </c>
      <c r="I60" s="16">
        <f t="shared" si="3"/>
        <v>366.08341698144955</v>
      </c>
      <c r="J60" s="16">
        <f t="shared" si="1"/>
        <v>97744.272334047011</v>
      </c>
      <c r="K60" s="16">
        <f t="shared" si="4"/>
        <v>3143433.03924686</v>
      </c>
      <c r="L60" s="23">
        <f t="shared" si="5"/>
        <v>32.09965544323429</v>
      </c>
    </row>
    <row r="61" spans="1:12" x14ac:dyDescent="0.2">
      <c r="A61" s="19">
        <v>52</v>
      </c>
      <c r="B61" s="63">
        <v>3</v>
      </c>
      <c r="C61" s="11">
        <v>1199</v>
      </c>
      <c r="D61" s="11">
        <v>1308</v>
      </c>
      <c r="E61" s="65">
        <v>0.5</v>
      </c>
      <c r="F61" s="21">
        <f t="shared" si="2"/>
        <v>2.3932987634623054E-3</v>
      </c>
      <c r="G61" s="21">
        <f t="shared" si="0"/>
        <v>2.3904382470119516E-3</v>
      </c>
      <c r="H61" s="16">
        <f t="shared" si="6"/>
        <v>97561.230625556287</v>
      </c>
      <c r="I61" s="16">
        <f t="shared" si="3"/>
        <v>233.21409711288351</v>
      </c>
      <c r="J61" s="16">
        <f t="shared" si="1"/>
        <v>97444.623576999846</v>
      </c>
      <c r="K61" s="16">
        <f t="shared" si="4"/>
        <v>3045688.7669128128</v>
      </c>
      <c r="L61" s="23">
        <f t="shared" si="5"/>
        <v>31.218228259156366</v>
      </c>
    </row>
    <row r="62" spans="1:12" x14ac:dyDescent="0.2">
      <c r="A62" s="19">
        <v>53</v>
      </c>
      <c r="B62" s="63">
        <v>4</v>
      </c>
      <c r="C62" s="11">
        <v>1128</v>
      </c>
      <c r="D62" s="11">
        <v>1187</v>
      </c>
      <c r="E62" s="65">
        <v>0.5</v>
      </c>
      <c r="F62" s="21">
        <f t="shared" si="2"/>
        <v>3.4557235421166306E-3</v>
      </c>
      <c r="G62" s="21">
        <f t="shared" si="0"/>
        <v>3.4497628288055193E-3</v>
      </c>
      <c r="H62" s="16">
        <f t="shared" si="6"/>
        <v>97328.016528443404</v>
      </c>
      <c r="I62" s="16">
        <f t="shared" si="3"/>
        <v>335.75857362119325</v>
      </c>
      <c r="J62" s="16">
        <f t="shared" si="1"/>
        <v>97160.137241632809</v>
      </c>
      <c r="K62" s="16">
        <f t="shared" si="4"/>
        <v>2948244.1433358132</v>
      </c>
      <c r="L62" s="23">
        <f t="shared" si="5"/>
        <v>30.291834237413134</v>
      </c>
    </row>
    <row r="63" spans="1:12" x14ac:dyDescent="0.2">
      <c r="A63" s="19">
        <v>54</v>
      </c>
      <c r="B63" s="63">
        <v>7</v>
      </c>
      <c r="C63" s="11">
        <v>1102</v>
      </c>
      <c r="D63" s="11">
        <v>1119</v>
      </c>
      <c r="E63" s="65">
        <v>0.5</v>
      </c>
      <c r="F63" s="21">
        <f t="shared" si="2"/>
        <v>6.3034669067987392E-3</v>
      </c>
      <c r="G63" s="21">
        <f t="shared" si="0"/>
        <v>6.2836624775583477E-3</v>
      </c>
      <c r="H63" s="16">
        <f t="shared" si="6"/>
        <v>96992.257954822213</v>
      </c>
      <c r="I63" s="16">
        <f t="shared" si="3"/>
        <v>609.46661192437648</v>
      </c>
      <c r="J63" s="16">
        <f t="shared" si="1"/>
        <v>96687.524648860024</v>
      </c>
      <c r="K63" s="16">
        <f t="shared" si="4"/>
        <v>2851084.0060941805</v>
      </c>
      <c r="L63" s="23">
        <f t="shared" si="5"/>
        <v>29.394964775664672</v>
      </c>
    </row>
    <row r="64" spans="1:12" x14ac:dyDescent="0.2">
      <c r="A64" s="19">
        <v>55</v>
      </c>
      <c r="B64" s="63">
        <v>4</v>
      </c>
      <c r="C64" s="11">
        <v>1130</v>
      </c>
      <c r="D64" s="11">
        <v>1088</v>
      </c>
      <c r="E64" s="65">
        <v>0.5</v>
      </c>
      <c r="F64" s="21">
        <f t="shared" si="2"/>
        <v>3.6068530207394047E-3</v>
      </c>
      <c r="G64" s="21">
        <f t="shared" si="0"/>
        <v>3.6003600360036002E-3</v>
      </c>
      <c r="H64" s="16">
        <f t="shared" si="6"/>
        <v>96382.791342897835</v>
      </c>
      <c r="I64" s="16">
        <f t="shared" si="3"/>
        <v>347.01275010944312</v>
      </c>
      <c r="J64" s="16">
        <f t="shared" si="1"/>
        <v>96209.284967843123</v>
      </c>
      <c r="K64" s="16">
        <f t="shared" si="4"/>
        <v>2754396.4814453204</v>
      </c>
      <c r="L64" s="23">
        <f t="shared" si="5"/>
        <v>28.577679096739335</v>
      </c>
    </row>
    <row r="65" spans="1:12" x14ac:dyDescent="0.2">
      <c r="A65" s="19">
        <v>56</v>
      </c>
      <c r="B65" s="63">
        <v>5</v>
      </c>
      <c r="C65" s="11">
        <v>1038</v>
      </c>
      <c r="D65" s="11">
        <v>1111</v>
      </c>
      <c r="E65" s="65">
        <v>0.5</v>
      </c>
      <c r="F65" s="21">
        <f t="shared" si="2"/>
        <v>4.6533271288971617E-3</v>
      </c>
      <c r="G65" s="21">
        <f t="shared" si="0"/>
        <v>4.6425255338904368E-3</v>
      </c>
      <c r="H65" s="16">
        <f t="shared" si="6"/>
        <v>96035.778592788396</v>
      </c>
      <c r="I65" s="16">
        <f t="shared" si="3"/>
        <v>445.84855428406871</v>
      </c>
      <c r="J65" s="16">
        <f t="shared" si="1"/>
        <v>95812.854315646371</v>
      </c>
      <c r="K65" s="16">
        <f t="shared" si="4"/>
        <v>2658187.1964774774</v>
      </c>
      <c r="L65" s="23">
        <f t="shared" si="5"/>
        <v>27.679134125092503</v>
      </c>
    </row>
    <row r="66" spans="1:12" x14ac:dyDescent="0.2">
      <c r="A66" s="19">
        <v>57</v>
      </c>
      <c r="B66" s="63">
        <v>9</v>
      </c>
      <c r="C66" s="11">
        <v>1027</v>
      </c>
      <c r="D66" s="11">
        <v>1031</v>
      </c>
      <c r="E66" s="65">
        <v>0.5</v>
      </c>
      <c r="F66" s="21">
        <f t="shared" si="2"/>
        <v>8.7463556851311956E-3</v>
      </c>
      <c r="G66" s="21">
        <f t="shared" si="0"/>
        <v>8.7082728592162567E-3</v>
      </c>
      <c r="H66" s="16">
        <f t="shared" si="6"/>
        <v>95589.930038504332</v>
      </c>
      <c r="I66" s="16">
        <f t="shared" si="3"/>
        <v>832.42319336868809</v>
      </c>
      <c r="J66" s="16">
        <f t="shared" si="1"/>
        <v>95173.71844181999</v>
      </c>
      <c r="K66" s="16">
        <f t="shared" si="4"/>
        <v>2562374.342161831</v>
      </c>
      <c r="L66" s="23">
        <f t="shared" si="5"/>
        <v>26.805902474556554</v>
      </c>
    </row>
    <row r="67" spans="1:12" x14ac:dyDescent="0.2">
      <c r="A67" s="19">
        <v>58</v>
      </c>
      <c r="B67" s="63">
        <v>4</v>
      </c>
      <c r="C67" s="11">
        <v>960</v>
      </c>
      <c r="D67" s="11">
        <v>1008</v>
      </c>
      <c r="E67" s="65">
        <v>0.5</v>
      </c>
      <c r="F67" s="21">
        <f t="shared" si="2"/>
        <v>4.0650406504065045E-3</v>
      </c>
      <c r="G67" s="21">
        <f t="shared" si="0"/>
        <v>4.0567951318458426E-3</v>
      </c>
      <c r="H67" s="16">
        <f t="shared" si="6"/>
        <v>94757.506845135649</v>
      </c>
      <c r="I67" s="16">
        <f t="shared" si="3"/>
        <v>384.4117924751954</v>
      </c>
      <c r="J67" s="16">
        <f t="shared" si="1"/>
        <v>94565.300948898061</v>
      </c>
      <c r="K67" s="16">
        <f t="shared" si="4"/>
        <v>2467200.6237200112</v>
      </c>
      <c r="L67" s="23">
        <f t="shared" si="5"/>
        <v>26.036993857934796</v>
      </c>
    </row>
    <row r="68" spans="1:12" x14ac:dyDescent="0.2">
      <c r="A68" s="19">
        <v>59</v>
      </c>
      <c r="B68" s="63">
        <v>4</v>
      </c>
      <c r="C68" s="11">
        <v>948</v>
      </c>
      <c r="D68" s="11">
        <v>952</v>
      </c>
      <c r="E68" s="65">
        <v>0.5</v>
      </c>
      <c r="F68" s="21">
        <f t="shared" si="2"/>
        <v>4.2105263157894736E-3</v>
      </c>
      <c r="G68" s="21">
        <f t="shared" si="0"/>
        <v>4.2016806722689074E-3</v>
      </c>
      <c r="H68" s="16">
        <f t="shared" si="6"/>
        <v>94373.095052660457</v>
      </c>
      <c r="I68" s="16">
        <f t="shared" si="3"/>
        <v>396.52560946495987</v>
      </c>
      <c r="J68" s="16">
        <f t="shared" si="1"/>
        <v>94174.832247927974</v>
      </c>
      <c r="K68" s="16">
        <f t="shared" si="4"/>
        <v>2372635.3227711134</v>
      </c>
      <c r="L68" s="23">
        <f t="shared" si="5"/>
        <v>25.141014199514977</v>
      </c>
    </row>
    <row r="69" spans="1:12" x14ac:dyDescent="0.2">
      <c r="A69" s="19">
        <v>60</v>
      </c>
      <c r="B69" s="63">
        <v>3</v>
      </c>
      <c r="C69" s="11">
        <v>844</v>
      </c>
      <c r="D69" s="11">
        <v>951</v>
      </c>
      <c r="E69" s="65">
        <v>0.5</v>
      </c>
      <c r="F69" s="21">
        <f t="shared" si="2"/>
        <v>3.3426183844011141E-3</v>
      </c>
      <c r="G69" s="21">
        <f t="shared" si="0"/>
        <v>3.3370411568409346E-3</v>
      </c>
      <c r="H69" s="16">
        <f t="shared" si="6"/>
        <v>93976.569443195491</v>
      </c>
      <c r="I69" s="16">
        <f t="shared" si="3"/>
        <v>313.60368001066348</v>
      </c>
      <c r="J69" s="16">
        <f t="shared" si="1"/>
        <v>93819.76760319015</v>
      </c>
      <c r="K69" s="16">
        <f t="shared" si="4"/>
        <v>2278460.4905231856</v>
      </c>
      <c r="L69" s="23">
        <f t="shared" si="5"/>
        <v>24.244984723563569</v>
      </c>
    </row>
    <row r="70" spans="1:12" x14ac:dyDescent="0.2">
      <c r="A70" s="19">
        <v>61</v>
      </c>
      <c r="B70" s="63">
        <v>3</v>
      </c>
      <c r="C70" s="11">
        <v>888</v>
      </c>
      <c r="D70" s="11">
        <v>832</v>
      </c>
      <c r="E70" s="65">
        <v>0.5</v>
      </c>
      <c r="F70" s="21">
        <f t="shared" si="2"/>
        <v>3.4883720930232558E-3</v>
      </c>
      <c r="G70" s="21">
        <f t="shared" si="0"/>
        <v>3.4822983168891464E-3</v>
      </c>
      <c r="H70" s="16">
        <f t="shared" si="6"/>
        <v>93662.965763184824</v>
      </c>
      <c r="I70" s="16">
        <f t="shared" si="3"/>
        <v>326.16238803198428</v>
      </c>
      <c r="J70" s="16">
        <f t="shared" si="1"/>
        <v>93499.884569168833</v>
      </c>
      <c r="K70" s="16">
        <f t="shared" si="4"/>
        <v>2184640.7229199954</v>
      </c>
      <c r="L70" s="23">
        <f t="shared" si="5"/>
        <v>23.324488020629072</v>
      </c>
    </row>
    <row r="71" spans="1:12" x14ac:dyDescent="0.2">
      <c r="A71" s="19">
        <v>62</v>
      </c>
      <c r="B71" s="63">
        <v>10</v>
      </c>
      <c r="C71" s="11">
        <v>813</v>
      </c>
      <c r="D71" s="11">
        <v>884</v>
      </c>
      <c r="E71" s="65">
        <v>0.5</v>
      </c>
      <c r="F71" s="21">
        <f t="shared" si="2"/>
        <v>1.1785503830288745E-2</v>
      </c>
      <c r="G71" s="21">
        <f t="shared" si="0"/>
        <v>1.1716461628588167E-2</v>
      </c>
      <c r="H71" s="16">
        <f t="shared" si="6"/>
        <v>93336.803375152842</v>
      </c>
      <c r="I71" s="16">
        <f t="shared" si="3"/>
        <v>1093.5770752800568</v>
      </c>
      <c r="J71" s="16">
        <f t="shared" si="1"/>
        <v>92790.014837512805</v>
      </c>
      <c r="K71" s="16">
        <f t="shared" si="4"/>
        <v>2091140.8383508266</v>
      </c>
      <c r="L71" s="23">
        <f t="shared" si="5"/>
        <v>22.404247442949266</v>
      </c>
    </row>
    <row r="72" spans="1:12" x14ac:dyDescent="0.2">
      <c r="A72" s="19">
        <v>63</v>
      </c>
      <c r="B72" s="63">
        <v>7</v>
      </c>
      <c r="C72" s="11">
        <v>793</v>
      </c>
      <c r="D72" s="11">
        <v>794</v>
      </c>
      <c r="E72" s="65">
        <v>0.5</v>
      </c>
      <c r="F72" s="21">
        <f t="shared" si="2"/>
        <v>8.8216761184625077E-3</v>
      </c>
      <c r="G72" s="21">
        <f t="shared" si="0"/>
        <v>8.7829360100376425E-3</v>
      </c>
      <c r="H72" s="16">
        <f t="shared" si="6"/>
        <v>92243.226299872782</v>
      </c>
      <c r="I72" s="16">
        <f t="shared" si="3"/>
        <v>810.16635395120397</v>
      </c>
      <c r="J72" s="16">
        <f t="shared" si="1"/>
        <v>91838.143122897178</v>
      </c>
      <c r="K72" s="16">
        <f t="shared" si="4"/>
        <v>1998350.8235133139</v>
      </c>
      <c r="L72" s="23">
        <f t="shared" si="5"/>
        <v>21.663930281632723</v>
      </c>
    </row>
    <row r="73" spans="1:12" x14ac:dyDescent="0.2">
      <c r="A73" s="19">
        <v>64</v>
      </c>
      <c r="B73" s="63">
        <v>13</v>
      </c>
      <c r="C73" s="11">
        <v>698</v>
      </c>
      <c r="D73" s="11">
        <v>779</v>
      </c>
      <c r="E73" s="65">
        <v>0.5</v>
      </c>
      <c r="F73" s="21">
        <f t="shared" si="2"/>
        <v>1.7603249830737983E-2</v>
      </c>
      <c r="G73" s="21">
        <f t="shared" ref="G73:G108" si="7">F73/((1+(1-E73)*F73))</f>
        <v>1.74496644295302E-2</v>
      </c>
      <c r="H73" s="16">
        <f t="shared" si="6"/>
        <v>91433.059945921574</v>
      </c>
      <c r="I73" s="16">
        <f t="shared" si="3"/>
        <v>1595.4762138214501</v>
      </c>
      <c r="J73" s="16">
        <f t="shared" ref="J73:J108" si="8">H74+I73*E73</f>
        <v>90635.321839010838</v>
      </c>
      <c r="K73" s="16">
        <f t="shared" si="4"/>
        <v>1906512.6803904166</v>
      </c>
      <c r="L73" s="23">
        <f t="shared" si="5"/>
        <v>20.851458777799088</v>
      </c>
    </row>
    <row r="74" spans="1:12" x14ac:dyDescent="0.2">
      <c r="A74" s="19">
        <v>65</v>
      </c>
      <c r="B74" s="63">
        <v>7</v>
      </c>
      <c r="C74" s="11">
        <v>809</v>
      </c>
      <c r="D74" s="11">
        <v>694</v>
      </c>
      <c r="E74" s="65">
        <v>0.5</v>
      </c>
      <c r="F74" s="21">
        <f t="shared" ref="F74:F108" si="9">B74/((C74+D74)/2)</f>
        <v>9.3147039254823684E-3</v>
      </c>
      <c r="G74" s="21">
        <f t="shared" si="7"/>
        <v>9.2715231788079479E-3</v>
      </c>
      <c r="H74" s="16">
        <f t="shared" si="6"/>
        <v>89837.583732100116</v>
      </c>
      <c r="I74" s="16">
        <f t="shared" ref="I74:I108" si="10">H74*G74</f>
        <v>832.93123990026606</v>
      </c>
      <c r="J74" s="16">
        <f t="shared" si="8"/>
        <v>89421.118112149983</v>
      </c>
      <c r="K74" s="16">
        <f t="shared" ref="K74:K97" si="11">K75+J74</f>
        <v>1815877.3585514058</v>
      </c>
      <c r="L74" s="23">
        <f t="shared" ref="L74:L108" si="12">K74/H74</f>
        <v>20.212891788880221</v>
      </c>
    </row>
    <row r="75" spans="1:12" x14ac:dyDescent="0.2">
      <c r="A75" s="19">
        <v>66</v>
      </c>
      <c r="B75" s="63">
        <v>6</v>
      </c>
      <c r="C75" s="11">
        <v>787</v>
      </c>
      <c r="D75" s="11">
        <v>793</v>
      </c>
      <c r="E75" s="65">
        <v>0.5</v>
      </c>
      <c r="F75" s="21">
        <f t="shared" si="9"/>
        <v>7.5949367088607592E-3</v>
      </c>
      <c r="G75" s="21">
        <f t="shared" si="7"/>
        <v>7.5662042875157621E-3</v>
      </c>
      <c r="H75" s="16">
        <f t="shared" ref="H75:H108" si="13">H74-I74</f>
        <v>89004.65249219985</v>
      </c>
      <c r="I75" s="16">
        <f t="shared" si="10"/>
        <v>673.42738329533302</v>
      </c>
      <c r="J75" s="16">
        <f t="shared" si="8"/>
        <v>88667.938800552176</v>
      </c>
      <c r="K75" s="16">
        <f t="shared" si="11"/>
        <v>1726456.240439256</v>
      </c>
      <c r="L75" s="23">
        <f t="shared" si="12"/>
        <v>19.397370722733381</v>
      </c>
    </row>
    <row r="76" spans="1:12" x14ac:dyDescent="0.2">
      <c r="A76" s="19">
        <v>67</v>
      </c>
      <c r="B76" s="63">
        <v>7</v>
      </c>
      <c r="C76" s="11">
        <v>766</v>
      </c>
      <c r="D76" s="11">
        <v>772</v>
      </c>
      <c r="E76" s="65">
        <v>0.5</v>
      </c>
      <c r="F76" s="21">
        <f t="shared" si="9"/>
        <v>9.1027308192457735E-3</v>
      </c>
      <c r="G76" s="21">
        <f t="shared" si="7"/>
        <v>9.0614886731391567E-3</v>
      </c>
      <c r="H76" s="16">
        <f t="shared" si="13"/>
        <v>88331.225108904517</v>
      </c>
      <c r="I76" s="16">
        <f t="shared" si="10"/>
        <v>800.41239580884337</v>
      </c>
      <c r="J76" s="16">
        <f t="shared" si="8"/>
        <v>87931.018911000094</v>
      </c>
      <c r="K76" s="16">
        <f t="shared" si="11"/>
        <v>1637788.3016387038</v>
      </c>
      <c r="L76" s="23">
        <f t="shared" si="12"/>
        <v>18.541442164075693</v>
      </c>
    </row>
    <row r="77" spans="1:12" x14ac:dyDescent="0.2">
      <c r="A77" s="19">
        <v>68</v>
      </c>
      <c r="B77" s="63">
        <v>9</v>
      </c>
      <c r="C77" s="11">
        <v>789</v>
      </c>
      <c r="D77" s="11">
        <v>746</v>
      </c>
      <c r="E77" s="65">
        <v>0.5</v>
      </c>
      <c r="F77" s="21">
        <f t="shared" si="9"/>
        <v>1.1726384364820847E-2</v>
      </c>
      <c r="G77" s="21">
        <f t="shared" si="7"/>
        <v>1.1658031088082901E-2</v>
      </c>
      <c r="H77" s="16">
        <f t="shared" si="13"/>
        <v>87530.812713095671</v>
      </c>
      <c r="I77" s="16">
        <f t="shared" si="10"/>
        <v>1020.4369357744314</v>
      </c>
      <c r="J77" s="16">
        <f t="shared" si="8"/>
        <v>87020.594245208456</v>
      </c>
      <c r="K77" s="16">
        <f t="shared" si="11"/>
        <v>1549857.2827277037</v>
      </c>
      <c r="L77" s="23">
        <f t="shared" si="12"/>
        <v>17.706419427496371</v>
      </c>
    </row>
    <row r="78" spans="1:12" x14ac:dyDescent="0.2">
      <c r="A78" s="19">
        <v>69</v>
      </c>
      <c r="B78" s="63">
        <v>8</v>
      </c>
      <c r="C78" s="11">
        <v>946</v>
      </c>
      <c r="D78" s="11">
        <v>776</v>
      </c>
      <c r="E78" s="65">
        <v>0.5</v>
      </c>
      <c r="F78" s="21">
        <f t="shared" si="9"/>
        <v>9.2915214866434379E-3</v>
      </c>
      <c r="G78" s="21">
        <f t="shared" si="7"/>
        <v>9.2485549132947983E-3</v>
      </c>
      <c r="H78" s="16">
        <f t="shared" si="13"/>
        <v>86510.375777321242</v>
      </c>
      <c r="I78" s="16">
        <f t="shared" si="10"/>
        <v>800.09596094632366</v>
      </c>
      <c r="J78" s="16">
        <f t="shared" si="8"/>
        <v>86110.327796848083</v>
      </c>
      <c r="K78" s="16">
        <f t="shared" si="11"/>
        <v>1462836.6884824953</v>
      </c>
      <c r="L78" s="23">
        <f t="shared" si="12"/>
        <v>16.909378503312187</v>
      </c>
    </row>
    <row r="79" spans="1:12" x14ac:dyDescent="0.2">
      <c r="A79" s="19">
        <v>70</v>
      </c>
      <c r="B79" s="63">
        <v>14</v>
      </c>
      <c r="C79" s="11">
        <v>1049</v>
      </c>
      <c r="D79" s="11">
        <v>936</v>
      </c>
      <c r="E79" s="65">
        <v>0.5</v>
      </c>
      <c r="F79" s="21">
        <f t="shared" si="9"/>
        <v>1.4105793450881612E-2</v>
      </c>
      <c r="G79" s="21">
        <f t="shared" si="7"/>
        <v>1.4007003501750874E-2</v>
      </c>
      <c r="H79" s="16">
        <f t="shared" si="13"/>
        <v>85710.279816374925</v>
      </c>
      <c r="I79" s="16">
        <f t="shared" si="10"/>
        <v>1200.5441895240108</v>
      </c>
      <c r="J79" s="16">
        <f t="shared" si="8"/>
        <v>85110.007721612928</v>
      </c>
      <c r="K79" s="16">
        <f t="shared" si="11"/>
        <v>1376726.3606856472</v>
      </c>
      <c r="L79" s="23">
        <f t="shared" si="12"/>
        <v>16.062558232631321</v>
      </c>
    </row>
    <row r="80" spans="1:12" x14ac:dyDescent="0.2">
      <c r="A80" s="19">
        <v>71</v>
      </c>
      <c r="B80" s="63">
        <v>22</v>
      </c>
      <c r="C80" s="11">
        <v>970</v>
      </c>
      <c r="D80" s="11">
        <v>1034</v>
      </c>
      <c r="E80" s="65">
        <v>0.5</v>
      </c>
      <c r="F80" s="21">
        <f t="shared" si="9"/>
        <v>2.1956087824351298E-2</v>
      </c>
      <c r="G80" s="21">
        <f t="shared" si="7"/>
        <v>2.1717670286278384E-2</v>
      </c>
      <c r="H80" s="16">
        <f t="shared" si="13"/>
        <v>84509.735626850917</v>
      </c>
      <c r="I80" s="16">
        <f t="shared" si="10"/>
        <v>1835.354574324502</v>
      </c>
      <c r="J80" s="16">
        <f t="shared" si="8"/>
        <v>83592.058339688665</v>
      </c>
      <c r="K80" s="16">
        <f t="shared" si="11"/>
        <v>1291616.3529640343</v>
      </c>
      <c r="L80" s="23">
        <f t="shared" si="12"/>
        <v>15.283639729594119</v>
      </c>
    </row>
    <row r="81" spans="1:12" x14ac:dyDescent="0.2">
      <c r="A81" s="19">
        <v>72</v>
      </c>
      <c r="B81" s="63">
        <v>13</v>
      </c>
      <c r="C81" s="11">
        <v>941</v>
      </c>
      <c r="D81" s="11">
        <v>949</v>
      </c>
      <c r="E81" s="65">
        <v>0.5</v>
      </c>
      <c r="F81" s="21">
        <f t="shared" si="9"/>
        <v>1.3756613756613757E-2</v>
      </c>
      <c r="G81" s="21">
        <f t="shared" si="7"/>
        <v>1.3662637940094587E-2</v>
      </c>
      <c r="H81" s="16">
        <f t="shared" si="13"/>
        <v>82674.381052526413</v>
      </c>
      <c r="I81" s="16">
        <f t="shared" si="10"/>
        <v>1129.5501352420845</v>
      </c>
      <c r="J81" s="16">
        <f t="shared" si="8"/>
        <v>82109.605984905371</v>
      </c>
      <c r="K81" s="16">
        <f t="shared" si="11"/>
        <v>1208024.2946243456</v>
      </c>
      <c r="L81" s="23">
        <f t="shared" si="12"/>
        <v>14.611833548010942</v>
      </c>
    </row>
    <row r="82" spans="1:12" x14ac:dyDescent="0.2">
      <c r="A82" s="19">
        <v>73</v>
      </c>
      <c r="B82" s="63">
        <v>18</v>
      </c>
      <c r="C82" s="11">
        <v>1048</v>
      </c>
      <c r="D82" s="11">
        <v>923</v>
      </c>
      <c r="E82" s="65">
        <v>0.5</v>
      </c>
      <c r="F82" s="21">
        <f t="shared" si="9"/>
        <v>1.8264840182648401E-2</v>
      </c>
      <c r="G82" s="21">
        <f t="shared" si="7"/>
        <v>1.8099547511312219E-2</v>
      </c>
      <c r="H82" s="16">
        <f t="shared" si="13"/>
        <v>81544.830917284329</v>
      </c>
      <c r="I82" s="16">
        <f t="shared" si="10"/>
        <v>1475.9245414893091</v>
      </c>
      <c r="J82" s="16">
        <f t="shared" si="8"/>
        <v>80806.868646539675</v>
      </c>
      <c r="K82" s="16">
        <f t="shared" si="11"/>
        <v>1125914.6886394403</v>
      </c>
      <c r="L82" s="23">
        <f t="shared" si="12"/>
        <v>13.807309132586481</v>
      </c>
    </row>
    <row r="83" spans="1:12" x14ac:dyDescent="0.2">
      <c r="A83" s="19">
        <v>74</v>
      </c>
      <c r="B83" s="63">
        <v>20</v>
      </c>
      <c r="C83" s="11">
        <v>956</v>
      </c>
      <c r="D83" s="11">
        <v>1033</v>
      </c>
      <c r="E83" s="65">
        <v>0.5</v>
      </c>
      <c r="F83" s="21">
        <f t="shared" si="9"/>
        <v>2.0110608345902465E-2</v>
      </c>
      <c r="G83" s="21">
        <f t="shared" si="7"/>
        <v>1.9910403185664512E-2</v>
      </c>
      <c r="H83" s="16">
        <f t="shared" si="13"/>
        <v>80068.906375795021</v>
      </c>
      <c r="I83" s="16">
        <f t="shared" si="10"/>
        <v>1594.2042085773028</v>
      </c>
      <c r="J83" s="16">
        <f t="shared" si="8"/>
        <v>79271.804271506378</v>
      </c>
      <c r="K83" s="16">
        <f t="shared" si="11"/>
        <v>1045107.8199929006</v>
      </c>
      <c r="L83" s="23">
        <f t="shared" si="12"/>
        <v>13.05260515346365</v>
      </c>
    </row>
    <row r="84" spans="1:12" x14ac:dyDescent="0.2">
      <c r="A84" s="19">
        <v>75</v>
      </c>
      <c r="B84" s="63">
        <v>22</v>
      </c>
      <c r="C84" s="11">
        <v>960</v>
      </c>
      <c r="D84" s="11">
        <v>927</v>
      </c>
      <c r="E84" s="65">
        <v>0.5</v>
      </c>
      <c r="F84" s="21">
        <f t="shared" si="9"/>
        <v>2.3317435082140965E-2</v>
      </c>
      <c r="G84" s="21">
        <f t="shared" si="7"/>
        <v>2.3048716605552647E-2</v>
      </c>
      <c r="H84" s="16">
        <f t="shared" si="13"/>
        <v>78474.702167217722</v>
      </c>
      <c r="I84" s="16">
        <f t="shared" si="10"/>
        <v>1808.7411709573494</v>
      </c>
      <c r="J84" s="16">
        <f t="shared" si="8"/>
        <v>77570.331581739039</v>
      </c>
      <c r="K84" s="16">
        <f t="shared" si="11"/>
        <v>965836.01572139421</v>
      </c>
      <c r="L84" s="23">
        <f t="shared" si="12"/>
        <v>12.307609829003795</v>
      </c>
    </row>
    <row r="85" spans="1:12" x14ac:dyDescent="0.2">
      <c r="A85" s="19">
        <v>76</v>
      </c>
      <c r="B85" s="63">
        <v>26</v>
      </c>
      <c r="C85" s="11">
        <v>750</v>
      </c>
      <c r="D85" s="11">
        <v>928</v>
      </c>
      <c r="E85" s="65">
        <v>0.5</v>
      </c>
      <c r="F85" s="21">
        <f t="shared" si="9"/>
        <v>3.098927294398093E-2</v>
      </c>
      <c r="G85" s="21">
        <f t="shared" si="7"/>
        <v>3.0516431924882625E-2</v>
      </c>
      <c r="H85" s="16">
        <f t="shared" si="13"/>
        <v>76665.960996260372</v>
      </c>
      <c r="I85" s="16">
        <f t="shared" si="10"/>
        <v>2339.5715796980862</v>
      </c>
      <c r="J85" s="16">
        <f t="shared" si="8"/>
        <v>75496.175206411339</v>
      </c>
      <c r="K85" s="16">
        <f t="shared" si="11"/>
        <v>888265.6841396552</v>
      </c>
      <c r="L85" s="23">
        <f t="shared" si="12"/>
        <v>11.586180784755092</v>
      </c>
    </row>
    <row r="86" spans="1:12" x14ac:dyDescent="0.2">
      <c r="A86" s="19">
        <v>77</v>
      </c>
      <c r="B86" s="63">
        <v>15</v>
      </c>
      <c r="C86" s="11">
        <v>589</v>
      </c>
      <c r="D86" s="11">
        <v>723</v>
      </c>
      <c r="E86" s="65">
        <v>0.5</v>
      </c>
      <c r="F86" s="21">
        <f t="shared" si="9"/>
        <v>2.2865853658536585E-2</v>
      </c>
      <c r="G86" s="21">
        <f t="shared" si="7"/>
        <v>2.2607385079125845E-2</v>
      </c>
      <c r="H86" s="16">
        <f t="shared" si="13"/>
        <v>74326.389416562291</v>
      </c>
      <c r="I86" s="16">
        <f t="shared" si="10"/>
        <v>1680.3253070812875</v>
      </c>
      <c r="J86" s="16">
        <f t="shared" si="8"/>
        <v>73486.226763021637</v>
      </c>
      <c r="K86" s="16">
        <f t="shared" si="11"/>
        <v>812769.50893324381</v>
      </c>
      <c r="L86" s="23">
        <f t="shared" si="12"/>
        <v>10.935140470473772</v>
      </c>
    </row>
    <row r="87" spans="1:12" x14ac:dyDescent="0.2">
      <c r="A87" s="19">
        <v>78</v>
      </c>
      <c r="B87" s="63">
        <v>21</v>
      </c>
      <c r="C87" s="11">
        <v>704</v>
      </c>
      <c r="D87" s="11">
        <v>563</v>
      </c>
      <c r="E87" s="65">
        <v>0.5</v>
      </c>
      <c r="F87" s="21">
        <f t="shared" si="9"/>
        <v>3.3149171270718231E-2</v>
      </c>
      <c r="G87" s="21">
        <f t="shared" si="7"/>
        <v>3.2608695652173912E-2</v>
      </c>
      <c r="H87" s="16">
        <f t="shared" si="13"/>
        <v>72646.064109480998</v>
      </c>
      <c r="I87" s="16">
        <f t="shared" si="10"/>
        <v>2368.8933948743802</v>
      </c>
      <c r="J87" s="16">
        <f t="shared" si="8"/>
        <v>71461.617412043808</v>
      </c>
      <c r="K87" s="16">
        <f t="shared" si="11"/>
        <v>739283.28217022214</v>
      </c>
      <c r="L87" s="23">
        <f t="shared" si="12"/>
        <v>10.176508407339011</v>
      </c>
    </row>
    <row r="88" spans="1:12" x14ac:dyDescent="0.2">
      <c r="A88" s="19">
        <v>79</v>
      </c>
      <c r="B88" s="63">
        <v>23</v>
      </c>
      <c r="C88" s="11">
        <v>399</v>
      </c>
      <c r="D88" s="11">
        <v>676</v>
      </c>
      <c r="E88" s="65">
        <v>0.5</v>
      </c>
      <c r="F88" s="21">
        <f t="shared" si="9"/>
        <v>4.2790697674418607E-2</v>
      </c>
      <c r="G88" s="21">
        <f t="shared" si="7"/>
        <v>4.1894353369763201E-2</v>
      </c>
      <c r="H88" s="16">
        <f t="shared" si="13"/>
        <v>70277.170714606618</v>
      </c>
      <c r="I88" s="16">
        <f t="shared" si="10"/>
        <v>2944.2166237449037</v>
      </c>
      <c r="J88" s="16">
        <f t="shared" si="8"/>
        <v>68805.062402734169</v>
      </c>
      <c r="K88" s="16">
        <f t="shared" si="11"/>
        <v>667821.66475817829</v>
      </c>
      <c r="L88" s="23">
        <f t="shared" si="12"/>
        <v>9.5026828480358301</v>
      </c>
    </row>
    <row r="89" spans="1:12" x14ac:dyDescent="0.2">
      <c r="A89" s="19">
        <v>80</v>
      </c>
      <c r="B89" s="63">
        <v>11</v>
      </c>
      <c r="C89" s="11">
        <v>386</v>
      </c>
      <c r="D89" s="11">
        <v>382</v>
      </c>
      <c r="E89" s="65">
        <v>0.5</v>
      </c>
      <c r="F89" s="21">
        <f t="shared" si="9"/>
        <v>2.8645833333333332E-2</v>
      </c>
      <c r="G89" s="21">
        <f t="shared" si="7"/>
        <v>2.8241335044929393E-2</v>
      </c>
      <c r="H89" s="16">
        <f t="shared" si="13"/>
        <v>67332.95409086172</v>
      </c>
      <c r="I89" s="16">
        <f t="shared" si="10"/>
        <v>1901.5725160448751</v>
      </c>
      <c r="J89" s="16">
        <f t="shared" si="8"/>
        <v>66382.167832839274</v>
      </c>
      <c r="K89" s="16">
        <f t="shared" si="11"/>
        <v>599016.60235544411</v>
      </c>
      <c r="L89" s="23">
        <f t="shared" si="12"/>
        <v>8.8963362805545074</v>
      </c>
    </row>
    <row r="90" spans="1:12" x14ac:dyDescent="0.2">
      <c r="A90" s="19">
        <v>81</v>
      </c>
      <c r="B90" s="63">
        <v>29</v>
      </c>
      <c r="C90" s="11">
        <v>416</v>
      </c>
      <c r="D90" s="11">
        <v>369</v>
      </c>
      <c r="E90" s="65">
        <v>0.5</v>
      </c>
      <c r="F90" s="21">
        <f t="shared" si="9"/>
        <v>7.3885350318471335E-2</v>
      </c>
      <c r="G90" s="21">
        <f t="shared" si="7"/>
        <v>7.1253071253071246E-2</v>
      </c>
      <c r="H90" s="16">
        <f t="shared" si="13"/>
        <v>65431.381574816842</v>
      </c>
      <c r="I90" s="16">
        <f t="shared" si="10"/>
        <v>4662.1868935373177</v>
      </c>
      <c r="J90" s="16">
        <f t="shared" si="8"/>
        <v>63100.288128048182</v>
      </c>
      <c r="K90" s="16">
        <f t="shared" si="11"/>
        <v>532634.4345226048</v>
      </c>
      <c r="L90" s="23">
        <f t="shared" si="12"/>
        <v>8.1403513375851535</v>
      </c>
    </row>
    <row r="91" spans="1:12" x14ac:dyDescent="0.2">
      <c r="A91" s="19">
        <v>82</v>
      </c>
      <c r="B91" s="63">
        <v>22</v>
      </c>
      <c r="C91" s="11">
        <v>374</v>
      </c>
      <c r="D91" s="11">
        <v>388</v>
      </c>
      <c r="E91" s="65">
        <v>0.5</v>
      </c>
      <c r="F91" s="21">
        <f t="shared" si="9"/>
        <v>5.774278215223097E-2</v>
      </c>
      <c r="G91" s="21">
        <f t="shared" si="7"/>
        <v>5.612244897959183E-2</v>
      </c>
      <c r="H91" s="16">
        <f t="shared" si="13"/>
        <v>60769.194681279521</v>
      </c>
      <c r="I91" s="16">
        <f t="shared" si="10"/>
        <v>3410.5160280309933</v>
      </c>
      <c r="J91" s="16">
        <f t="shared" si="8"/>
        <v>59063.936667264024</v>
      </c>
      <c r="K91" s="16">
        <f t="shared" si="11"/>
        <v>469534.14639455662</v>
      </c>
      <c r="L91" s="23">
        <f t="shared" si="12"/>
        <v>7.7265158581935376</v>
      </c>
    </row>
    <row r="92" spans="1:12" x14ac:dyDescent="0.2">
      <c r="A92" s="19">
        <v>83</v>
      </c>
      <c r="B92" s="63">
        <v>20</v>
      </c>
      <c r="C92" s="11">
        <v>313</v>
      </c>
      <c r="D92" s="11">
        <v>354</v>
      </c>
      <c r="E92" s="65">
        <v>0.5</v>
      </c>
      <c r="F92" s="21">
        <f t="shared" si="9"/>
        <v>5.9970014992503748E-2</v>
      </c>
      <c r="G92" s="21">
        <f t="shared" si="7"/>
        <v>5.8224163027656484E-2</v>
      </c>
      <c r="H92" s="16">
        <f t="shared" si="13"/>
        <v>57358.678653248528</v>
      </c>
      <c r="I92" s="16">
        <f t="shared" si="10"/>
        <v>3339.6610569577019</v>
      </c>
      <c r="J92" s="16">
        <f t="shared" si="8"/>
        <v>55688.848124769676</v>
      </c>
      <c r="K92" s="16">
        <f t="shared" si="11"/>
        <v>410470.20972729259</v>
      </c>
      <c r="L92" s="23">
        <f t="shared" si="12"/>
        <v>7.1562005848969372</v>
      </c>
    </row>
    <row r="93" spans="1:12" x14ac:dyDescent="0.2">
      <c r="A93" s="19">
        <v>84</v>
      </c>
      <c r="B93" s="63">
        <v>27</v>
      </c>
      <c r="C93" s="11">
        <v>282</v>
      </c>
      <c r="D93" s="11">
        <v>290</v>
      </c>
      <c r="E93" s="65">
        <v>0.5</v>
      </c>
      <c r="F93" s="21">
        <f t="shared" si="9"/>
        <v>9.4405594405594401E-2</v>
      </c>
      <c r="G93" s="21">
        <f t="shared" si="7"/>
        <v>9.0150250417362257E-2</v>
      </c>
      <c r="H93" s="16">
        <f t="shared" si="13"/>
        <v>54019.017596290825</v>
      </c>
      <c r="I93" s="16">
        <f t="shared" si="10"/>
        <v>4869.8279636055158</v>
      </c>
      <c r="J93" s="16">
        <f t="shared" si="8"/>
        <v>51584.103614488064</v>
      </c>
      <c r="K93" s="16">
        <f t="shared" si="11"/>
        <v>354781.3616025229</v>
      </c>
      <c r="L93" s="23">
        <f t="shared" si="12"/>
        <v>6.5677122130203953</v>
      </c>
    </row>
    <row r="94" spans="1:12" x14ac:dyDescent="0.2">
      <c r="A94" s="19">
        <v>85</v>
      </c>
      <c r="B94" s="63">
        <v>23</v>
      </c>
      <c r="C94" s="11">
        <v>250</v>
      </c>
      <c r="D94" s="11">
        <v>254</v>
      </c>
      <c r="E94" s="65">
        <v>0.5</v>
      </c>
      <c r="F94" s="21">
        <f t="shared" si="9"/>
        <v>9.1269841269841265E-2</v>
      </c>
      <c r="G94" s="21">
        <f t="shared" si="7"/>
        <v>8.7286527514231493E-2</v>
      </c>
      <c r="H94" s="16">
        <f t="shared" si="13"/>
        <v>49149.189632685309</v>
      </c>
      <c r="I94" s="16">
        <f t="shared" si="10"/>
        <v>4290.0620931755675</v>
      </c>
      <c r="J94" s="16">
        <f t="shared" si="8"/>
        <v>47004.158586097525</v>
      </c>
      <c r="K94" s="16">
        <f t="shared" si="11"/>
        <v>303197.25798803481</v>
      </c>
      <c r="L94" s="23">
        <f t="shared" si="12"/>
        <v>6.1689167258701216</v>
      </c>
    </row>
    <row r="95" spans="1:12" x14ac:dyDescent="0.2">
      <c r="A95" s="19">
        <v>86</v>
      </c>
      <c r="B95" s="63">
        <v>25</v>
      </c>
      <c r="C95" s="11">
        <v>214</v>
      </c>
      <c r="D95" s="11">
        <v>227</v>
      </c>
      <c r="E95" s="65">
        <v>0.5</v>
      </c>
      <c r="F95" s="21">
        <f t="shared" si="9"/>
        <v>0.11337868480725624</v>
      </c>
      <c r="G95" s="21">
        <f t="shared" si="7"/>
        <v>0.1072961373390558</v>
      </c>
      <c r="H95" s="16">
        <f t="shared" si="13"/>
        <v>44859.12753950974</v>
      </c>
      <c r="I95" s="16">
        <f t="shared" si="10"/>
        <v>4813.2111093894573</v>
      </c>
      <c r="J95" s="16">
        <f t="shared" si="8"/>
        <v>42452.521984815015</v>
      </c>
      <c r="K95" s="16">
        <f t="shared" si="11"/>
        <v>256193.09940193727</v>
      </c>
      <c r="L95" s="23">
        <f t="shared" si="12"/>
        <v>5.7110584501737094</v>
      </c>
    </row>
    <row r="96" spans="1:12" x14ac:dyDescent="0.2">
      <c r="A96" s="19">
        <v>87</v>
      </c>
      <c r="B96" s="63">
        <v>21</v>
      </c>
      <c r="C96" s="11">
        <v>166</v>
      </c>
      <c r="D96" s="11">
        <v>191</v>
      </c>
      <c r="E96" s="65">
        <v>0.5</v>
      </c>
      <c r="F96" s="21">
        <f t="shared" si="9"/>
        <v>0.11764705882352941</v>
      </c>
      <c r="G96" s="21">
        <f t="shared" si="7"/>
        <v>0.1111111111111111</v>
      </c>
      <c r="H96" s="16">
        <f t="shared" si="13"/>
        <v>40045.916430120284</v>
      </c>
      <c r="I96" s="16">
        <f t="shared" si="10"/>
        <v>4449.5462700133648</v>
      </c>
      <c r="J96" s="16">
        <f t="shared" si="8"/>
        <v>37821.143295113601</v>
      </c>
      <c r="K96" s="16">
        <f t="shared" si="11"/>
        <v>213740.57741712226</v>
      </c>
      <c r="L96" s="23">
        <f t="shared" si="12"/>
        <v>5.3373875908195885</v>
      </c>
    </row>
    <row r="97" spans="1:12" x14ac:dyDescent="0.2">
      <c r="A97" s="19">
        <v>88</v>
      </c>
      <c r="B97" s="63">
        <v>18</v>
      </c>
      <c r="C97" s="11">
        <v>134</v>
      </c>
      <c r="D97" s="11">
        <v>149</v>
      </c>
      <c r="E97" s="65">
        <v>0.5</v>
      </c>
      <c r="F97" s="21">
        <f t="shared" si="9"/>
        <v>0.12720848056537101</v>
      </c>
      <c r="G97" s="21">
        <f t="shared" si="7"/>
        <v>0.11960132890365448</v>
      </c>
      <c r="H97" s="16">
        <f t="shared" si="13"/>
        <v>35596.370160106919</v>
      </c>
      <c r="I97" s="16">
        <f t="shared" si="10"/>
        <v>4257.373175295179</v>
      </c>
      <c r="J97" s="16">
        <f t="shared" si="8"/>
        <v>33467.683572459326</v>
      </c>
      <c r="K97" s="16">
        <f t="shared" si="11"/>
        <v>175919.43412200865</v>
      </c>
      <c r="L97" s="23">
        <f t="shared" si="12"/>
        <v>4.9420610396720361</v>
      </c>
    </row>
    <row r="98" spans="1:12" x14ac:dyDescent="0.2">
      <c r="A98" s="19">
        <v>89</v>
      </c>
      <c r="B98" s="63">
        <v>13</v>
      </c>
      <c r="C98" s="11">
        <v>123</v>
      </c>
      <c r="D98" s="11">
        <v>114</v>
      </c>
      <c r="E98" s="65">
        <v>0.5</v>
      </c>
      <c r="F98" s="21">
        <f t="shared" si="9"/>
        <v>0.10970464135021098</v>
      </c>
      <c r="G98" s="21">
        <f t="shared" si="7"/>
        <v>0.10400000000000001</v>
      </c>
      <c r="H98" s="16">
        <f t="shared" si="13"/>
        <v>31338.99698481174</v>
      </c>
      <c r="I98" s="16">
        <f t="shared" si="10"/>
        <v>3259.2556864204212</v>
      </c>
      <c r="J98" s="16">
        <f t="shared" si="8"/>
        <v>29709.369141601532</v>
      </c>
      <c r="K98" s="16">
        <f>K99+J98</f>
        <v>142451.75054954932</v>
      </c>
      <c r="L98" s="23">
        <f t="shared" si="12"/>
        <v>4.54551084128786</v>
      </c>
    </row>
    <row r="99" spans="1:12" x14ac:dyDescent="0.2">
      <c r="A99" s="19">
        <v>90</v>
      </c>
      <c r="B99" s="63">
        <v>18</v>
      </c>
      <c r="C99" s="11">
        <v>94</v>
      </c>
      <c r="D99" s="11">
        <v>98</v>
      </c>
      <c r="E99" s="65">
        <v>0.5</v>
      </c>
      <c r="F99" s="25">
        <f t="shared" si="9"/>
        <v>0.1875</v>
      </c>
      <c r="G99" s="25">
        <f t="shared" si="7"/>
        <v>0.17142857142857143</v>
      </c>
      <c r="H99" s="26">
        <f t="shared" si="13"/>
        <v>28079.74129839132</v>
      </c>
      <c r="I99" s="26">
        <f t="shared" si="10"/>
        <v>4813.6699368670834</v>
      </c>
      <c r="J99" s="26">
        <f t="shared" si="8"/>
        <v>25672.906329957776</v>
      </c>
      <c r="K99" s="26">
        <f t="shared" ref="K99:K108" si="14">K100+J99</f>
        <v>112742.3814079478</v>
      </c>
      <c r="L99" s="27">
        <f t="shared" si="12"/>
        <v>4.0150790639373444</v>
      </c>
    </row>
    <row r="100" spans="1:12" x14ac:dyDescent="0.2">
      <c r="A100" s="19">
        <v>91</v>
      </c>
      <c r="B100" s="63">
        <v>17</v>
      </c>
      <c r="C100" s="11">
        <v>74</v>
      </c>
      <c r="D100" s="11">
        <v>78</v>
      </c>
      <c r="E100" s="65">
        <v>0.5</v>
      </c>
      <c r="F100" s="25">
        <f t="shared" si="9"/>
        <v>0.22368421052631579</v>
      </c>
      <c r="G100" s="25">
        <f t="shared" si="7"/>
        <v>0.20118343195266272</v>
      </c>
      <c r="H100" s="26">
        <f t="shared" si="13"/>
        <v>23266.071361524235</v>
      </c>
      <c r="I100" s="26">
        <f t="shared" si="10"/>
        <v>4680.7480845670061</v>
      </c>
      <c r="J100" s="26">
        <f t="shared" si="8"/>
        <v>20925.697319240731</v>
      </c>
      <c r="K100" s="26">
        <f t="shared" si="14"/>
        <v>87069.475077990021</v>
      </c>
      <c r="L100" s="27">
        <f t="shared" si="12"/>
        <v>3.7423368013036913</v>
      </c>
    </row>
    <row r="101" spans="1:12" x14ac:dyDescent="0.2">
      <c r="A101" s="19">
        <v>92</v>
      </c>
      <c r="B101" s="63">
        <v>13</v>
      </c>
      <c r="C101" s="11">
        <v>44</v>
      </c>
      <c r="D101" s="11">
        <v>53</v>
      </c>
      <c r="E101" s="65">
        <v>0.5</v>
      </c>
      <c r="F101" s="25">
        <f t="shared" si="9"/>
        <v>0.26804123711340205</v>
      </c>
      <c r="G101" s="25">
        <f t="shared" si="7"/>
        <v>0.23636363636363636</v>
      </c>
      <c r="H101" s="26">
        <f t="shared" si="13"/>
        <v>18585.323276957228</v>
      </c>
      <c r="I101" s="26">
        <f t="shared" si="10"/>
        <v>4392.8945927353443</v>
      </c>
      <c r="J101" s="26">
        <f t="shared" si="8"/>
        <v>16388.875980589553</v>
      </c>
      <c r="K101" s="26">
        <f t="shared" si="14"/>
        <v>66143.777758749289</v>
      </c>
      <c r="L101" s="27">
        <f t="shared" si="12"/>
        <v>3.558925329039436</v>
      </c>
    </row>
    <row r="102" spans="1:12" x14ac:dyDescent="0.2">
      <c r="A102" s="19">
        <v>93</v>
      </c>
      <c r="B102" s="63">
        <v>8</v>
      </c>
      <c r="C102" s="11">
        <v>44</v>
      </c>
      <c r="D102" s="11">
        <v>34</v>
      </c>
      <c r="E102" s="65">
        <v>0.5</v>
      </c>
      <c r="F102" s="25">
        <f t="shared" si="9"/>
        <v>0.20512820512820512</v>
      </c>
      <c r="G102" s="25">
        <f t="shared" si="7"/>
        <v>0.18604651162790695</v>
      </c>
      <c r="H102" s="26">
        <f t="shared" si="13"/>
        <v>14192.428684221883</v>
      </c>
      <c r="I102" s="26">
        <f t="shared" si="10"/>
        <v>2640.4518482273265</v>
      </c>
      <c r="J102" s="26">
        <f t="shared" si="8"/>
        <v>12872.202760108219</v>
      </c>
      <c r="K102" s="26">
        <f t="shared" si="14"/>
        <v>49754.901778159736</v>
      </c>
      <c r="L102" s="27">
        <f t="shared" si="12"/>
        <v>3.5057355499325951</v>
      </c>
    </row>
    <row r="103" spans="1:12" x14ac:dyDescent="0.2">
      <c r="A103" s="19">
        <v>94</v>
      </c>
      <c r="B103" s="63">
        <v>7</v>
      </c>
      <c r="C103" s="11">
        <v>30</v>
      </c>
      <c r="D103" s="11">
        <v>38</v>
      </c>
      <c r="E103" s="65">
        <v>0.5</v>
      </c>
      <c r="F103" s="25">
        <f t="shared" si="9"/>
        <v>0.20588235294117646</v>
      </c>
      <c r="G103" s="25">
        <f t="shared" si="7"/>
        <v>0.18666666666666665</v>
      </c>
      <c r="H103" s="26">
        <f t="shared" si="13"/>
        <v>11551.976835994556</v>
      </c>
      <c r="I103" s="26">
        <f t="shared" si="10"/>
        <v>2156.3690093856503</v>
      </c>
      <c r="J103" s="26">
        <f t="shared" si="8"/>
        <v>10473.792331301731</v>
      </c>
      <c r="K103" s="26">
        <f t="shared" si="14"/>
        <v>36882.699018051513</v>
      </c>
      <c r="L103" s="27">
        <f t="shared" si="12"/>
        <v>3.1927608184886163</v>
      </c>
    </row>
    <row r="104" spans="1:12" x14ac:dyDescent="0.2">
      <c r="A104" s="19">
        <v>95</v>
      </c>
      <c r="B104" s="63">
        <v>6</v>
      </c>
      <c r="C104" s="11">
        <v>23</v>
      </c>
      <c r="D104" s="11">
        <v>25</v>
      </c>
      <c r="E104" s="65">
        <v>0.5</v>
      </c>
      <c r="F104" s="25">
        <f t="shared" si="9"/>
        <v>0.25</v>
      </c>
      <c r="G104" s="25">
        <f t="shared" si="7"/>
        <v>0.22222222222222221</v>
      </c>
      <c r="H104" s="26">
        <f t="shared" si="13"/>
        <v>9395.6078266089062</v>
      </c>
      <c r="I104" s="26">
        <f t="shared" si="10"/>
        <v>2087.9128503575348</v>
      </c>
      <c r="J104" s="26">
        <f t="shared" si="8"/>
        <v>8351.6514014301392</v>
      </c>
      <c r="K104" s="26">
        <f t="shared" si="14"/>
        <v>26408.906686749779</v>
      </c>
      <c r="L104" s="27">
        <f t="shared" si="12"/>
        <v>2.8107714981417407</v>
      </c>
    </row>
    <row r="105" spans="1:12" x14ac:dyDescent="0.2">
      <c r="A105" s="19">
        <v>96</v>
      </c>
      <c r="B105" s="63">
        <v>5</v>
      </c>
      <c r="C105" s="11">
        <v>14</v>
      </c>
      <c r="D105" s="11">
        <v>17</v>
      </c>
      <c r="E105" s="65">
        <v>0.5</v>
      </c>
      <c r="F105" s="25">
        <f t="shared" si="9"/>
        <v>0.32258064516129031</v>
      </c>
      <c r="G105" s="25">
        <f t="shared" si="7"/>
        <v>0.27777777777777773</v>
      </c>
      <c r="H105" s="26">
        <f t="shared" si="13"/>
        <v>7307.6949762513714</v>
      </c>
      <c r="I105" s="26">
        <f t="shared" si="10"/>
        <v>2029.9152711809361</v>
      </c>
      <c r="J105" s="26">
        <f t="shared" si="8"/>
        <v>6292.737340660904</v>
      </c>
      <c r="K105" s="26">
        <f t="shared" si="14"/>
        <v>18057.255285319639</v>
      </c>
      <c r="L105" s="27">
        <f t="shared" si="12"/>
        <v>2.4709919261822377</v>
      </c>
    </row>
    <row r="106" spans="1:12" x14ac:dyDescent="0.2">
      <c r="A106" s="19">
        <v>97</v>
      </c>
      <c r="B106" s="63">
        <v>3</v>
      </c>
      <c r="C106" s="11">
        <v>12</v>
      </c>
      <c r="D106" s="11">
        <v>10</v>
      </c>
      <c r="E106" s="65">
        <v>0.5</v>
      </c>
      <c r="F106" s="25">
        <f t="shared" si="9"/>
        <v>0.27272727272727271</v>
      </c>
      <c r="G106" s="25">
        <f t="shared" si="7"/>
        <v>0.24000000000000002</v>
      </c>
      <c r="H106" s="26">
        <f t="shared" si="13"/>
        <v>5277.7797050704357</v>
      </c>
      <c r="I106" s="26">
        <f t="shared" si="10"/>
        <v>1266.6671292169046</v>
      </c>
      <c r="J106" s="26">
        <f t="shared" si="8"/>
        <v>4644.4461404619833</v>
      </c>
      <c r="K106" s="26">
        <f t="shared" si="14"/>
        <v>11764.517944658735</v>
      </c>
      <c r="L106" s="27">
        <f t="shared" si="12"/>
        <v>2.2290657439446364</v>
      </c>
    </row>
    <row r="107" spans="1:12" x14ac:dyDescent="0.2">
      <c r="A107" s="19">
        <v>98</v>
      </c>
      <c r="B107" s="63">
        <v>3</v>
      </c>
      <c r="C107" s="11">
        <v>6</v>
      </c>
      <c r="D107" s="11">
        <v>8</v>
      </c>
      <c r="E107" s="65">
        <v>0.5</v>
      </c>
      <c r="F107" s="25">
        <f t="shared" si="9"/>
        <v>0.42857142857142855</v>
      </c>
      <c r="G107" s="25">
        <f t="shared" si="7"/>
        <v>0.35294117647058826</v>
      </c>
      <c r="H107" s="26">
        <f t="shared" si="13"/>
        <v>4011.1125758535309</v>
      </c>
      <c r="I107" s="26">
        <f t="shared" si="10"/>
        <v>1415.686791477717</v>
      </c>
      <c r="J107" s="26">
        <f t="shared" si="8"/>
        <v>3303.2691801146725</v>
      </c>
      <c r="K107" s="26">
        <f t="shared" si="14"/>
        <v>7120.0718041967521</v>
      </c>
      <c r="L107" s="27">
        <f t="shared" si="12"/>
        <v>1.7750865051903115</v>
      </c>
    </row>
    <row r="108" spans="1:12" x14ac:dyDescent="0.2">
      <c r="A108" s="19">
        <v>99</v>
      </c>
      <c r="B108" s="63">
        <v>0</v>
      </c>
      <c r="C108" s="11">
        <v>5</v>
      </c>
      <c r="D108" s="11">
        <v>6</v>
      </c>
      <c r="E108" s="65">
        <v>0.5</v>
      </c>
      <c r="F108" s="25">
        <f t="shared" si="9"/>
        <v>0</v>
      </c>
      <c r="G108" s="25">
        <f t="shared" si="7"/>
        <v>0</v>
      </c>
      <c r="H108" s="26">
        <f t="shared" si="13"/>
        <v>2595.4257843758141</v>
      </c>
      <c r="I108" s="26">
        <f t="shared" si="10"/>
        <v>0</v>
      </c>
      <c r="J108" s="26">
        <f t="shared" si="8"/>
        <v>2595.4257843758141</v>
      </c>
      <c r="K108" s="26">
        <f t="shared" si="14"/>
        <v>3816.8026240820795</v>
      </c>
      <c r="L108" s="27">
        <f t="shared" si="12"/>
        <v>1.4705882352941175</v>
      </c>
    </row>
    <row r="109" spans="1:12" x14ac:dyDescent="0.2">
      <c r="A109" s="19" t="s">
        <v>24</v>
      </c>
      <c r="B109" s="57">
        <v>4</v>
      </c>
      <c r="C109" s="60">
        <v>9</v>
      </c>
      <c r="D109" s="60">
        <v>8</v>
      </c>
      <c r="E109" s="24"/>
      <c r="F109" s="25">
        <f>B109/((C109+D109)/2)</f>
        <v>0.47058823529411764</v>
      </c>
      <c r="G109" s="25">
        <v>1</v>
      </c>
      <c r="H109" s="26">
        <f>H108-I108</f>
        <v>2595.4257843758141</v>
      </c>
      <c r="I109" s="26">
        <f>H109*G109</f>
        <v>2595.4257843758141</v>
      </c>
      <c r="J109" s="26">
        <f>H109*F109</f>
        <v>1221.3768397062654</v>
      </c>
      <c r="K109" s="26">
        <f>J109</f>
        <v>1221.3768397062654</v>
      </c>
      <c r="L109" s="27">
        <f>K109/H109</f>
        <v>0.47058823529411764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14.75" x14ac:dyDescent="0.2">
      <c r="A6" s="67" t="s">
        <v>0</v>
      </c>
      <c r="B6" s="68" t="s">
        <v>292</v>
      </c>
      <c r="C6" s="79" t="s">
        <v>293</v>
      </c>
      <c r="D6" s="79"/>
      <c r="E6" s="69" t="s">
        <v>294</v>
      </c>
      <c r="F6" s="69" t="s">
        <v>295</v>
      </c>
      <c r="G6" s="69" t="s">
        <v>296</v>
      </c>
      <c r="H6" s="68" t="s">
        <v>297</v>
      </c>
      <c r="I6" s="68" t="s">
        <v>298</v>
      </c>
      <c r="J6" s="68" t="s">
        <v>299</v>
      </c>
      <c r="K6" s="68" t="s">
        <v>300</v>
      </c>
      <c r="L6" s="69" t="s">
        <v>301</v>
      </c>
    </row>
    <row r="7" spans="1:13" s="43" customFormat="1" ht="14.25" x14ac:dyDescent="0.2">
      <c r="A7" s="70"/>
      <c r="B7" s="71"/>
      <c r="C7" s="72">
        <v>43101</v>
      </c>
      <c r="D7" s="73">
        <v>43466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3">
        <v>3</v>
      </c>
      <c r="C9" s="11">
        <v>960</v>
      </c>
      <c r="D9" s="11">
        <v>925</v>
      </c>
      <c r="E9" s="65">
        <v>0.5</v>
      </c>
      <c r="F9" s="21">
        <f>B9/((C9+D9)/2)</f>
        <v>3.183023872679045E-3</v>
      </c>
      <c r="G9" s="21">
        <f t="shared" ref="G9:G72" si="0">F9/((1+(1-E9)*F9))</f>
        <v>3.1779661016949155E-3</v>
      </c>
      <c r="H9" s="16">
        <v>100000</v>
      </c>
      <c r="I9" s="16">
        <f>H9*G9</f>
        <v>317.79661016949154</v>
      </c>
      <c r="J9" s="16">
        <f t="shared" ref="J9:J72" si="1">H10+I9*E9</f>
        <v>99841.101694915254</v>
      </c>
      <c r="K9" s="16">
        <f>K10+J9</f>
        <v>8217673.4996562973</v>
      </c>
      <c r="L9" s="22">
        <f>K9/H9</f>
        <v>82.176734996562971</v>
      </c>
    </row>
    <row r="10" spans="1:13" x14ac:dyDescent="0.2">
      <c r="A10" s="19">
        <v>1</v>
      </c>
      <c r="B10" s="63">
        <v>0</v>
      </c>
      <c r="C10" s="11">
        <v>1008</v>
      </c>
      <c r="D10" s="11">
        <v>984</v>
      </c>
      <c r="E10" s="65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99682.203389830509</v>
      </c>
      <c r="I10" s="16">
        <f t="shared" ref="I10:I73" si="3">H10*G10</f>
        <v>0</v>
      </c>
      <c r="J10" s="16">
        <f t="shared" si="1"/>
        <v>99682.203389830509</v>
      </c>
      <c r="K10" s="16">
        <f t="shared" ref="K10:K73" si="4">K11+J10</f>
        <v>8117832.3979613818</v>
      </c>
      <c r="L10" s="23">
        <f t="shared" ref="L10:L73" si="5">K10/H10</f>
        <v>81.437128413130125</v>
      </c>
    </row>
    <row r="11" spans="1:13" x14ac:dyDescent="0.2">
      <c r="A11" s="19">
        <v>2</v>
      </c>
      <c r="B11" s="64">
        <v>0</v>
      </c>
      <c r="C11" s="11">
        <v>1005</v>
      </c>
      <c r="D11" s="11">
        <v>1017</v>
      </c>
      <c r="E11" s="65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99682.203389830509</v>
      </c>
      <c r="I11" s="16">
        <f t="shared" si="3"/>
        <v>0</v>
      </c>
      <c r="J11" s="16">
        <f t="shared" si="1"/>
        <v>99682.203389830509</v>
      </c>
      <c r="K11" s="16">
        <f t="shared" si="4"/>
        <v>8018150.1945715509</v>
      </c>
      <c r="L11" s="23">
        <f t="shared" si="5"/>
        <v>80.437128413130111</v>
      </c>
    </row>
    <row r="12" spans="1:13" x14ac:dyDescent="0.2">
      <c r="A12" s="19">
        <v>3</v>
      </c>
      <c r="B12" s="64">
        <v>0</v>
      </c>
      <c r="C12" s="11">
        <v>1043</v>
      </c>
      <c r="D12" s="11">
        <v>1043</v>
      </c>
      <c r="E12" s="65">
        <v>0.5</v>
      </c>
      <c r="F12" s="21">
        <f t="shared" si="2"/>
        <v>0</v>
      </c>
      <c r="G12" s="21">
        <f t="shared" si="0"/>
        <v>0</v>
      </c>
      <c r="H12" s="16">
        <f t="shared" si="6"/>
        <v>99682.203389830509</v>
      </c>
      <c r="I12" s="16">
        <f t="shared" si="3"/>
        <v>0</v>
      </c>
      <c r="J12" s="16">
        <f t="shared" si="1"/>
        <v>99682.203389830509</v>
      </c>
      <c r="K12" s="16">
        <f t="shared" si="4"/>
        <v>7918467.99118172</v>
      </c>
      <c r="L12" s="23">
        <f t="shared" si="5"/>
        <v>79.437128413130111</v>
      </c>
    </row>
    <row r="13" spans="1:13" x14ac:dyDescent="0.2">
      <c r="A13" s="19">
        <v>4</v>
      </c>
      <c r="B13" s="64">
        <v>0</v>
      </c>
      <c r="C13" s="11">
        <v>967</v>
      </c>
      <c r="D13" s="11">
        <v>1045</v>
      </c>
      <c r="E13" s="65">
        <v>0.5</v>
      </c>
      <c r="F13" s="21">
        <f t="shared" si="2"/>
        <v>0</v>
      </c>
      <c r="G13" s="21">
        <f t="shared" si="0"/>
        <v>0</v>
      </c>
      <c r="H13" s="16">
        <f t="shared" si="6"/>
        <v>99682.203389830509</v>
      </c>
      <c r="I13" s="16">
        <f t="shared" si="3"/>
        <v>0</v>
      </c>
      <c r="J13" s="16">
        <f t="shared" si="1"/>
        <v>99682.203389830509</v>
      </c>
      <c r="K13" s="16">
        <f t="shared" si="4"/>
        <v>7818785.7877918892</v>
      </c>
      <c r="L13" s="23">
        <f t="shared" si="5"/>
        <v>78.437128413130111</v>
      </c>
    </row>
    <row r="14" spans="1:13" x14ac:dyDescent="0.2">
      <c r="A14" s="19">
        <v>5</v>
      </c>
      <c r="B14" s="64">
        <v>0</v>
      </c>
      <c r="C14" s="11">
        <v>1040</v>
      </c>
      <c r="D14" s="11">
        <v>990</v>
      </c>
      <c r="E14" s="65">
        <v>0.5</v>
      </c>
      <c r="F14" s="21">
        <f t="shared" si="2"/>
        <v>0</v>
      </c>
      <c r="G14" s="21">
        <f t="shared" si="0"/>
        <v>0</v>
      </c>
      <c r="H14" s="16">
        <f t="shared" si="6"/>
        <v>99682.203389830509</v>
      </c>
      <c r="I14" s="16">
        <f t="shared" si="3"/>
        <v>0</v>
      </c>
      <c r="J14" s="16">
        <f t="shared" si="1"/>
        <v>99682.203389830509</v>
      </c>
      <c r="K14" s="16">
        <f t="shared" si="4"/>
        <v>7719103.5844020583</v>
      </c>
      <c r="L14" s="23">
        <f t="shared" si="5"/>
        <v>77.437128413130111</v>
      </c>
    </row>
    <row r="15" spans="1:13" x14ac:dyDescent="0.2">
      <c r="A15" s="19">
        <v>6</v>
      </c>
      <c r="B15" s="64">
        <v>0</v>
      </c>
      <c r="C15" s="11">
        <v>977</v>
      </c>
      <c r="D15" s="11">
        <v>1053</v>
      </c>
      <c r="E15" s="65">
        <v>0.5</v>
      </c>
      <c r="F15" s="21">
        <f t="shared" si="2"/>
        <v>0</v>
      </c>
      <c r="G15" s="21">
        <f t="shared" si="0"/>
        <v>0</v>
      </c>
      <c r="H15" s="16">
        <f t="shared" si="6"/>
        <v>99682.203389830509</v>
      </c>
      <c r="I15" s="16">
        <f t="shared" si="3"/>
        <v>0</v>
      </c>
      <c r="J15" s="16">
        <f t="shared" si="1"/>
        <v>99682.203389830509</v>
      </c>
      <c r="K15" s="16">
        <f t="shared" si="4"/>
        <v>7619421.3810122274</v>
      </c>
      <c r="L15" s="23">
        <f t="shared" si="5"/>
        <v>76.437128413130097</v>
      </c>
    </row>
    <row r="16" spans="1:13" x14ac:dyDescent="0.2">
      <c r="A16" s="19">
        <v>7</v>
      </c>
      <c r="B16" s="64">
        <v>0</v>
      </c>
      <c r="C16" s="11">
        <v>984</v>
      </c>
      <c r="D16" s="11">
        <v>1001</v>
      </c>
      <c r="E16" s="65">
        <v>0.5</v>
      </c>
      <c r="F16" s="21">
        <f t="shared" si="2"/>
        <v>0</v>
      </c>
      <c r="G16" s="21">
        <f t="shared" si="0"/>
        <v>0</v>
      </c>
      <c r="H16" s="16">
        <f t="shared" si="6"/>
        <v>99682.203389830509</v>
      </c>
      <c r="I16" s="16">
        <f t="shared" si="3"/>
        <v>0</v>
      </c>
      <c r="J16" s="16">
        <f t="shared" si="1"/>
        <v>99682.203389830509</v>
      </c>
      <c r="K16" s="16">
        <f t="shared" si="4"/>
        <v>7519739.1776223965</v>
      </c>
      <c r="L16" s="23">
        <f t="shared" si="5"/>
        <v>75.437128413130097</v>
      </c>
    </row>
    <row r="17" spans="1:12" x14ac:dyDescent="0.2">
      <c r="A17" s="19">
        <v>8</v>
      </c>
      <c r="B17" s="64">
        <v>0</v>
      </c>
      <c r="C17" s="11">
        <v>1075</v>
      </c>
      <c r="D17" s="11">
        <v>1001</v>
      </c>
      <c r="E17" s="65">
        <v>0.5</v>
      </c>
      <c r="F17" s="21">
        <f t="shared" si="2"/>
        <v>0</v>
      </c>
      <c r="G17" s="21">
        <f t="shared" si="0"/>
        <v>0</v>
      </c>
      <c r="H17" s="16">
        <f t="shared" si="6"/>
        <v>99682.203389830509</v>
      </c>
      <c r="I17" s="16">
        <f t="shared" si="3"/>
        <v>0</v>
      </c>
      <c r="J17" s="16">
        <f t="shared" si="1"/>
        <v>99682.203389830509</v>
      </c>
      <c r="K17" s="16">
        <f t="shared" si="4"/>
        <v>7420056.9742325656</v>
      </c>
      <c r="L17" s="23">
        <f t="shared" si="5"/>
        <v>74.437128413130097</v>
      </c>
    </row>
    <row r="18" spans="1:12" x14ac:dyDescent="0.2">
      <c r="A18" s="19">
        <v>9</v>
      </c>
      <c r="B18" s="64">
        <v>0</v>
      </c>
      <c r="C18" s="11">
        <v>1040</v>
      </c>
      <c r="D18" s="11">
        <v>1085</v>
      </c>
      <c r="E18" s="65">
        <v>0.5</v>
      </c>
      <c r="F18" s="21">
        <f t="shared" si="2"/>
        <v>0</v>
      </c>
      <c r="G18" s="21">
        <f t="shared" si="0"/>
        <v>0</v>
      </c>
      <c r="H18" s="16">
        <f t="shared" si="6"/>
        <v>99682.203389830509</v>
      </c>
      <c r="I18" s="16">
        <f t="shared" si="3"/>
        <v>0</v>
      </c>
      <c r="J18" s="16">
        <f t="shared" si="1"/>
        <v>99682.203389830509</v>
      </c>
      <c r="K18" s="16">
        <f t="shared" si="4"/>
        <v>7320374.7708427347</v>
      </c>
      <c r="L18" s="23">
        <f t="shared" si="5"/>
        <v>73.437128413130097</v>
      </c>
    </row>
    <row r="19" spans="1:12" x14ac:dyDescent="0.2">
      <c r="A19" s="19">
        <v>10</v>
      </c>
      <c r="B19" s="64">
        <v>0</v>
      </c>
      <c r="C19" s="11">
        <v>917</v>
      </c>
      <c r="D19" s="11">
        <v>1066</v>
      </c>
      <c r="E19" s="65">
        <v>0.5</v>
      </c>
      <c r="F19" s="21">
        <f t="shared" si="2"/>
        <v>0</v>
      </c>
      <c r="G19" s="21">
        <f t="shared" si="0"/>
        <v>0</v>
      </c>
      <c r="H19" s="16">
        <f t="shared" si="6"/>
        <v>99682.203389830509</v>
      </c>
      <c r="I19" s="16">
        <f t="shared" si="3"/>
        <v>0</v>
      </c>
      <c r="J19" s="16">
        <f t="shared" si="1"/>
        <v>99682.203389830509</v>
      </c>
      <c r="K19" s="16">
        <f t="shared" si="4"/>
        <v>7220692.5674529038</v>
      </c>
      <c r="L19" s="23">
        <f t="shared" si="5"/>
        <v>72.437128413130083</v>
      </c>
    </row>
    <row r="20" spans="1:12" x14ac:dyDescent="0.2">
      <c r="A20" s="19">
        <v>11</v>
      </c>
      <c r="B20" s="64">
        <v>0</v>
      </c>
      <c r="C20" s="11">
        <v>986</v>
      </c>
      <c r="D20" s="11">
        <v>933</v>
      </c>
      <c r="E20" s="65">
        <v>0.5</v>
      </c>
      <c r="F20" s="21">
        <f t="shared" si="2"/>
        <v>0</v>
      </c>
      <c r="G20" s="21">
        <f t="shared" si="0"/>
        <v>0</v>
      </c>
      <c r="H20" s="16">
        <f t="shared" si="6"/>
        <v>99682.203389830509</v>
      </c>
      <c r="I20" s="16">
        <f t="shared" si="3"/>
        <v>0</v>
      </c>
      <c r="J20" s="16">
        <f t="shared" si="1"/>
        <v>99682.203389830509</v>
      </c>
      <c r="K20" s="16">
        <f t="shared" si="4"/>
        <v>7121010.3640630729</v>
      </c>
      <c r="L20" s="23">
        <f t="shared" si="5"/>
        <v>71.437128413130083</v>
      </c>
    </row>
    <row r="21" spans="1:12" x14ac:dyDescent="0.2">
      <c r="A21" s="19">
        <v>12</v>
      </c>
      <c r="B21" s="64">
        <v>0</v>
      </c>
      <c r="C21" s="11">
        <v>900</v>
      </c>
      <c r="D21" s="11">
        <v>1004</v>
      </c>
      <c r="E21" s="65">
        <v>0.5</v>
      </c>
      <c r="F21" s="21">
        <f t="shared" si="2"/>
        <v>0</v>
      </c>
      <c r="G21" s="21">
        <f t="shared" si="0"/>
        <v>0</v>
      </c>
      <c r="H21" s="16">
        <f t="shared" si="6"/>
        <v>99682.203389830509</v>
      </c>
      <c r="I21" s="16">
        <f t="shared" si="3"/>
        <v>0</v>
      </c>
      <c r="J21" s="16">
        <f t="shared" si="1"/>
        <v>99682.203389830509</v>
      </c>
      <c r="K21" s="16">
        <f t="shared" si="4"/>
        <v>7021328.1606732421</v>
      </c>
      <c r="L21" s="23">
        <f t="shared" si="5"/>
        <v>70.437128413130083</v>
      </c>
    </row>
    <row r="22" spans="1:12" x14ac:dyDescent="0.2">
      <c r="A22" s="19">
        <v>13</v>
      </c>
      <c r="B22" s="64">
        <v>1</v>
      </c>
      <c r="C22" s="11">
        <v>940</v>
      </c>
      <c r="D22" s="11">
        <v>906</v>
      </c>
      <c r="E22" s="65">
        <v>0.5</v>
      </c>
      <c r="F22" s="21">
        <f t="shared" si="2"/>
        <v>1.0834236186348862E-3</v>
      </c>
      <c r="G22" s="21">
        <f t="shared" si="0"/>
        <v>1.0828370330265296E-3</v>
      </c>
      <c r="H22" s="16">
        <f t="shared" si="6"/>
        <v>99682.203389830509</v>
      </c>
      <c r="I22" s="16">
        <f t="shared" si="3"/>
        <v>107.93958136419114</v>
      </c>
      <c r="J22" s="16">
        <f t="shared" si="1"/>
        <v>99628.233599148414</v>
      </c>
      <c r="K22" s="16">
        <f t="shared" si="4"/>
        <v>6921645.9572834112</v>
      </c>
      <c r="L22" s="23">
        <f t="shared" si="5"/>
        <v>69.437128413130083</v>
      </c>
    </row>
    <row r="23" spans="1:12" x14ac:dyDescent="0.2">
      <c r="A23" s="19">
        <v>14</v>
      </c>
      <c r="B23" s="64">
        <v>1</v>
      </c>
      <c r="C23" s="11">
        <v>909</v>
      </c>
      <c r="D23" s="11">
        <v>950</v>
      </c>
      <c r="E23" s="65">
        <v>0.5</v>
      </c>
      <c r="F23" s="21">
        <f t="shared" si="2"/>
        <v>1.0758472296933835E-3</v>
      </c>
      <c r="G23" s="21">
        <f t="shared" si="0"/>
        <v>1.0752688172043011E-3</v>
      </c>
      <c r="H23" s="16">
        <f t="shared" si="6"/>
        <v>99574.263808466319</v>
      </c>
      <c r="I23" s="16">
        <f t="shared" si="3"/>
        <v>107.06910086931862</v>
      </c>
      <c r="J23" s="16">
        <f t="shared" si="1"/>
        <v>99520.729258031657</v>
      </c>
      <c r="K23" s="16">
        <f t="shared" si="4"/>
        <v>6822017.7236842625</v>
      </c>
      <c r="L23" s="23">
        <f t="shared" si="5"/>
        <v>68.511857007615845</v>
      </c>
    </row>
    <row r="24" spans="1:12" x14ac:dyDescent="0.2">
      <c r="A24" s="19">
        <v>15</v>
      </c>
      <c r="B24" s="64">
        <v>0</v>
      </c>
      <c r="C24" s="11">
        <v>873</v>
      </c>
      <c r="D24" s="11">
        <v>917</v>
      </c>
      <c r="E24" s="65">
        <v>0.5</v>
      </c>
      <c r="F24" s="21">
        <f t="shared" si="2"/>
        <v>0</v>
      </c>
      <c r="G24" s="21">
        <f t="shared" si="0"/>
        <v>0</v>
      </c>
      <c r="H24" s="16">
        <f t="shared" si="6"/>
        <v>99467.194707596995</v>
      </c>
      <c r="I24" s="16">
        <f t="shared" si="3"/>
        <v>0</v>
      </c>
      <c r="J24" s="16">
        <f t="shared" si="1"/>
        <v>99467.194707596995</v>
      </c>
      <c r="K24" s="16">
        <f t="shared" si="4"/>
        <v>6722496.9944262309</v>
      </c>
      <c r="L24" s="23">
        <f t="shared" si="5"/>
        <v>67.58506675681673</v>
      </c>
    </row>
    <row r="25" spans="1:12" x14ac:dyDescent="0.2">
      <c r="A25" s="19">
        <v>16</v>
      </c>
      <c r="B25" s="63">
        <v>1</v>
      </c>
      <c r="C25" s="11">
        <v>844</v>
      </c>
      <c r="D25" s="11">
        <v>882</v>
      </c>
      <c r="E25" s="65">
        <v>0.5</v>
      </c>
      <c r="F25" s="21">
        <f t="shared" si="2"/>
        <v>1.1587485515643105E-3</v>
      </c>
      <c r="G25" s="21">
        <f t="shared" si="0"/>
        <v>1.1580775911986102E-3</v>
      </c>
      <c r="H25" s="16">
        <f t="shared" si="6"/>
        <v>99467.194707596995</v>
      </c>
      <c r="I25" s="16">
        <f t="shared" si="3"/>
        <v>115.19072925025708</v>
      </c>
      <c r="J25" s="16">
        <f t="shared" si="1"/>
        <v>99409.599342971866</v>
      </c>
      <c r="K25" s="16">
        <f t="shared" si="4"/>
        <v>6623029.7997186342</v>
      </c>
      <c r="L25" s="23">
        <f t="shared" si="5"/>
        <v>66.58506675681673</v>
      </c>
    </row>
    <row r="26" spans="1:12" x14ac:dyDescent="0.2">
      <c r="A26" s="19">
        <v>17</v>
      </c>
      <c r="B26" s="64">
        <v>0</v>
      </c>
      <c r="C26" s="11">
        <v>842</v>
      </c>
      <c r="D26" s="11">
        <v>853</v>
      </c>
      <c r="E26" s="65">
        <v>0.5</v>
      </c>
      <c r="F26" s="21">
        <f t="shared" si="2"/>
        <v>0</v>
      </c>
      <c r="G26" s="21">
        <f t="shared" si="0"/>
        <v>0</v>
      </c>
      <c r="H26" s="16">
        <f t="shared" si="6"/>
        <v>99352.003978346736</v>
      </c>
      <c r="I26" s="16">
        <f t="shared" si="3"/>
        <v>0</v>
      </c>
      <c r="J26" s="16">
        <f t="shared" si="1"/>
        <v>99352.003978346736</v>
      </c>
      <c r="K26" s="16">
        <f t="shared" si="4"/>
        <v>6523620.2003756622</v>
      </c>
      <c r="L26" s="23">
        <f t="shared" si="5"/>
        <v>65.661687124071008</v>
      </c>
    </row>
    <row r="27" spans="1:12" x14ac:dyDescent="0.2">
      <c r="A27" s="19">
        <v>18</v>
      </c>
      <c r="B27" s="64">
        <v>0</v>
      </c>
      <c r="C27" s="11">
        <v>890</v>
      </c>
      <c r="D27" s="11">
        <v>890</v>
      </c>
      <c r="E27" s="65">
        <v>0.5</v>
      </c>
      <c r="F27" s="21">
        <f t="shared" si="2"/>
        <v>0</v>
      </c>
      <c r="G27" s="21">
        <f t="shared" si="0"/>
        <v>0</v>
      </c>
      <c r="H27" s="16">
        <f t="shared" si="6"/>
        <v>99352.003978346736</v>
      </c>
      <c r="I27" s="16">
        <f t="shared" si="3"/>
        <v>0</v>
      </c>
      <c r="J27" s="16">
        <f t="shared" si="1"/>
        <v>99352.003978346736</v>
      </c>
      <c r="K27" s="16">
        <f t="shared" si="4"/>
        <v>6424268.1963973157</v>
      </c>
      <c r="L27" s="23">
        <f t="shared" si="5"/>
        <v>64.661687124071022</v>
      </c>
    </row>
    <row r="28" spans="1:12" x14ac:dyDescent="0.2">
      <c r="A28" s="19">
        <v>19</v>
      </c>
      <c r="B28" s="64">
        <v>0</v>
      </c>
      <c r="C28" s="11">
        <v>769</v>
      </c>
      <c r="D28" s="11">
        <v>927</v>
      </c>
      <c r="E28" s="65">
        <v>0.5</v>
      </c>
      <c r="F28" s="21">
        <f t="shared" si="2"/>
        <v>0</v>
      </c>
      <c r="G28" s="21">
        <f t="shared" si="0"/>
        <v>0</v>
      </c>
      <c r="H28" s="16">
        <f t="shared" si="6"/>
        <v>99352.003978346736</v>
      </c>
      <c r="I28" s="16">
        <f t="shared" si="3"/>
        <v>0</v>
      </c>
      <c r="J28" s="16">
        <f t="shared" si="1"/>
        <v>99352.003978346736</v>
      </c>
      <c r="K28" s="16">
        <f t="shared" si="4"/>
        <v>6324916.1924189692</v>
      </c>
      <c r="L28" s="23">
        <f t="shared" si="5"/>
        <v>63.661687124071022</v>
      </c>
    </row>
    <row r="29" spans="1:12" x14ac:dyDescent="0.2">
      <c r="A29" s="19">
        <v>20</v>
      </c>
      <c r="B29" s="64">
        <v>0</v>
      </c>
      <c r="C29" s="11">
        <v>816</v>
      </c>
      <c r="D29" s="11">
        <v>792</v>
      </c>
      <c r="E29" s="65">
        <v>0.5</v>
      </c>
      <c r="F29" s="21">
        <f t="shared" si="2"/>
        <v>0</v>
      </c>
      <c r="G29" s="21">
        <f t="shared" si="0"/>
        <v>0</v>
      </c>
      <c r="H29" s="16">
        <f t="shared" si="6"/>
        <v>99352.003978346736</v>
      </c>
      <c r="I29" s="16">
        <f t="shared" si="3"/>
        <v>0</v>
      </c>
      <c r="J29" s="16">
        <f t="shared" si="1"/>
        <v>99352.003978346736</v>
      </c>
      <c r="K29" s="16">
        <f t="shared" si="4"/>
        <v>6225564.1884406228</v>
      </c>
      <c r="L29" s="23">
        <f t="shared" si="5"/>
        <v>62.661687124071022</v>
      </c>
    </row>
    <row r="30" spans="1:12" x14ac:dyDescent="0.2">
      <c r="A30" s="19">
        <v>21</v>
      </c>
      <c r="B30" s="64">
        <v>1</v>
      </c>
      <c r="C30" s="11">
        <v>783</v>
      </c>
      <c r="D30" s="11">
        <v>830</v>
      </c>
      <c r="E30" s="65">
        <v>0.5</v>
      </c>
      <c r="F30" s="21">
        <f t="shared" si="2"/>
        <v>1.2399256044637321E-3</v>
      </c>
      <c r="G30" s="21">
        <f t="shared" si="0"/>
        <v>1.2391573729863693E-3</v>
      </c>
      <c r="H30" s="16">
        <f t="shared" si="6"/>
        <v>99352.003978346736</v>
      </c>
      <c r="I30" s="16">
        <f t="shared" si="3"/>
        <v>123.11276825073945</v>
      </c>
      <c r="J30" s="16">
        <f t="shared" si="1"/>
        <v>99290.447594221376</v>
      </c>
      <c r="K30" s="16">
        <f t="shared" si="4"/>
        <v>6126212.1844622763</v>
      </c>
      <c r="L30" s="23">
        <f t="shared" si="5"/>
        <v>61.661687124071022</v>
      </c>
    </row>
    <row r="31" spans="1:12" x14ac:dyDescent="0.2">
      <c r="A31" s="19">
        <v>22</v>
      </c>
      <c r="B31" s="64">
        <v>0</v>
      </c>
      <c r="C31" s="11">
        <v>781</v>
      </c>
      <c r="D31" s="11">
        <v>807</v>
      </c>
      <c r="E31" s="65">
        <v>0.5</v>
      </c>
      <c r="F31" s="21">
        <f t="shared" si="2"/>
        <v>0</v>
      </c>
      <c r="G31" s="21">
        <f t="shared" si="0"/>
        <v>0</v>
      </c>
      <c r="H31" s="16">
        <f t="shared" si="6"/>
        <v>99228.891210096001</v>
      </c>
      <c r="I31" s="16">
        <f t="shared" si="3"/>
        <v>0</v>
      </c>
      <c r="J31" s="16">
        <f t="shared" si="1"/>
        <v>99228.891210096001</v>
      </c>
      <c r="K31" s="16">
        <f t="shared" si="4"/>
        <v>6026921.7368680546</v>
      </c>
      <c r="L31" s="23">
        <f t="shared" si="5"/>
        <v>60.737570110577309</v>
      </c>
    </row>
    <row r="32" spans="1:12" x14ac:dyDescent="0.2">
      <c r="A32" s="19">
        <v>23</v>
      </c>
      <c r="B32" s="64">
        <v>0</v>
      </c>
      <c r="C32" s="11">
        <v>801</v>
      </c>
      <c r="D32" s="11">
        <v>821</v>
      </c>
      <c r="E32" s="65">
        <v>0.5</v>
      </c>
      <c r="F32" s="21">
        <f t="shared" si="2"/>
        <v>0</v>
      </c>
      <c r="G32" s="21">
        <f t="shared" si="0"/>
        <v>0</v>
      </c>
      <c r="H32" s="16">
        <f t="shared" si="6"/>
        <v>99228.891210096001</v>
      </c>
      <c r="I32" s="16">
        <f t="shared" si="3"/>
        <v>0</v>
      </c>
      <c r="J32" s="16">
        <f t="shared" si="1"/>
        <v>99228.891210096001</v>
      </c>
      <c r="K32" s="16">
        <f t="shared" si="4"/>
        <v>5927692.8456579586</v>
      </c>
      <c r="L32" s="23">
        <f t="shared" si="5"/>
        <v>59.737570110577309</v>
      </c>
    </row>
    <row r="33" spans="1:12" x14ac:dyDescent="0.2">
      <c r="A33" s="19">
        <v>24</v>
      </c>
      <c r="B33" s="63">
        <v>0</v>
      </c>
      <c r="C33" s="11">
        <v>874</v>
      </c>
      <c r="D33" s="11">
        <v>822</v>
      </c>
      <c r="E33" s="65">
        <v>0.5</v>
      </c>
      <c r="F33" s="21">
        <f t="shared" si="2"/>
        <v>0</v>
      </c>
      <c r="G33" s="21">
        <f t="shared" si="0"/>
        <v>0</v>
      </c>
      <c r="H33" s="16">
        <f t="shared" si="6"/>
        <v>99228.891210096001</v>
      </c>
      <c r="I33" s="16">
        <f t="shared" si="3"/>
        <v>0</v>
      </c>
      <c r="J33" s="16">
        <f t="shared" si="1"/>
        <v>99228.891210096001</v>
      </c>
      <c r="K33" s="16">
        <f t="shared" si="4"/>
        <v>5828463.9544478627</v>
      </c>
      <c r="L33" s="23">
        <f t="shared" si="5"/>
        <v>58.737570110577316</v>
      </c>
    </row>
    <row r="34" spans="1:12" x14ac:dyDescent="0.2">
      <c r="A34" s="19">
        <v>25</v>
      </c>
      <c r="B34" s="64">
        <v>0</v>
      </c>
      <c r="C34" s="11">
        <v>895</v>
      </c>
      <c r="D34" s="11">
        <v>900</v>
      </c>
      <c r="E34" s="65">
        <v>0.5</v>
      </c>
      <c r="F34" s="21">
        <f t="shared" si="2"/>
        <v>0</v>
      </c>
      <c r="G34" s="21">
        <f t="shared" si="0"/>
        <v>0</v>
      </c>
      <c r="H34" s="16">
        <f t="shared" si="6"/>
        <v>99228.891210096001</v>
      </c>
      <c r="I34" s="16">
        <f t="shared" si="3"/>
        <v>0</v>
      </c>
      <c r="J34" s="16">
        <f t="shared" si="1"/>
        <v>99228.891210096001</v>
      </c>
      <c r="K34" s="16">
        <f t="shared" si="4"/>
        <v>5729235.0632377667</v>
      </c>
      <c r="L34" s="23">
        <f t="shared" si="5"/>
        <v>57.737570110577316</v>
      </c>
    </row>
    <row r="35" spans="1:12" x14ac:dyDescent="0.2">
      <c r="A35" s="19">
        <v>26</v>
      </c>
      <c r="B35" s="64">
        <v>1</v>
      </c>
      <c r="C35" s="11">
        <v>911</v>
      </c>
      <c r="D35" s="11">
        <v>905</v>
      </c>
      <c r="E35" s="65">
        <v>0.5</v>
      </c>
      <c r="F35" s="21">
        <f t="shared" si="2"/>
        <v>1.1013215859030838E-3</v>
      </c>
      <c r="G35" s="21">
        <f t="shared" si="0"/>
        <v>1.1007154650522842E-3</v>
      </c>
      <c r="H35" s="16">
        <f t="shared" si="6"/>
        <v>99228.891210096001</v>
      </c>
      <c r="I35" s="16">
        <f t="shared" si="3"/>
        <v>109.22277513494333</v>
      </c>
      <c r="J35" s="16">
        <f t="shared" si="1"/>
        <v>99174.279822528537</v>
      </c>
      <c r="K35" s="16">
        <f t="shared" si="4"/>
        <v>5630006.1720276708</v>
      </c>
      <c r="L35" s="23">
        <f t="shared" si="5"/>
        <v>56.737570110577316</v>
      </c>
    </row>
    <row r="36" spans="1:12" x14ac:dyDescent="0.2">
      <c r="A36" s="19">
        <v>27</v>
      </c>
      <c r="B36" s="64">
        <v>0</v>
      </c>
      <c r="C36" s="11">
        <v>923</v>
      </c>
      <c r="D36" s="11">
        <v>945</v>
      </c>
      <c r="E36" s="65">
        <v>0.5</v>
      </c>
      <c r="F36" s="21">
        <f t="shared" si="2"/>
        <v>0</v>
      </c>
      <c r="G36" s="21">
        <f t="shared" si="0"/>
        <v>0</v>
      </c>
      <c r="H36" s="16">
        <f t="shared" si="6"/>
        <v>99119.668434961059</v>
      </c>
      <c r="I36" s="16">
        <f t="shared" si="3"/>
        <v>0</v>
      </c>
      <c r="J36" s="16">
        <f t="shared" si="1"/>
        <v>99119.668434961059</v>
      </c>
      <c r="K36" s="16">
        <f t="shared" si="4"/>
        <v>5530831.8922051424</v>
      </c>
      <c r="L36" s="23">
        <f t="shared" si="5"/>
        <v>55.799539884803849</v>
      </c>
    </row>
    <row r="37" spans="1:12" x14ac:dyDescent="0.2">
      <c r="A37" s="19">
        <v>28</v>
      </c>
      <c r="B37" s="64">
        <v>0</v>
      </c>
      <c r="C37" s="11">
        <v>989</v>
      </c>
      <c r="D37" s="11">
        <v>974</v>
      </c>
      <c r="E37" s="65">
        <v>0.5</v>
      </c>
      <c r="F37" s="21">
        <f t="shared" si="2"/>
        <v>0</v>
      </c>
      <c r="G37" s="21">
        <f t="shared" si="0"/>
        <v>0</v>
      </c>
      <c r="H37" s="16">
        <f t="shared" si="6"/>
        <v>99119.668434961059</v>
      </c>
      <c r="I37" s="16">
        <f t="shared" si="3"/>
        <v>0</v>
      </c>
      <c r="J37" s="16">
        <f t="shared" si="1"/>
        <v>99119.668434961059</v>
      </c>
      <c r="K37" s="16">
        <f t="shared" si="4"/>
        <v>5431712.2237701816</v>
      </c>
      <c r="L37" s="23">
        <f t="shared" si="5"/>
        <v>54.799539884803849</v>
      </c>
    </row>
    <row r="38" spans="1:12" x14ac:dyDescent="0.2">
      <c r="A38" s="19">
        <v>29</v>
      </c>
      <c r="B38" s="64">
        <v>0</v>
      </c>
      <c r="C38" s="11">
        <v>1067</v>
      </c>
      <c r="D38" s="11">
        <v>1016</v>
      </c>
      <c r="E38" s="65">
        <v>0.5</v>
      </c>
      <c r="F38" s="21">
        <f t="shared" si="2"/>
        <v>0</v>
      </c>
      <c r="G38" s="21">
        <f t="shared" si="0"/>
        <v>0</v>
      </c>
      <c r="H38" s="16">
        <f t="shared" si="6"/>
        <v>99119.668434961059</v>
      </c>
      <c r="I38" s="16">
        <f t="shared" si="3"/>
        <v>0</v>
      </c>
      <c r="J38" s="16">
        <f t="shared" si="1"/>
        <v>99119.668434961059</v>
      </c>
      <c r="K38" s="16">
        <f t="shared" si="4"/>
        <v>5332592.5553352209</v>
      </c>
      <c r="L38" s="23">
        <f t="shared" si="5"/>
        <v>53.799539884803849</v>
      </c>
    </row>
    <row r="39" spans="1:12" x14ac:dyDescent="0.2">
      <c r="A39" s="19">
        <v>30</v>
      </c>
      <c r="B39" s="64">
        <v>0</v>
      </c>
      <c r="C39" s="11">
        <v>1100</v>
      </c>
      <c r="D39" s="11">
        <v>1094</v>
      </c>
      <c r="E39" s="65">
        <v>0.5</v>
      </c>
      <c r="F39" s="21">
        <f t="shared" si="2"/>
        <v>0</v>
      </c>
      <c r="G39" s="21">
        <f t="shared" si="0"/>
        <v>0</v>
      </c>
      <c r="H39" s="16">
        <f t="shared" si="6"/>
        <v>99119.668434961059</v>
      </c>
      <c r="I39" s="16">
        <f t="shared" si="3"/>
        <v>0</v>
      </c>
      <c r="J39" s="16">
        <f t="shared" si="1"/>
        <v>99119.668434961059</v>
      </c>
      <c r="K39" s="16">
        <f t="shared" si="4"/>
        <v>5233472.8869002601</v>
      </c>
      <c r="L39" s="23">
        <f t="shared" si="5"/>
        <v>52.799539884803856</v>
      </c>
    </row>
    <row r="40" spans="1:12" x14ac:dyDescent="0.2">
      <c r="A40" s="19">
        <v>31</v>
      </c>
      <c r="B40" s="64">
        <v>0</v>
      </c>
      <c r="C40" s="11">
        <v>1147</v>
      </c>
      <c r="D40" s="11">
        <v>1135</v>
      </c>
      <c r="E40" s="65">
        <v>0.5</v>
      </c>
      <c r="F40" s="21">
        <f t="shared" si="2"/>
        <v>0</v>
      </c>
      <c r="G40" s="21">
        <f t="shared" si="0"/>
        <v>0</v>
      </c>
      <c r="H40" s="16">
        <f t="shared" si="6"/>
        <v>99119.668434961059</v>
      </c>
      <c r="I40" s="16">
        <f t="shared" si="3"/>
        <v>0</v>
      </c>
      <c r="J40" s="16">
        <f t="shared" si="1"/>
        <v>99119.668434961059</v>
      </c>
      <c r="K40" s="16">
        <f t="shared" si="4"/>
        <v>5134353.2184652993</v>
      </c>
      <c r="L40" s="23">
        <f t="shared" si="5"/>
        <v>51.799539884803856</v>
      </c>
    </row>
    <row r="41" spans="1:12" x14ac:dyDescent="0.2">
      <c r="A41" s="19">
        <v>32</v>
      </c>
      <c r="B41" s="64">
        <v>0</v>
      </c>
      <c r="C41" s="11">
        <v>1268</v>
      </c>
      <c r="D41" s="11">
        <v>1189</v>
      </c>
      <c r="E41" s="65">
        <v>0.5</v>
      </c>
      <c r="F41" s="21">
        <f t="shared" si="2"/>
        <v>0</v>
      </c>
      <c r="G41" s="21">
        <f t="shared" si="0"/>
        <v>0</v>
      </c>
      <c r="H41" s="16">
        <f t="shared" si="6"/>
        <v>99119.668434961059</v>
      </c>
      <c r="I41" s="16">
        <f t="shared" si="3"/>
        <v>0</v>
      </c>
      <c r="J41" s="16">
        <f t="shared" si="1"/>
        <v>99119.668434961059</v>
      </c>
      <c r="K41" s="16">
        <f t="shared" si="4"/>
        <v>5035233.5500303386</v>
      </c>
      <c r="L41" s="23">
        <f t="shared" si="5"/>
        <v>50.799539884803863</v>
      </c>
    </row>
    <row r="42" spans="1:12" x14ac:dyDescent="0.2">
      <c r="A42" s="19">
        <v>33</v>
      </c>
      <c r="B42" s="63">
        <v>0</v>
      </c>
      <c r="C42" s="11">
        <v>1322</v>
      </c>
      <c r="D42" s="11">
        <v>1301</v>
      </c>
      <c r="E42" s="65">
        <v>0.5</v>
      </c>
      <c r="F42" s="21">
        <f t="shared" si="2"/>
        <v>0</v>
      </c>
      <c r="G42" s="21">
        <f t="shared" si="0"/>
        <v>0</v>
      </c>
      <c r="H42" s="16">
        <f t="shared" si="6"/>
        <v>99119.668434961059</v>
      </c>
      <c r="I42" s="16">
        <f t="shared" si="3"/>
        <v>0</v>
      </c>
      <c r="J42" s="16">
        <f t="shared" si="1"/>
        <v>99119.668434961059</v>
      </c>
      <c r="K42" s="16">
        <f t="shared" si="4"/>
        <v>4936113.8815953778</v>
      </c>
      <c r="L42" s="23">
        <f t="shared" si="5"/>
        <v>49.799539884803863</v>
      </c>
    </row>
    <row r="43" spans="1:12" x14ac:dyDescent="0.2">
      <c r="A43" s="19">
        <v>34</v>
      </c>
      <c r="B43" s="63">
        <v>1</v>
      </c>
      <c r="C43" s="11">
        <v>1390</v>
      </c>
      <c r="D43" s="11">
        <v>1339</v>
      </c>
      <c r="E43" s="65">
        <v>0.5</v>
      </c>
      <c r="F43" s="21">
        <f t="shared" si="2"/>
        <v>7.3286918285086111E-4</v>
      </c>
      <c r="G43" s="21">
        <f t="shared" si="0"/>
        <v>7.326007326007326E-4</v>
      </c>
      <c r="H43" s="16">
        <f t="shared" si="6"/>
        <v>99119.668434961059</v>
      </c>
      <c r="I43" s="16">
        <f t="shared" si="3"/>
        <v>72.615141710594187</v>
      </c>
      <c r="J43" s="16">
        <f t="shared" si="1"/>
        <v>99083.360864105751</v>
      </c>
      <c r="K43" s="16">
        <f t="shared" si="4"/>
        <v>4836994.213160417</v>
      </c>
      <c r="L43" s="23">
        <f t="shared" si="5"/>
        <v>48.799539884803863</v>
      </c>
    </row>
    <row r="44" spans="1:12" x14ac:dyDescent="0.2">
      <c r="A44" s="19">
        <v>35</v>
      </c>
      <c r="B44" s="63">
        <v>0</v>
      </c>
      <c r="C44" s="11">
        <v>1453</v>
      </c>
      <c r="D44" s="11">
        <v>1405</v>
      </c>
      <c r="E44" s="65">
        <v>0.5</v>
      </c>
      <c r="F44" s="21">
        <f t="shared" si="2"/>
        <v>0</v>
      </c>
      <c r="G44" s="21">
        <f t="shared" si="0"/>
        <v>0</v>
      </c>
      <c r="H44" s="16">
        <f t="shared" si="6"/>
        <v>99047.053293250458</v>
      </c>
      <c r="I44" s="16">
        <f t="shared" si="3"/>
        <v>0</v>
      </c>
      <c r="J44" s="16">
        <f t="shared" si="1"/>
        <v>99047.053293250458</v>
      </c>
      <c r="K44" s="16">
        <f t="shared" si="4"/>
        <v>4737910.8522963114</v>
      </c>
      <c r="L44" s="23">
        <f t="shared" si="5"/>
        <v>47.834950104660763</v>
      </c>
    </row>
    <row r="45" spans="1:12" x14ac:dyDescent="0.2">
      <c r="A45" s="19">
        <v>36</v>
      </c>
      <c r="B45" s="63">
        <v>1</v>
      </c>
      <c r="C45" s="11">
        <v>1512</v>
      </c>
      <c r="D45" s="11">
        <v>1481</v>
      </c>
      <c r="E45" s="65">
        <v>0.5</v>
      </c>
      <c r="F45" s="21">
        <f t="shared" si="2"/>
        <v>6.6822586034079518E-4</v>
      </c>
      <c r="G45" s="21">
        <f t="shared" si="0"/>
        <v>6.680026720106881E-4</v>
      </c>
      <c r="H45" s="16">
        <f t="shared" si="6"/>
        <v>99047.053293250458</v>
      </c>
      <c r="I45" s="16">
        <f t="shared" si="3"/>
        <v>66.163696254676324</v>
      </c>
      <c r="J45" s="16">
        <f t="shared" si="1"/>
        <v>99013.971445123112</v>
      </c>
      <c r="K45" s="16">
        <f t="shared" si="4"/>
        <v>4638863.7990030609</v>
      </c>
      <c r="L45" s="23">
        <f t="shared" si="5"/>
        <v>46.834950104660763</v>
      </c>
    </row>
    <row r="46" spans="1:12" x14ac:dyDescent="0.2">
      <c r="A46" s="19">
        <v>37</v>
      </c>
      <c r="B46" s="63">
        <v>0</v>
      </c>
      <c r="C46" s="11">
        <v>1490</v>
      </c>
      <c r="D46" s="11">
        <v>1535</v>
      </c>
      <c r="E46" s="65">
        <v>0.5</v>
      </c>
      <c r="F46" s="21">
        <f t="shared" si="2"/>
        <v>0</v>
      </c>
      <c r="G46" s="21">
        <f t="shared" si="0"/>
        <v>0</v>
      </c>
      <c r="H46" s="16">
        <f t="shared" si="6"/>
        <v>98980.889596995781</v>
      </c>
      <c r="I46" s="16">
        <f t="shared" si="3"/>
        <v>0</v>
      </c>
      <c r="J46" s="16">
        <f t="shared" si="1"/>
        <v>98980.889596995781</v>
      </c>
      <c r="K46" s="16">
        <f t="shared" si="4"/>
        <v>4539849.8275579382</v>
      </c>
      <c r="L46" s="23">
        <f t="shared" si="5"/>
        <v>45.865922664891158</v>
      </c>
    </row>
    <row r="47" spans="1:12" x14ac:dyDescent="0.2">
      <c r="A47" s="19">
        <v>38</v>
      </c>
      <c r="B47" s="63">
        <v>1</v>
      </c>
      <c r="C47" s="11">
        <v>1686</v>
      </c>
      <c r="D47" s="11">
        <v>1522</v>
      </c>
      <c r="E47" s="65">
        <v>0.5</v>
      </c>
      <c r="F47" s="21">
        <f t="shared" si="2"/>
        <v>6.2344139650872816E-4</v>
      </c>
      <c r="G47" s="21">
        <f t="shared" si="0"/>
        <v>6.2324711748208163E-4</v>
      </c>
      <c r="H47" s="16">
        <f t="shared" si="6"/>
        <v>98980.889596995781</v>
      </c>
      <c r="I47" s="16">
        <f t="shared" si="3"/>
        <v>61.689554127139779</v>
      </c>
      <c r="J47" s="16">
        <f t="shared" si="1"/>
        <v>98950.044819932213</v>
      </c>
      <c r="K47" s="16">
        <f t="shared" si="4"/>
        <v>4440868.9379609423</v>
      </c>
      <c r="L47" s="23">
        <f t="shared" si="5"/>
        <v>44.865922664891158</v>
      </c>
    </row>
    <row r="48" spans="1:12" x14ac:dyDescent="0.2">
      <c r="A48" s="19">
        <v>39</v>
      </c>
      <c r="B48" s="63">
        <v>2</v>
      </c>
      <c r="C48" s="11">
        <v>1730</v>
      </c>
      <c r="D48" s="11">
        <v>1714</v>
      </c>
      <c r="E48" s="65">
        <v>0.5</v>
      </c>
      <c r="F48" s="21">
        <f t="shared" si="2"/>
        <v>1.1614401858304297E-3</v>
      </c>
      <c r="G48" s="21">
        <f t="shared" si="0"/>
        <v>1.1607661056297154E-3</v>
      </c>
      <c r="H48" s="16">
        <f t="shared" si="6"/>
        <v>98919.200042868644</v>
      </c>
      <c r="I48" s="16">
        <f t="shared" si="3"/>
        <v>114.82205460576742</v>
      </c>
      <c r="J48" s="16">
        <f t="shared" si="1"/>
        <v>98861.789015565751</v>
      </c>
      <c r="K48" s="16">
        <f t="shared" si="4"/>
        <v>4341918.8931410098</v>
      </c>
      <c r="L48" s="23">
        <f t="shared" si="5"/>
        <v>43.893590842418369</v>
      </c>
    </row>
    <row r="49" spans="1:12" x14ac:dyDescent="0.2">
      <c r="A49" s="19">
        <v>40</v>
      </c>
      <c r="B49" s="63">
        <v>0</v>
      </c>
      <c r="C49" s="11">
        <v>1673</v>
      </c>
      <c r="D49" s="11">
        <v>1746</v>
      </c>
      <c r="E49" s="65">
        <v>0.5</v>
      </c>
      <c r="F49" s="21">
        <f t="shared" si="2"/>
        <v>0</v>
      </c>
      <c r="G49" s="21">
        <f t="shared" si="0"/>
        <v>0</v>
      </c>
      <c r="H49" s="16">
        <f t="shared" si="6"/>
        <v>98804.377988262873</v>
      </c>
      <c r="I49" s="16">
        <f t="shared" si="3"/>
        <v>0</v>
      </c>
      <c r="J49" s="16">
        <f t="shared" si="1"/>
        <v>98804.377988262873</v>
      </c>
      <c r="K49" s="16">
        <f t="shared" si="4"/>
        <v>4243057.1041254438</v>
      </c>
      <c r="L49" s="23">
        <f t="shared" si="5"/>
        <v>42.944019187383411</v>
      </c>
    </row>
    <row r="50" spans="1:12" x14ac:dyDescent="0.2">
      <c r="A50" s="19">
        <v>41</v>
      </c>
      <c r="B50" s="63">
        <v>2</v>
      </c>
      <c r="C50" s="11">
        <v>1713</v>
      </c>
      <c r="D50" s="11">
        <v>1685</v>
      </c>
      <c r="E50" s="65">
        <v>0.5</v>
      </c>
      <c r="F50" s="21">
        <f t="shared" si="2"/>
        <v>1.1771630370806356E-3</v>
      </c>
      <c r="G50" s="21">
        <f t="shared" si="0"/>
        <v>1.1764705882352942E-3</v>
      </c>
      <c r="H50" s="16">
        <f t="shared" si="6"/>
        <v>98804.377988262873</v>
      </c>
      <c r="I50" s="16">
        <f t="shared" si="3"/>
        <v>116.24044469207398</v>
      </c>
      <c r="J50" s="16">
        <f t="shared" si="1"/>
        <v>98746.257765916846</v>
      </c>
      <c r="K50" s="16">
        <f t="shared" si="4"/>
        <v>4144252.7261371808</v>
      </c>
      <c r="L50" s="23">
        <f t="shared" si="5"/>
        <v>41.944019187383411</v>
      </c>
    </row>
    <row r="51" spans="1:12" x14ac:dyDescent="0.2">
      <c r="A51" s="19">
        <v>42</v>
      </c>
      <c r="B51" s="63">
        <v>3</v>
      </c>
      <c r="C51" s="11">
        <v>1920</v>
      </c>
      <c r="D51" s="11">
        <v>1737</v>
      </c>
      <c r="E51" s="65">
        <v>0.5</v>
      </c>
      <c r="F51" s="21">
        <f t="shared" si="2"/>
        <v>1.6406890894175555E-3</v>
      </c>
      <c r="G51" s="21">
        <f t="shared" si="0"/>
        <v>1.639344262295082E-3</v>
      </c>
      <c r="H51" s="16">
        <f t="shared" si="6"/>
        <v>98688.137543570803</v>
      </c>
      <c r="I51" s="16">
        <f t="shared" si="3"/>
        <v>161.78383203864067</v>
      </c>
      <c r="J51" s="16">
        <f t="shared" si="1"/>
        <v>98607.245627551485</v>
      </c>
      <c r="K51" s="16">
        <f t="shared" si="4"/>
        <v>4045506.4683712642</v>
      </c>
      <c r="L51" s="23">
        <f t="shared" si="5"/>
        <v>40.992834286544046</v>
      </c>
    </row>
    <row r="52" spans="1:12" x14ac:dyDescent="0.2">
      <c r="A52" s="19">
        <v>43</v>
      </c>
      <c r="B52" s="63">
        <v>2</v>
      </c>
      <c r="C52" s="11">
        <v>1800</v>
      </c>
      <c r="D52" s="11">
        <v>1934</v>
      </c>
      <c r="E52" s="65">
        <v>0.5</v>
      </c>
      <c r="F52" s="21">
        <f t="shared" si="2"/>
        <v>1.0712372790573112E-3</v>
      </c>
      <c r="G52" s="21">
        <f t="shared" si="0"/>
        <v>1.0706638115631692E-3</v>
      </c>
      <c r="H52" s="16">
        <f t="shared" si="6"/>
        <v>98526.353711532167</v>
      </c>
      <c r="I52" s="16">
        <f t="shared" si="3"/>
        <v>105.48860140421003</v>
      </c>
      <c r="J52" s="16">
        <f t="shared" si="1"/>
        <v>98473.60941083006</v>
      </c>
      <c r="K52" s="16">
        <f t="shared" si="4"/>
        <v>3946899.2227437128</v>
      </c>
      <c r="L52" s="23">
        <f t="shared" si="5"/>
        <v>40.059324983237879</v>
      </c>
    </row>
    <row r="53" spans="1:12" x14ac:dyDescent="0.2">
      <c r="A53" s="19">
        <v>44</v>
      </c>
      <c r="B53" s="63">
        <v>1</v>
      </c>
      <c r="C53" s="11">
        <v>1798</v>
      </c>
      <c r="D53" s="11">
        <v>1807</v>
      </c>
      <c r="E53" s="65">
        <v>0.5</v>
      </c>
      <c r="F53" s="21">
        <f t="shared" si="2"/>
        <v>5.5478502080443827E-4</v>
      </c>
      <c r="G53" s="21">
        <f t="shared" si="0"/>
        <v>5.5463117027176921E-4</v>
      </c>
      <c r="H53" s="16">
        <f t="shared" si="6"/>
        <v>98420.865110127954</v>
      </c>
      <c r="I53" s="16">
        <f t="shared" si="3"/>
        <v>54.587279595190211</v>
      </c>
      <c r="J53" s="16">
        <f t="shared" si="1"/>
        <v>98393.571470330367</v>
      </c>
      <c r="K53" s="16">
        <f t="shared" si="4"/>
        <v>3848425.613332883</v>
      </c>
      <c r="L53" s="23">
        <f t="shared" si="5"/>
        <v>39.101725117196338</v>
      </c>
    </row>
    <row r="54" spans="1:12" x14ac:dyDescent="0.2">
      <c r="A54" s="19">
        <v>45</v>
      </c>
      <c r="B54" s="63">
        <v>1</v>
      </c>
      <c r="C54" s="11">
        <v>1585</v>
      </c>
      <c r="D54" s="11">
        <v>1788</v>
      </c>
      <c r="E54" s="65">
        <v>0.5</v>
      </c>
      <c r="F54" s="21">
        <f t="shared" si="2"/>
        <v>5.9294396679513783E-4</v>
      </c>
      <c r="G54" s="21">
        <f t="shared" si="0"/>
        <v>5.9276822762299936E-4</v>
      </c>
      <c r="H54" s="16">
        <f t="shared" si="6"/>
        <v>98366.277830532767</v>
      </c>
      <c r="I54" s="16">
        <f t="shared" si="3"/>
        <v>58.308404167476439</v>
      </c>
      <c r="J54" s="16">
        <f t="shared" si="1"/>
        <v>98337.12362844903</v>
      </c>
      <c r="K54" s="16">
        <f t="shared" si="4"/>
        <v>3750032.0418625525</v>
      </c>
      <c r="L54" s="23">
        <f t="shared" si="5"/>
        <v>38.123146718260266</v>
      </c>
    </row>
    <row r="55" spans="1:12" x14ac:dyDescent="0.2">
      <c r="A55" s="19">
        <v>46</v>
      </c>
      <c r="B55" s="63">
        <v>2</v>
      </c>
      <c r="C55" s="11">
        <v>1711</v>
      </c>
      <c r="D55" s="11">
        <v>1585</v>
      </c>
      <c r="E55" s="65">
        <v>0.5</v>
      </c>
      <c r="F55" s="21">
        <f t="shared" si="2"/>
        <v>1.2135922330097086E-3</v>
      </c>
      <c r="G55" s="21">
        <f t="shared" si="0"/>
        <v>1.2128562765312311E-3</v>
      </c>
      <c r="H55" s="16">
        <f t="shared" si="6"/>
        <v>98307.969426365293</v>
      </c>
      <c r="I55" s="16">
        <f t="shared" si="3"/>
        <v>119.23343775180751</v>
      </c>
      <c r="J55" s="16">
        <f t="shared" si="1"/>
        <v>98248.352707489379</v>
      </c>
      <c r="K55" s="16">
        <f t="shared" si="4"/>
        <v>3651694.9182341034</v>
      </c>
      <c r="L55" s="23">
        <f t="shared" si="5"/>
        <v>37.145461751900982</v>
      </c>
    </row>
    <row r="56" spans="1:12" x14ac:dyDescent="0.2">
      <c r="A56" s="19">
        <v>47</v>
      </c>
      <c r="B56" s="63">
        <v>1</v>
      </c>
      <c r="C56" s="11">
        <v>1520</v>
      </c>
      <c r="D56" s="11">
        <v>1717</v>
      </c>
      <c r="E56" s="65">
        <v>0.5</v>
      </c>
      <c r="F56" s="21">
        <f t="shared" si="2"/>
        <v>6.1785603954278654E-4</v>
      </c>
      <c r="G56" s="21">
        <f t="shared" si="0"/>
        <v>6.1766522544780722E-4</v>
      </c>
      <c r="H56" s="16">
        <f t="shared" si="6"/>
        <v>98188.73598861348</v>
      </c>
      <c r="I56" s="16">
        <f t="shared" si="3"/>
        <v>60.647767750842171</v>
      </c>
      <c r="J56" s="16">
        <f t="shared" si="1"/>
        <v>98158.412104738061</v>
      </c>
      <c r="K56" s="16">
        <f t="shared" si="4"/>
        <v>3553446.565526614</v>
      </c>
      <c r="L56" s="23">
        <f t="shared" si="5"/>
        <v>36.189961401872935</v>
      </c>
    </row>
    <row r="57" spans="1:12" x14ac:dyDescent="0.2">
      <c r="A57" s="19">
        <v>48</v>
      </c>
      <c r="B57" s="63">
        <v>4</v>
      </c>
      <c r="C57" s="11">
        <v>1457</v>
      </c>
      <c r="D57" s="11">
        <v>1528</v>
      </c>
      <c r="E57" s="65">
        <v>0.5</v>
      </c>
      <c r="F57" s="21">
        <f t="shared" si="2"/>
        <v>2.680067001675042E-3</v>
      </c>
      <c r="G57" s="21">
        <f t="shared" si="0"/>
        <v>2.6764804282368685E-3</v>
      </c>
      <c r="H57" s="16">
        <f t="shared" si="6"/>
        <v>98128.088220862643</v>
      </c>
      <c r="I57" s="16">
        <f t="shared" si="3"/>
        <v>262.63790758343964</v>
      </c>
      <c r="J57" s="16">
        <f t="shared" si="1"/>
        <v>97996.769267070922</v>
      </c>
      <c r="K57" s="16">
        <f t="shared" si="4"/>
        <v>3455288.153421876</v>
      </c>
      <c r="L57" s="23">
        <f t="shared" si="5"/>
        <v>35.212019474432807</v>
      </c>
    </row>
    <row r="58" spans="1:12" x14ac:dyDescent="0.2">
      <c r="A58" s="19">
        <v>49</v>
      </c>
      <c r="B58" s="63">
        <v>1</v>
      </c>
      <c r="C58" s="11">
        <v>1377</v>
      </c>
      <c r="D58" s="11">
        <v>1460</v>
      </c>
      <c r="E58" s="65">
        <v>0.5</v>
      </c>
      <c r="F58" s="21">
        <f t="shared" si="2"/>
        <v>7.0497003877335212E-4</v>
      </c>
      <c r="G58" s="21">
        <f t="shared" si="0"/>
        <v>7.0472163495419301E-4</v>
      </c>
      <c r="H58" s="16">
        <f t="shared" si="6"/>
        <v>97865.450313279202</v>
      </c>
      <c r="I58" s="16">
        <f t="shared" si="3"/>
        <v>68.967900150302455</v>
      </c>
      <c r="J58" s="16">
        <f t="shared" si="1"/>
        <v>97830.966363204061</v>
      </c>
      <c r="K58" s="16">
        <f t="shared" si="4"/>
        <v>3357291.384154805</v>
      </c>
      <c r="L58" s="23">
        <f t="shared" si="5"/>
        <v>34.305174843703341</v>
      </c>
    </row>
    <row r="59" spans="1:12" x14ac:dyDescent="0.2">
      <c r="A59" s="19">
        <v>50</v>
      </c>
      <c r="B59" s="63">
        <v>1</v>
      </c>
      <c r="C59" s="11">
        <v>1306</v>
      </c>
      <c r="D59" s="11">
        <v>1368</v>
      </c>
      <c r="E59" s="65">
        <v>0.5</v>
      </c>
      <c r="F59" s="21">
        <f t="shared" si="2"/>
        <v>7.4794315632011965E-4</v>
      </c>
      <c r="G59" s="21">
        <f t="shared" si="0"/>
        <v>7.4766355140186912E-4</v>
      </c>
      <c r="H59" s="16">
        <f t="shared" si="6"/>
        <v>97796.482413128906</v>
      </c>
      <c r="I59" s="16">
        <f t="shared" si="3"/>
        <v>73.118865355610396</v>
      </c>
      <c r="J59" s="16">
        <f t="shared" si="1"/>
        <v>97759.922980451098</v>
      </c>
      <c r="K59" s="16">
        <f t="shared" si="4"/>
        <v>3259460.4177916008</v>
      </c>
      <c r="L59" s="23">
        <f t="shared" si="5"/>
        <v>33.329014882380136</v>
      </c>
    </row>
    <row r="60" spans="1:12" x14ac:dyDescent="0.2">
      <c r="A60" s="19">
        <v>51</v>
      </c>
      <c r="B60" s="63">
        <v>3</v>
      </c>
      <c r="C60" s="11">
        <v>1222</v>
      </c>
      <c r="D60" s="11">
        <v>1303</v>
      </c>
      <c r="E60" s="65">
        <v>0.5</v>
      </c>
      <c r="F60" s="21">
        <f t="shared" si="2"/>
        <v>2.3762376237623762E-3</v>
      </c>
      <c r="G60" s="21">
        <f t="shared" si="0"/>
        <v>2.3734177215189874E-3</v>
      </c>
      <c r="H60" s="16">
        <f t="shared" si="6"/>
        <v>97723.36354777329</v>
      </c>
      <c r="I60" s="16">
        <f t="shared" si="3"/>
        <v>231.93836285072774</v>
      </c>
      <c r="J60" s="16">
        <f t="shared" si="1"/>
        <v>97607.394366347915</v>
      </c>
      <c r="K60" s="16">
        <f t="shared" si="4"/>
        <v>3161700.4948111498</v>
      </c>
      <c r="L60" s="23">
        <f t="shared" si="5"/>
        <v>32.353578305412228</v>
      </c>
    </row>
    <row r="61" spans="1:12" x14ac:dyDescent="0.2">
      <c r="A61" s="19">
        <v>52</v>
      </c>
      <c r="B61" s="63">
        <v>1</v>
      </c>
      <c r="C61" s="11">
        <v>1137</v>
      </c>
      <c r="D61" s="11">
        <v>1199</v>
      </c>
      <c r="E61" s="65">
        <v>0.5</v>
      </c>
      <c r="F61" s="21">
        <f t="shared" si="2"/>
        <v>8.5616438356164379E-4</v>
      </c>
      <c r="G61" s="21">
        <f t="shared" si="0"/>
        <v>8.5579803166452718E-4</v>
      </c>
      <c r="H61" s="16">
        <f t="shared" si="6"/>
        <v>97491.425184922555</v>
      </c>
      <c r="I61" s="16">
        <f t="shared" si="3"/>
        <v>83.432969777426237</v>
      </c>
      <c r="J61" s="16">
        <f t="shared" si="1"/>
        <v>97449.708700033851</v>
      </c>
      <c r="K61" s="16">
        <f t="shared" si="4"/>
        <v>3064093.1004448021</v>
      </c>
      <c r="L61" s="23">
        <f t="shared" si="5"/>
        <v>31.429360014306944</v>
      </c>
    </row>
    <row r="62" spans="1:12" x14ac:dyDescent="0.2">
      <c r="A62" s="19">
        <v>53</v>
      </c>
      <c r="B62" s="63">
        <v>5</v>
      </c>
      <c r="C62" s="11">
        <v>1088</v>
      </c>
      <c r="D62" s="11">
        <v>1128</v>
      </c>
      <c r="E62" s="65">
        <v>0.5</v>
      </c>
      <c r="F62" s="21">
        <f t="shared" si="2"/>
        <v>4.5126353790613718E-3</v>
      </c>
      <c r="G62" s="21">
        <f t="shared" si="0"/>
        <v>4.5024763619990991E-3</v>
      </c>
      <c r="H62" s="16">
        <f t="shared" si="6"/>
        <v>97407.992215145132</v>
      </c>
      <c r="I62" s="16">
        <f t="shared" si="3"/>
        <v>438.57718241848323</v>
      </c>
      <c r="J62" s="16">
        <f t="shared" si="1"/>
        <v>97188.7036239359</v>
      </c>
      <c r="K62" s="16">
        <f t="shared" si="4"/>
        <v>2966643.3917447682</v>
      </c>
      <c r="L62" s="23">
        <f t="shared" si="5"/>
        <v>30.455851971492645</v>
      </c>
    </row>
    <row r="63" spans="1:12" x14ac:dyDescent="0.2">
      <c r="A63" s="19">
        <v>54</v>
      </c>
      <c r="B63" s="63">
        <v>3</v>
      </c>
      <c r="C63" s="11">
        <v>1133</v>
      </c>
      <c r="D63" s="11">
        <v>1102</v>
      </c>
      <c r="E63" s="65">
        <v>0.5</v>
      </c>
      <c r="F63" s="21">
        <f t="shared" si="2"/>
        <v>2.6845637583892616E-3</v>
      </c>
      <c r="G63" s="21">
        <f t="shared" si="0"/>
        <v>2.6809651474530832E-3</v>
      </c>
      <c r="H63" s="16">
        <f t="shared" si="6"/>
        <v>96969.415032726654</v>
      </c>
      <c r="I63" s="16">
        <f t="shared" si="3"/>
        <v>259.97162207165326</v>
      </c>
      <c r="J63" s="16">
        <f t="shared" si="1"/>
        <v>96839.429221690836</v>
      </c>
      <c r="K63" s="16">
        <f t="shared" si="4"/>
        <v>2869454.6881208322</v>
      </c>
      <c r="L63" s="23">
        <f t="shared" si="5"/>
        <v>29.59133750732029</v>
      </c>
    </row>
    <row r="64" spans="1:12" x14ac:dyDescent="0.2">
      <c r="A64" s="19">
        <v>55</v>
      </c>
      <c r="B64" s="63">
        <v>3</v>
      </c>
      <c r="C64" s="11">
        <v>1043</v>
      </c>
      <c r="D64" s="11">
        <v>1130</v>
      </c>
      <c r="E64" s="65">
        <v>0.5</v>
      </c>
      <c r="F64" s="21">
        <f t="shared" si="2"/>
        <v>2.7611596870685687E-3</v>
      </c>
      <c r="G64" s="21">
        <f t="shared" si="0"/>
        <v>2.7573529411764708E-3</v>
      </c>
      <c r="H64" s="16">
        <f t="shared" si="6"/>
        <v>96709.443410655003</v>
      </c>
      <c r="I64" s="16">
        <f t="shared" si="3"/>
        <v>266.66206822790906</v>
      </c>
      <c r="J64" s="16">
        <f t="shared" si="1"/>
        <v>96576.112376541059</v>
      </c>
      <c r="K64" s="16">
        <f t="shared" si="4"/>
        <v>2772615.2588991416</v>
      </c>
      <c r="L64" s="23">
        <f t="shared" si="5"/>
        <v>28.66954002750126</v>
      </c>
    </row>
    <row r="65" spans="1:12" x14ac:dyDescent="0.2">
      <c r="A65" s="19">
        <v>56</v>
      </c>
      <c r="B65" s="63">
        <v>5</v>
      </c>
      <c r="C65" s="11">
        <v>1047</v>
      </c>
      <c r="D65" s="11">
        <v>1038</v>
      </c>
      <c r="E65" s="65">
        <v>0.5</v>
      </c>
      <c r="F65" s="21">
        <f t="shared" si="2"/>
        <v>4.7961630695443642E-3</v>
      </c>
      <c r="G65" s="21">
        <f t="shared" si="0"/>
        <v>4.7846889952153108E-3</v>
      </c>
      <c r="H65" s="16">
        <f t="shared" si="6"/>
        <v>96442.781342427101</v>
      </c>
      <c r="I65" s="16">
        <f t="shared" si="3"/>
        <v>461.44871455706743</v>
      </c>
      <c r="J65" s="16">
        <f t="shared" si="1"/>
        <v>96212.056985148563</v>
      </c>
      <c r="K65" s="16">
        <f t="shared" si="4"/>
        <v>2676039.1465226007</v>
      </c>
      <c r="L65" s="23">
        <f t="shared" si="5"/>
        <v>27.747428156609558</v>
      </c>
    </row>
    <row r="66" spans="1:12" x14ac:dyDescent="0.2">
      <c r="A66" s="19">
        <v>57</v>
      </c>
      <c r="B66" s="63">
        <v>3</v>
      </c>
      <c r="C66" s="11">
        <v>962</v>
      </c>
      <c r="D66" s="11">
        <v>1027</v>
      </c>
      <c r="E66" s="65">
        <v>0.5</v>
      </c>
      <c r="F66" s="21">
        <f t="shared" si="2"/>
        <v>3.0165912518853697E-3</v>
      </c>
      <c r="G66" s="21">
        <f t="shared" si="0"/>
        <v>3.0120481927710845E-3</v>
      </c>
      <c r="H66" s="16">
        <f t="shared" si="6"/>
        <v>95981.332627870026</v>
      </c>
      <c r="I66" s="16">
        <f t="shared" si="3"/>
        <v>289.10039948153621</v>
      </c>
      <c r="J66" s="16">
        <f t="shared" si="1"/>
        <v>95836.782428129256</v>
      </c>
      <c r="K66" s="16">
        <f t="shared" si="4"/>
        <v>2579827.089537452</v>
      </c>
      <c r="L66" s="23">
        <f t="shared" si="5"/>
        <v>26.878425407362489</v>
      </c>
    </row>
    <row r="67" spans="1:12" x14ac:dyDescent="0.2">
      <c r="A67" s="19">
        <v>58</v>
      </c>
      <c r="B67" s="63">
        <v>4</v>
      </c>
      <c r="C67" s="11">
        <v>946</v>
      </c>
      <c r="D67" s="11">
        <v>960</v>
      </c>
      <c r="E67" s="65">
        <v>0.5</v>
      </c>
      <c r="F67" s="21">
        <f t="shared" si="2"/>
        <v>4.1972717733473244E-3</v>
      </c>
      <c r="G67" s="21">
        <f t="shared" si="0"/>
        <v>4.1884816753926697E-3</v>
      </c>
      <c r="H67" s="16">
        <f t="shared" si="6"/>
        <v>95692.232228388486</v>
      </c>
      <c r="I67" s="16">
        <f t="shared" si="3"/>
        <v>400.80516116602502</v>
      </c>
      <c r="J67" s="16">
        <f t="shared" si="1"/>
        <v>95491.829647805484</v>
      </c>
      <c r="K67" s="16">
        <f t="shared" si="4"/>
        <v>2483990.3071093229</v>
      </c>
      <c r="L67" s="23">
        <f t="shared" si="5"/>
        <v>25.958118535481411</v>
      </c>
    </row>
    <row r="68" spans="1:12" x14ac:dyDescent="0.2">
      <c r="A68" s="19">
        <v>59</v>
      </c>
      <c r="B68" s="63">
        <v>6</v>
      </c>
      <c r="C68" s="11">
        <v>856</v>
      </c>
      <c r="D68" s="11">
        <v>948</v>
      </c>
      <c r="E68" s="65">
        <v>0.5</v>
      </c>
      <c r="F68" s="21">
        <f t="shared" si="2"/>
        <v>6.6518847006651885E-3</v>
      </c>
      <c r="G68" s="21">
        <f t="shared" si="0"/>
        <v>6.6298342541436456E-3</v>
      </c>
      <c r="H68" s="16">
        <f t="shared" si="6"/>
        <v>95291.427067222467</v>
      </c>
      <c r="I68" s="16">
        <f t="shared" si="3"/>
        <v>631.76636729650249</v>
      </c>
      <c r="J68" s="16">
        <f t="shared" si="1"/>
        <v>94975.543883574224</v>
      </c>
      <c r="K68" s="16">
        <f t="shared" si="4"/>
        <v>2388498.4774615173</v>
      </c>
      <c r="L68" s="23">
        <f t="shared" si="5"/>
        <v>25.065197898406673</v>
      </c>
    </row>
    <row r="69" spans="1:12" x14ac:dyDescent="0.2">
      <c r="A69" s="19">
        <v>60</v>
      </c>
      <c r="B69" s="63">
        <v>7</v>
      </c>
      <c r="C69" s="11">
        <v>913</v>
      </c>
      <c r="D69" s="11">
        <v>844</v>
      </c>
      <c r="E69" s="65">
        <v>0.5</v>
      </c>
      <c r="F69" s="21">
        <f t="shared" si="2"/>
        <v>7.9681274900398405E-3</v>
      </c>
      <c r="G69" s="21">
        <f t="shared" si="0"/>
        <v>7.9365079365079361E-3</v>
      </c>
      <c r="H69" s="16">
        <f t="shared" si="6"/>
        <v>94659.660699925967</v>
      </c>
      <c r="I69" s="16">
        <f t="shared" si="3"/>
        <v>751.26714841211083</v>
      </c>
      <c r="J69" s="16">
        <f t="shared" si="1"/>
        <v>94284.02712571992</v>
      </c>
      <c r="K69" s="16">
        <f t="shared" si="4"/>
        <v>2293522.9335779431</v>
      </c>
      <c r="L69" s="23">
        <f t="shared" si="5"/>
        <v>24.229148051232524</v>
      </c>
    </row>
    <row r="70" spans="1:12" x14ac:dyDescent="0.2">
      <c r="A70" s="19">
        <v>61</v>
      </c>
      <c r="B70" s="63">
        <v>14</v>
      </c>
      <c r="C70" s="11">
        <v>825</v>
      </c>
      <c r="D70" s="11">
        <v>888</v>
      </c>
      <c r="E70" s="65">
        <v>0.5</v>
      </c>
      <c r="F70" s="21">
        <f t="shared" si="2"/>
        <v>1.634559252772913E-2</v>
      </c>
      <c r="G70" s="21">
        <f t="shared" si="0"/>
        <v>1.6213086276780544E-2</v>
      </c>
      <c r="H70" s="16">
        <f t="shared" si="6"/>
        <v>93908.393551513858</v>
      </c>
      <c r="I70" s="16">
        <f t="shared" si="3"/>
        <v>1522.5448867645559</v>
      </c>
      <c r="J70" s="16">
        <f t="shared" si="1"/>
        <v>93147.121108131571</v>
      </c>
      <c r="K70" s="16">
        <f t="shared" si="4"/>
        <v>2199238.9064522232</v>
      </c>
      <c r="L70" s="23">
        <f t="shared" si="5"/>
        <v>23.418981235642384</v>
      </c>
    </row>
    <row r="71" spans="1:12" x14ac:dyDescent="0.2">
      <c r="A71" s="19">
        <v>62</v>
      </c>
      <c r="B71" s="63">
        <v>7</v>
      </c>
      <c r="C71" s="11">
        <v>796</v>
      </c>
      <c r="D71" s="11">
        <v>813</v>
      </c>
      <c r="E71" s="65">
        <v>0.5</v>
      </c>
      <c r="F71" s="21">
        <f t="shared" si="2"/>
        <v>8.7010565568676201E-3</v>
      </c>
      <c r="G71" s="21">
        <f t="shared" si="0"/>
        <v>8.6633663366336641E-3</v>
      </c>
      <c r="H71" s="16">
        <f t="shared" si="6"/>
        <v>92385.848664749297</v>
      </c>
      <c r="I71" s="16">
        <f t="shared" si="3"/>
        <v>800.37245130352119</v>
      </c>
      <c r="J71" s="16">
        <f t="shared" si="1"/>
        <v>91985.662439097534</v>
      </c>
      <c r="K71" s="16">
        <f t="shared" si="4"/>
        <v>2106091.7853440917</v>
      </c>
      <c r="L71" s="23">
        <f t="shared" si="5"/>
        <v>22.796692521456386</v>
      </c>
    </row>
    <row r="72" spans="1:12" x14ac:dyDescent="0.2">
      <c r="A72" s="19">
        <v>63</v>
      </c>
      <c r="B72" s="63">
        <v>7</v>
      </c>
      <c r="C72" s="11">
        <v>714</v>
      </c>
      <c r="D72" s="11">
        <v>793</v>
      </c>
      <c r="E72" s="65">
        <v>0.5</v>
      </c>
      <c r="F72" s="21">
        <f t="shared" si="2"/>
        <v>9.2899800928998005E-3</v>
      </c>
      <c r="G72" s="21">
        <f t="shared" si="0"/>
        <v>9.247027741083224E-3</v>
      </c>
      <c r="H72" s="16">
        <f t="shared" si="6"/>
        <v>91585.476213445771</v>
      </c>
      <c r="I72" s="16">
        <f t="shared" si="3"/>
        <v>846.89343922605076</v>
      </c>
      <c r="J72" s="16">
        <f t="shared" si="1"/>
        <v>91162.029493832742</v>
      </c>
      <c r="K72" s="16">
        <f t="shared" si="4"/>
        <v>2014106.1229049943</v>
      </c>
      <c r="L72" s="23">
        <f t="shared" si="5"/>
        <v>21.991545015401702</v>
      </c>
    </row>
    <row r="73" spans="1:12" x14ac:dyDescent="0.2">
      <c r="A73" s="19">
        <v>64</v>
      </c>
      <c r="B73" s="63">
        <v>7</v>
      </c>
      <c r="C73" s="11">
        <v>819</v>
      </c>
      <c r="D73" s="11">
        <v>698</v>
      </c>
      <c r="E73" s="65">
        <v>0.5</v>
      </c>
      <c r="F73" s="21">
        <f t="shared" si="2"/>
        <v>9.2287409360580098E-3</v>
      </c>
      <c r="G73" s="21">
        <f t="shared" ref="G73:G108" si="7">F73/((1+(1-E73)*F73))</f>
        <v>9.1863517060367453E-3</v>
      </c>
      <c r="H73" s="16">
        <f t="shared" si="6"/>
        <v>90738.582774219714</v>
      </c>
      <c r="I73" s="16">
        <f t="shared" si="3"/>
        <v>833.55653467130969</v>
      </c>
      <c r="J73" s="16">
        <f t="shared" ref="J73:J108" si="8">H74+I73*E73</f>
        <v>90321.804506884058</v>
      </c>
      <c r="K73" s="16">
        <f t="shared" si="4"/>
        <v>1922944.0934111616</v>
      </c>
      <c r="L73" s="23">
        <f t="shared" si="5"/>
        <v>21.192132768878785</v>
      </c>
    </row>
    <row r="74" spans="1:12" x14ac:dyDescent="0.2">
      <c r="A74" s="19">
        <v>65</v>
      </c>
      <c r="B74" s="63">
        <v>5</v>
      </c>
      <c r="C74" s="11">
        <v>797</v>
      </c>
      <c r="D74" s="11">
        <v>809</v>
      </c>
      <c r="E74" s="65">
        <v>0.5</v>
      </c>
      <c r="F74" s="21">
        <f t="shared" ref="F74:F108" si="9">B74/((C74+D74)/2)</f>
        <v>6.2266500622665004E-3</v>
      </c>
      <c r="G74" s="21">
        <f t="shared" si="7"/>
        <v>6.2073246430788325E-3</v>
      </c>
      <c r="H74" s="16">
        <f t="shared" si="6"/>
        <v>89905.026239548402</v>
      </c>
      <c r="I74" s="16">
        <f t="shared" ref="I74:I108" si="10">H74*G74</f>
        <v>558.06968491339785</v>
      </c>
      <c r="J74" s="16">
        <f t="shared" si="8"/>
        <v>89625.991397091711</v>
      </c>
      <c r="K74" s="16">
        <f t="shared" ref="K74:K97" si="11">K75+J74</f>
        <v>1832622.2889042776</v>
      </c>
      <c r="L74" s="23">
        <f t="shared" ref="L74:L108" si="12">K74/H74</f>
        <v>20.383980357464416</v>
      </c>
    </row>
    <row r="75" spans="1:12" x14ac:dyDescent="0.2">
      <c r="A75" s="19">
        <v>66</v>
      </c>
      <c r="B75" s="63">
        <v>7</v>
      </c>
      <c r="C75" s="11">
        <v>786</v>
      </c>
      <c r="D75" s="11">
        <v>787</v>
      </c>
      <c r="E75" s="65">
        <v>0.5</v>
      </c>
      <c r="F75" s="21">
        <f t="shared" si="9"/>
        <v>8.9001907183725373E-3</v>
      </c>
      <c r="G75" s="21">
        <f t="shared" si="7"/>
        <v>8.8607594936708882E-3</v>
      </c>
      <c r="H75" s="16">
        <f t="shared" ref="H75:H108" si="13">H74-I74</f>
        <v>89346.956554635006</v>
      </c>
      <c r="I75" s="16">
        <f t="shared" si="10"/>
        <v>791.68189352208253</v>
      </c>
      <c r="J75" s="16">
        <f t="shared" si="8"/>
        <v>88951.115607873973</v>
      </c>
      <c r="K75" s="16">
        <f t="shared" si="11"/>
        <v>1742996.297507186</v>
      </c>
      <c r="L75" s="23">
        <f t="shared" si="12"/>
        <v>19.508177611414851</v>
      </c>
    </row>
    <row r="76" spans="1:12" x14ac:dyDescent="0.2">
      <c r="A76" s="19">
        <v>67</v>
      </c>
      <c r="B76" s="63">
        <v>13</v>
      </c>
      <c r="C76" s="11">
        <v>802</v>
      </c>
      <c r="D76" s="11">
        <v>766</v>
      </c>
      <c r="E76" s="65">
        <v>0.5</v>
      </c>
      <c r="F76" s="21">
        <f t="shared" si="9"/>
        <v>1.6581632653061226E-2</v>
      </c>
      <c r="G76" s="21">
        <f t="shared" si="7"/>
        <v>1.6445287792536373E-2</v>
      </c>
      <c r="H76" s="16">
        <f t="shared" si="13"/>
        <v>88555.274661112926</v>
      </c>
      <c r="I76" s="16">
        <f t="shared" si="10"/>
        <v>1456.3169773491061</v>
      </c>
      <c r="J76" s="16">
        <f t="shared" si="8"/>
        <v>87827.116172438371</v>
      </c>
      <c r="K76" s="16">
        <f t="shared" si="11"/>
        <v>1654045.181899312</v>
      </c>
      <c r="L76" s="23">
        <f t="shared" si="12"/>
        <v>18.678110233739119</v>
      </c>
    </row>
    <row r="77" spans="1:12" x14ac:dyDescent="0.2">
      <c r="A77" s="19">
        <v>68</v>
      </c>
      <c r="B77" s="63">
        <v>7</v>
      </c>
      <c r="C77" s="11">
        <v>960</v>
      </c>
      <c r="D77" s="11">
        <v>789</v>
      </c>
      <c r="E77" s="65">
        <v>0.5</v>
      </c>
      <c r="F77" s="21">
        <f t="shared" si="9"/>
        <v>8.0045740423098921E-3</v>
      </c>
      <c r="G77" s="21">
        <f t="shared" si="7"/>
        <v>7.972665148063782E-3</v>
      </c>
      <c r="H77" s="16">
        <f t="shared" si="13"/>
        <v>87098.957683763816</v>
      </c>
      <c r="I77" s="16">
        <f t="shared" si="10"/>
        <v>694.41082435802593</v>
      </c>
      <c r="J77" s="16">
        <f t="shared" si="8"/>
        <v>86751.752271584803</v>
      </c>
      <c r="K77" s="16">
        <f t="shared" si="11"/>
        <v>1566218.0657268737</v>
      </c>
      <c r="L77" s="23">
        <f t="shared" si="12"/>
        <v>17.982052912888459</v>
      </c>
    </row>
    <row r="78" spans="1:12" x14ac:dyDescent="0.2">
      <c r="A78" s="19">
        <v>69</v>
      </c>
      <c r="B78" s="63">
        <v>8</v>
      </c>
      <c r="C78" s="11">
        <v>1068</v>
      </c>
      <c r="D78" s="11">
        <v>946</v>
      </c>
      <c r="E78" s="65">
        <v>0.5</v>
      </c>
      <c r="F78" s="21">
        <f t="shared" si="9"/>
        <v>7.9443892750744784E-3</v>
      </c>
      <c r="G78" s="21">
        <f t="shared" si="7"/>
        <v>7.91295746785361E-3</v>
      </c>
      <c r="H78" s="16">
        <f t="shared" si="13"/>
        <v>86404.546859405789</v>
      </c>
      <c r="I78" s="16">
        <f t="shared" si="10"/>
        <v>683.71550432764218</v>
      </c>
      <c r="J78" s="16">
        <f t="shared" si="8"/>
        <v>86062.689107241968</v>
      </c>
      <c r="K78" s="16">
        <f t="shared" si="11"/>
        <v>1479466.313455289</v>
      </c>
      <c r="L78" s="23">
        <f t="shared" si="12"/>
        <v>17.122551615977116</v>
      </c>
    </row>
    <row r="79" spans="1:12" x14ac:dyDescent="0.2">
      <c r="A79" s="19">
        <v>70</v>
      </c>
      <c r="B79" s="63">
        <v>14</v>
      </c>
      <c r="C79" s="11">
        <v>994</v>
      </c>
      <c r="D79" s="11">
        <v>1049</v>
      </c>
      <c r="E79" s="65">
        <v>0.5</v>
      </c>
      <c r="F79" s="21">
        <f t="shared" si="9"/>
        <v>1.3705335291238374E-2</v>
      </c>
      <c r="G79" s="21">
        <f t="shared" si="7"/>
        <v>1.3612056392805057E-2</v>
      </c>
      <c r="H79" s="16">
        <f t="shared" si="13"/>
        <v>85720.831355078146</v>
      </c>
      <c r="I79" s="16">
        <f t="shared" si="10"/>
        <v>1166.8367904434556</v>
      </c>
      <c r="J79" s="16">
        <f t="shared" si="8"/>
        <v>85137.412959856418</v>
      </c>
      <c r="K79" s="16">
        <f t="shared" si="11"/>
        <v>1393403.624348047</v>
      </c>
      <c r="L79" s="23">
        <f t="shared" si="12"/>
        <v>16.255134280910134</v>
      </c>
    </row>
    <row r="80" spans="1:12" x14ac:dyDescent="0.2">
      <c r="A80" s="19">
        <v>71</v>
      </c>
      <c r="B80" s="63">
        <v>15</v>
      </c>
      <c r="C80" s="11">
        <v>955</v>
      </c>
      <c r="D80" s="11">
        <v>970</v>
      </c>
      <c r="E80" s="65">
        <v>0.5</v>
      </c>
      <c r="F80" s="21">
        <f t="shared" si="9"/>
        <v>1.5584415584415584E-2</v>
      </c>
      <c r="G80" s="21">
        <f t="shared" si="7"/>
        <v>1.5463917525773198E-2</v>
      </c>
      <c r="H80" s="16">
        <f t="shared" si="13"/>
        <v>84553.99456463469</v>
      </c>
      <c r="I80" s="16">
        <f t="shared" si="10"/>
        <v>1307.5359984221861</v>
      </c>
      <c r="J80" s="16">
        <f t="shared" si="8"/>
        <v>83900.226565423596</v>
      </c>
      <c r="K80" s="16">
        <f t="shared" si="11"/>
        <v>1308266.2113881905</v>
      </c>
      <c r="L80" s="23">
        <f t="shared" si="12"/>
        <v>15.472553580991692</v>
      </c>
    </row>
    <row r="81" spans="1:12" x14ac:dyDescent="0.2">
      <c r="A81" s="19">
        <v>72</v>
      </c>
      <c r="B81" s="63">
        <v>13</v>
      </c>
      <c r="C81" s="11">
        <v>1063</v>
      </c>
      <c r="D81" s="11">
        <v>941</v>
      </c>
      <c r="E81" s="65">
        <v>0.5</v>
      </c>
      <c r="F81" s="21">
        <f t="shared" si="9"/>
        <v>1.2974051896207584E-2</v>
      </c>
      <c r="G81" s="21">
        <f t="shared" si="7"/>
        <v>1.2890431333663856E-2</v>
      </c>
      <c r="H81" s="16">
        <f t="shared" si="13"/>
        <v>83246.458566212503</v>
      </c>
      <c r="I81" s="16">
        <f t="shared" si="10"/>
        <v>1073.0827579184556</v>
      </c>
      <c r="J81" s="16">
        <f t="shared" si="8"/>
        <v>82709.917187253275</v>
      </c>
      <c r="K81" s="16">
        <f t="shared" si="11"/>
        <v>1224365.9848227669</v>
      </c>
      <c r="L81" s="23">
        <f t="shared" si="12"/>
        <v>14.707724579646012</v>
      </c>
    </row>
    <row r="82" spans="1:12" x14ac:dyDescent="0.2">
      <c r="A82" s="19">
        <v>73</v>
      </c>
      <c r="B82" s="63">
        <v>17</v>
      </c>
      <c r="C82" s="11">
        <v>970</v>
      </c>
      <c r="D82" s="11">
        <v>1048</v>
      </c>
      <c r="E82" s="65">
        <v>0.5</v>
      </c>
      <c r="F82" s="21">
        <f t="shared" si="9"/>
        <v>1.6848364717542121E-2</v>
      </c>
      <c r="G82" s="21">
        <f t="shared" si="7"/>
        <v>1.670761670761671E-2</v>
      </c>
      <c r="H82" s="16">
        <f t="shared" si="13"/>
        <v>82173.375808294048</v>
      </c>
      <c r="I82" s="16">
        <f t="shared" si="10"/>
        <v>1372.9212665759203</v>
      </c>
      <c r="J82" s="16">
        <f t="shared" si="8"/>
        <v>81486.915175006085</v>
      </c>
      <c r="K82" s="16">
        <f t="shared" si="11"/>
        <v>1141656.0676355136</v>
      </c>
      <c r="L82" s="23">
        <f t="shared" si="12"/>
        <v>13.89325990815972</v>
      </c>
    </row>
    <row r="83" spans="1:12" x14ac:dyDescent="0.2">
      <c r="A83" s="19">
        <v>74</v>
      </c>
      <c r="B83" s="63">
        <v>14</v>
      </c>
      <c r="C83" s="11">
        <v>976</v>
      </c>
      <c r="D83" s="11">
        <v>956</v>
      </c>
      <c r="E83" s="65">
        <v>0.5</v>
      </c>
      <c r="F83" s="21">
        <f t="shared" si="9"/>
        <v>1.4492753623188406E-2</v>
      </c>
      <c r="G83" s="21">
        <f t="shared" si="7"/>
        <v>1.4388489208633093E-2</v>
      </c>
      <c r="H83" s="16">
        <f t="shared" si="13"/>
        <v>80800.454541718122</v>
      </c>
      <c r="I83" s="16">
        <f t="shared" si="10"/>
        <v>1162.5964682261599</v>
      </c>
      <c r="J83" s="16">
        <f t="shared" si="8"/>
        <v>80219.156307605052</v>
      </c>
      <c r="K83" s="16">
        <f t="shared" si="11"/>
        <v>1060169.1524605076</v>
      </c>
      <c r="L83" s="23">
        <f t="shared" si="12"/>
        <v>13.120831540782127</v>
      </c>
    </row>
    <row r="84" spans="1:12" x14ac:dyDescent="0.2">
      <c r="A84" s="19">
        <v>75</v>
      </c>
      <c r="B84" s="63">
        <v>24</v>
      </c>
      <c r="C84" s="11">
        <v>779</v>
      </c>
      <c r="D84" s="11">
        <v>960</v>
      </c>
      <c r="E84" s="65">
        <v>0.5</v>
      </c>
      <c r="F84" s="21">
        <f t="shared" si="9"/>
        <v>2.7602070155261643E-2</v>
      </c>
      <c r="G84" s="21">
        <f t="shared" si="7"/>
        <v>2.7226318774815655E-2</v>
      </c>
      <c r="H84" s="16">
        <f t="shared" si="13"/>
        <v>79637.858073491967</v>
      </c>
      <c r="I84" s="16">
        <f t="shared" si="10"/>
        <v>2168.2457104524187</v>
      </c>
      <c r="J84" s="16">
        <f t="shared" si="8"/>
        <v>78553.735218265749</v>
      </c>
      <c r="K84" s="16">
        <f t="shared" si="11"/>
        <v>979949.99615290249</v>
      </c>
      <c r="L84" s="23">
        <f t="shared" si="12"/>
        <v>12.305077256705951</v>
      </c>
    </row>
    <row r="85" spans="1:12" x14ac:dyDescent="0.2">
      <c r="A85" s="19">
        <v>76</v>
      </c>
      <c r="B85" s="63">
        <v>11</v>
      </c>
      <c r="C85" s="11">
        <v>608</v>
      </c>
      <c r="D85" s="11">
        <v>750</v>
      </c>
      <c r="E85" s="65">
        <v>0.5</v>
      </c>
      <c r="F85" s="21">
        <f t="shared" si="9"/>
        <v>1.6200294550810016E-2</v>
      </c>
      <c r="G85" s="21">
        <f t="shared" si="7"/>
        <v>1.6070124178232288E-2</v>
      </c>
      <c r="H85" s="16">
        <f t="shared" si="13"/>
        <v>77469.612363039545</v>
      </c>
      <c r="I85" s="16">
        <f t="shared" si="10"/>
        <v>1244.9462907135648</v>
      </c>
      <c r="J85" s="16">
        <f t="shared" si="8"/>
        <v>76847.139217682765</v>
      </c>
      <c r="K85" s="16">
        <f t="shared" si="11"/>
        <v>901396.2609346367</v>
      </c>
      <c r="L85" s="23">
        <f t="shared" si="12"/>
        <v>11.635481751354282</v>
      </c>
    </row>
    <row r="86" spans="1:12" x14ac:dyDescent="0.2">
      <c r="A86" s="19">
        <v>77</v>
      </c>
      <c r="B86" s="63">
        <v>25</v>
      </c>
      <c r="C86" s="11">
        <v>730</v>
      </c>
      <c r="D86" s="11">
        <v>589</v>
      </c>
      <c r="E86" s="65">
        <v>0.5</v>
      </c>
      <c r="F86" s="21">
        <f t="shared" si="9"/>
        <v>3.7907505686125852E-2</v>
      </c>
      <c r="G86" s="21">
        <f t="shared" si="7"/>
        <v>3.7202380952380945E-2</v>
      </c>
      <c r="H86" s="16">
        <f t="shared" si="13"/>
        <v>76224.666072325985</v>
      </c>
      <c r="I86" s="16">
        <f t="shared" si="10"/>
        <v>2835.7390651906981</v>
      </c>
      <c r="J86" s="16">
        <f t="shared" si="8"/>
        <v>74806.796539730625</v>
      </c>
      <c r="K86" s="16">
        <f t="shared" si="11"/>
        <v>824549.12171695393</v>
      </c>
      <c r="L86" s="23">
        <f t="shared" si="12"/>
        <v>10.817353019750565</v>
      </c>
    </row>
    <row r="87" spans="1:12" x14ac:dyDescent="0.2">
      <c r="A87" s="19">
        <v>78</v>
      </c>
      <c r="B87" s="63">
        <v>22</v>
      </c>
      <c r="C87" s="11">
        <v>412</v>
      </c>
      <c r="D87" s="11">
        <v>704</v>
      </c>
      <c r="E87" s="65">
        <v>0.5</v>
      </c>
      <c r="F87" s="21">
        <f t="shared" si="9"/>
        <v>3.9426523297491037E-2</v>
      </c>
      <c r="G87" s="21">
        <f t="shared" si="7"/>
        <v>3.8664323374340948E-2</v>
      </c>
      <c r="H87" s="16">
        <f t="shared" si="13"/>
        <v>73388.92700713528</v>
      </c>
      <c r="I87" s="16">
        <f t="shared" si="10"/>
        <v>2837.5332058997824</v>
      </c>
      <c r="J87" s="16">
        <f t="shared" si="8"/>
        <v>71970.160404185386</v>
      </c>
      <c r="K87" s="16">
        <f t="shared" si="11"/>
        <v>749742.32517722331</v>
      </c>
      <c r="L87" s="23">
        <f t="shared" si="12"/>
        <v>10.216014264717744</v>
      </c>
    </row>
    <row r="88" spans="1:12" x14ac:dyDescent="0.2">
      <c r="A88" s="19">
        <v>79</v>
      </c>
      <c r="B88" s="63">
        <v>18</v>
      </c>
      <c r="C88" s="11">
        <v>405</v>
      </c>
      <c r="D88" s="11">
        <v>399</v>
      </c>
      <c r="E88" s="65">
        <v>0.5</v>
      </c>
      <c r="F88" s="21">
        <f t="shared" si="9"/>
        <v>4.4776119402985072E-2</v>
      </c>
      <c r="G88" s="21">
        <f t="shared" si="7"/>
        <v>4.3795620437956206E-2</v>
      </c>
      <c r="H88" s="16">
        <f t="shared" si="13"/>
        <v>70551.393801235492</v>
      </c>
      <c r="I88" s="16">
        <f t="shared" si="10"/>
        <v>3089.8420642876858</v>
      </c>
      <c r="J88" s="16">
        <f t="shared" si="8"/>
        <v>69006.472769091648</v>
      </c>
      <c r="K88" s="16">
        <f t="shared" si="11"/>
        <v>677772.16477303789</v>
      </c>
      <c r="L88" s="23">
        <f t="shared" si="12"/>
        <v>9.6067863192402125</v>
      </c>
    </row>
    <row r="89" spans="1:12" x14ac:dyDescent="0.2">
      <c r="A89" s="19">
        <v>80</v>
      </c>
      <c r="B89" s="63">
        <v>18</v>
      </c>
      <c r="C89" s="11">
        <v>435</v>
      </c>
      <c r="D89" s="11">
        <v>386</v>
      </c>
      <c r="E89" s="65">
        <v>0.5</v>
      </c>
      <c r="F89" s="21">
        <f t="shared" si="9"/>
        <v>4.38489646772229E-2</v>
      </c>
      <c r="G89" s="21">
        <f t="shared" si="7"/>
        <v>4.2908224076281282E-2</v>
      </c>
      <c r="H89" s="16">
        <f t="shared" si="13"/>
        <v>67461.551736947804</v>
      </c>
      <c r="I89" s="16">
        <f t="shared" si="10"/>
        <v>2894.6553784625989</v>
      </c>
      <c r="J89" s="16">
        <f t="shared" si="8"/>
        <v>66014.224047716503</v>
      </c>
      <c r="K89" s="16">
        <f t="shared" si="11"/>
        <v>608765.69200394629</v>
      </c>
      <c r="L89" s="23">
        <f t="shared" si="12"/>
        <v>9.02389103615198</v>
      </c>
    </row>
    <row r="90" spans="1:12" x14ac:dyDescent="0.2">
      <c r="A90" s="19">
        <v>81</v>
      </c>
      <c r="B90" s="63">
        <v>19</v>
      </c>
      <c r="C90" s="11">
        <v>396</v>
      </c>
      <c r="D90" s="11">
        <v>416</v>
      </c>
      <c r="E90" s="65">
        <v>0.5</v>
      </c>
      <c r="F90" s="21">
        <f t="shared" si="9"/>
        <v>4.6798029556650245E-2</v>
      </c>
      <c r="G90" s="21">
        <f t="shared" si="7"/>
        <v>4.5728038507821894E-2</v>
      </c>
      <c r="H90" s="16">
        <f t="shared" si="13"/>
        <v>64566.896358485203</v>
      </c>
      <c r="I90" s="16">
        <f t="shared" si="10"/>
        <v>2952.5175230113564</v>
      </c>
      <c r="J90" s="16">
        <f t="shared" si="8"/>
        <v>63090.637596979526</v>
      </c>
      <c r="K90" s="16">
        <f t="shared" si="11"/>
        <v>542751.46795622981</v>
      </c>
      <c r="L90" s="23">
        <f t="shared" si="12"/>
        <v>8.4060331000392416</v>
      </c>
    </row>
    <row r="91" spans="1:12" x14ac:dyDescent="0.2">
      <c r="A91" s="19">
        <v>82</v>
      </c>
      <c r="B91" s="63">
        <v>23</v>
      </c>
      <c r="C91" s="11">
        <v>337</v>
      </c>
      <c r="D91" s="11">
        <v>374</v>
      </c>
      <c r="E91" s="65">
        <v>0.5</v>
      </c>
      <c r="F91" s="21">
        <f t="shared" si="9"/>
        <v>6.4697609001406475E-2</v>
      </c>
      <c r="G91" s="21">
        <f t="shared" si="7"/>
        <v>6.2670299727520445E-2</v>
      </c>
      <c r="H91" s="16">
        <f t="shared" si="13"/>
        <v>61614.37883547385</v>
      </c>
      <c r="I91" s="16">
        <f t="shared" si="10"/>
        <v>3861.3915891441384</v>
      </c>
      <c r="J91" s="16">
        <f t="shared" si="8"/>
        <v>59683.683040901786</v>
      </c>
      <c r="K91" s="16">
        <f t="shared" si="11"/>
        <v>479660.83035925025</v>
      </c>
      <c r="L91" s="23">
        <f t="shared" si="12"/>
        <v>7.7848846231180442</v>
      </c>
    </row>
    <row r="92" spans="1:12" x14ac:dyDescent="0.2">
      <c r="A92" s="19">
        <v>83</v>
      </c>
      <c r="B92" s="63">
        <v>17</v>
      </c>
      <c r="C92" s="11">
        <v>293</v>
      </c>
      <c r="D92" s="11">
        <v>313</v>
      </c>
      <c r="E92" s="65">
        <v>0.5</v>
      </c>
      <c r="F92" s="21">
        <f t="shared" si="9"/>
        <v>5.6105610561056105E-2</v>
      </c>
      <c r="G92" s="21">
        <f t="shared" si="7"/>
        <v>5.4574638844301769E-2</v>
      </c>
      <c r="H92" s="16">
        <f t="shared" si="13"/>
        <v>57752.987246329714</v>
      </c>
      <c r="I92" s="16">
        <f t="shared" si="10"/>
        <v>3151.8484211480104</v>
      </c>
      <c r="J92" s="16">
        <f t="shared" si="8"/>
        <v>56177.063035755709</v>
      </c>
      <c r="K92" s="16">
        <f t="shared" si="11"/>
        <v>419977.14731834846</v>
      </c>
      <c r="L92" s="23">
        <f t="shared" si="12"/>
        <v>7.2719553973381457</v>
      </c>
    </row>
    <row r="93" spans="1:12" x14ac:dyDescent="0.2">
      <c r="A93" s="19">
        <v>84</v>
      </c>
      <c r="B93" s="63">
        <v>17</v>
      </c>
      <c r="C93" s="11">
        <v>277</v>
      </c>
      <c r="D93" s="11">
        <v>282</v>
      </c>
      <c r="E93" s="65">
        <v>0.5</v>
      </c>
      <c r="F93" s="21">
        <f t="shared" si="9"/>
        <v>6.0822898032200361E-2</v>
      </c>
      <c r="G93" s="21">
        <f t="shared" si="7"/>
        <v>5.9027777777777776E-2</v>
      </c>
      <c r="H93" s="16">
        <f t="shared" si="13"/>
        <v>54601.138825181704</v>
      </c>
      <c r="I93" s="16">
        <f t="shared" si="10"/>
        <v>3222.98388898642</v>
      </c>
      <c r="J93" s="16">
        <f t="shared" si="8"/>
        <v>52989.646880688495</v>
      </c>
      <c r="K93" s="16">
        <f t="shared" si="11"/>
        <v>363800.08428259275</v>
      </c>
      <c r="L93" s="23">
        <f t="shared" si="12"/>
        <v>6.6628662352150503</v>
      </c>
    </row>
    <row r="94" spans="1:12" x14ac:dyDescent="0.2">
      <c r="A94" s="19">
        <v>85</v>
      </c>
      <c r="B94" s="63">
        <v>27</v>
      </c>
      <c r="C94" s="11">
        <v>240</v>
      </c>
      <c r="D94" s="11">
        <v>250</v>
      </c>
      <c r="E94" s="65">
        <v>0.5</v>
      </c>
      <c r="F94" s="21">
        <f t="shared" si="9"/>
        <v>0.11020408163265306</v>
      </c>
      <c r="G94" s="21">
        <f t="shared" si="7"/>
        <v>0.10444874274661509</v>
      </c>
      <c r="H94" s="16">
        <f t="shared" si="13"/>
        <v>51378.154936195286</v>
      </c>
      <c r="I94" s="16">
        <f t="shared" si="10"/>
        <v>5366.3836877263939</v>
      </c>
      <c r="J94" s="16">
        <f t="shared" si="8"/>
        <v>48694.963092332087</v>
      </c>
      <c r="K94" s="16">
        <f t="shared" si="11"/>
        <v>310810.43740190426</v>
      </c>
      <c r="L94" s="23">
        <f t="shared" si="12"/>
        <v>6.0494667001547402</v>
      </c>
    </row>
    <row r="95" spans="1:12" x14ac:dyDescent="0.2">
      <c r="A95" s="19">
        <v>86</v>
      </c>
      <c r="B95" s="63">
        <v>24</v>
      </c>
      <c r="C95" s="11">
        <v>187</v>
      </c>
      <c r="D95" s="11">
        <v>214</v>
      </c>
      <c r="E95" s="65">
        <v>0.5</v>
      </c>
      <c r="F95" s="21">
        <f t="shared" si="9"/>
        <v>0.11970074812967581</v>
      </c>
      <c r="G95" s="21">
        <f t="shared" si="7"/>
        <v>0.11294117647058823</v>
      </c>
      <c r="H95" s="16">
        <f t="shared" si="13"/>
        <v>46011.771248468889</v>
      </c>
      <c r="I95" s="16">
        <f t="shared" si="10"/>
        <v>5196.6235762976621</v>
      </c>
      <c r="J95" s="16">
        <f t="shared" si="8"/>
        <v>43413.459460320053</v>
      </c>
      <c r="K95" s="16">
        <f t="shared" si="11"/>
        <v>262115.47430957219</v>
      </c>
      <c r="L95" s="23">
        <f t="shared" si="12"/>
        <v>5.6967047170194407</v>
      </c>
    </row>
    <row r="96" spans="1:12" x14ac:dyDescent="0.2">
      <c r="A96" s="19">
        <v>87</v>
      </c>
      <c r="B96" s="63">
        <v>21</v>
      </c>
      <c r="C96" s="11">
        <v>152</v>
      </c>
      <c r="D96" s="11">
        <v>166</v>
      </c>
      <c r="E96" s="65">
        <v>0.5</v>
      </c>
      <c r="F96" s="21">
        <f t="shared" si="9"/>
        <v>0.13207547169811321</v>
      </c>
      <c r="G96" s="21">
        <f t="shared" si="7"/>
        <v>0.1238938053097345</v>
      </c>
      <c r="H96" s="16">
        <f t="shared" si="13"/>
        <v>40815.147672171224</v>
      </c>
      <c r="I96" s="16">
        <f t="shared" si="10"/>
        <v>5056.7439593840445</v>
      </c>
      <c r="J96" s="16">
        <f t="shared" si="8"/>
        <v>38286.775692479197</v>
      </c>
      <c r="K96" s="16">
        <f t="shared" si="11"/>
        <v>218702.01484925215</v>
      </c>
      <c r="L96" s="23">
        <f t="shared" si="12"/>
        <v>5.3583541239609085</v>
      </c>
    </row>
    <row r="97" spans="1:12" x14ac:dyDescent="0.2">
      <c r="A97" s="19">
        <v>88</v>
      </c>
      <c r="B97" s="63">
        <v>13</v>
      </c>
      <c r="C97" s="11">
        <v>138</v>
      </c>
      <c r="D97" s="11">
        <v>134</v>
      </c>
      <c r="E97" s="65">
        <v>0.5</v>
      </c>
      <c r="F97" s="21">
        <f t="shared" si="9"/>
        <v>9.5588235294117641E-2</v>
      </c>
      <c r="G97" s="21">
        <f t="shared" si="7"/>
        <v>9.1228070175438589E-2</v>
      </c>
      <c r="H97" s="16">
        <f t="shared" si="13"/>
        <v>35758.403712787178</v>
      </c>
      <c r="I97" s="16">
        <f t="shared" si="10"/>
        <v>3262.1701632718123</v>
      </c>
      <c r="J97" s="16">
        <f t="shared" si="8"/>
        <v>34127.318631151276</v>
      </c>
      <c r="K97" s="16">
        <f t="shared" si="11"/>
        <v>180415.23915677296</v>
      </c>
      <c r="L97" s="23">
        <f t="shared" si="12"/>
        <v>5.0453941010866936</v>
      </c>
    </row>
    <row r="98" spans="1:12" x14ac:dyDescent="0.2">
      <c r="A98" s="19">
        <v>89</v>
      </c>
      <c r="B98" s="63">
        <v>19</v>
      </c>
      <c r="C98" s="11">
        <v>108</v>
      </c>
      <c r="D98" s="11">
        <v>123</v>
      </c>
      <c r="E98" s="65">
        <v>0.5</v>
      </c>
      <c r="F98" s="21">
        <f t="shared" si="9"/>
        <v>0.16450216450216451</v>
      </c>
      <c r="G98" s="21">
        <f t="shared" si="7"/>
        <v>0.152</v>
      </c>
      <c r="H98" s="16">
        <f t="shared" si="13"/>
        <v>32496.233549515367</v>
      </c>
      <c r="I98" s="16">
        <f t="shared" si="10"/>
        <v>4939.4274995263359</v>
      </c>
      <c r="J98" s="16">
        <f t="shared" si="8"/>
        <v>30026.519799752197</v>
      </c>
      <c r="K98" s="16">
        <f>K99+J98</f>
        <v>146287.92052562168</v>
      </c>
      <c r="L98" s="23">
        <f t="shared" si="12"/>
        <v>4.5016884896127705</v>
      </c>
    </row>
    <row r="99" spans="1:12" x14ac:dyDescent="0.2">
      <c r="A99" s="19">
        <v>90</v>
      </c>
      <c r="B99" s="63">
        <v>12</v>
      </c>
      <c r="C99" s="11">
        <v>79</v>
      </c>
      <c r="D99" s="11">
        <v>94</v>
      </c>
      <c r="E99" s="65">
        <v>0.5</v>
      </c>
      <c r="F99" s="25">
        <f t="shared" si="9"/>
        <v>0.13872832369942195</v>
      </c>
      <c r="G99" s="25">
        <f t="shared" si="7"/>
        <v>0.12972972972972971</v>
      </c>
      <c r="H99" s="26">
        <f t="shared" si="13"/>
        <v>27556.806049989031</v>
      </c>
      <c r="I99" s="26">
        <f t="shared" si="10"/>
        <v>3574.9370010796574</v>
      </c>
      <c r="J99" s="26">
        <f t="shared" si="8"/>
        <v>25769.337549449199</v>
      </c>
      <c r="K99" s="26">
        <f t="shared" ref="K99:K108" si="14">K100+J99</f>
        <v>116261.40072586949</v>
      </c>
      <c r="L99" s="27">
        <f t="shared" si="12"/>
        <v>4.2189722754867587</v>
      </c>
    </row>
    <row r="100" spans="1:12" x14ac:dyDescent="0.2">
      <c r="A100" s="19">
        <v>91</v>
      </c>
      <c r="B100" s="63">
        <v>13</v>
      </c>
      <c r="C100" s="11">
        <v>55</v>
      </c>
      <c r="D100" s="11">
        <v>74</v>
      </c>
      <c r="E100" s="65">
        <v>0.5</v>
      </c>
      <c r="F100" s="25">
        <f t="shared" si="9"/>
        <v>0.20155038759689922</v>
      </c>
      <c r="G100" s="25">
        <f t="shared" si="7"/>
        <v>0.18309859154929578</v>
      </c>
      <c r="H100" s="26">
        <f t="shared" si="13"/>
        <v>23981.869048909371</v>
      </c>
      <c r="I100" s="26">
        <f t="shared" si="10"/>
        <v>4391.0464455749552</v>
      </c>
      <c r="J100" s="26">
        <f t="shared" si="8"/>
        <v>21786.345826121895</v>
      </c>
      <c r="K100" s="26">
        <f t="shared" si="14"/>
        <v>90492.063176420284</v>
      </c>
      <c r="L100" s="27">
        <f t="shared" si="12"/>
        <v>3.7733532358077659</v>
      </c>
    </row>
    <row r="101" spans="1:12" x14ac:dyDescent="0.2">
      <c r="A101" s="19">
        <v>92</v>
      </c>
      <c r="B101" s="63">
        <v>8</v>
      </c>
      <c r="C101" s="11">
        <v>56</v>
      </c>
      <c r="D101" s="11">
        <v>44</v>
      </c>
      <c r="E101" s="65">
        <v>0.5</v>
      </c>
      <c r="F101" s="25">
        <f t="shared" si="9"/>
        <v>0.16</v>
      </c>
      <c r="G101" s="25">
        <f t="shared" si="7"/>
        <v>0.14814814814814814</v>
      </c>
      <c r="H101" s="26">
        <f t="shared" si="13"/>
        <v>19590.822603334418</v>
      </c>
      <c r="I101" s="26">
        <f t="shared" si="10"/>
        <v>2902.3440893828765</v>
      </c>
      <c r="J101" s="26">
        <f t="shared" si="8"/>
        <v>18139.650558642978</v>
      </c>
      <c r="K101" s="26">
        <f t="shared" si="14"/>
        <v>68705.717350298393</v>
      </c>
      <c r="L101" s="27">
        <f t="shared" si="12"/>
        <v>3.5070358576267475</v>
      </c>
    </row>
    <row r="102" spans="1:12" x14ac:dyDescent="0.2">
      <c r="A102" s="19">
        <v>93</v>
      </c>
      <c r="B102" s="63">
        <v>9</v>
      </c>
      <c r="C102" s="11">
        <v>40</v>
      </c>
      <c r="D102" s="11">
        <v>44</v>
      </c>
      <c r="E102" s="65">
        <v>0.5</v>
      </c>
      <c r="F102" s="25">
        <f t="shared" si="9"/>
        <v>0.21428571428571427</v>
      </c>
      <c r="G102" s="25">
        <f t="shared" si="7"/>
        <v>0.19354838709677416</v>
      </c>
      <c r="H102" s="26">
        <f t="shared" si="13"/>
        <v>16688.478513951541</v>
      </c>
      <c r="I102" s="26">
        <f t="shared" si="10"/>
        <v>3230.0280994744912</v>
      </c>
      <c r="J102" s="26">
        <f t="shared" si="8"/>
        <v>15073.464464214294</v>
      </c>
      <c r="K102" s="26">
        <f t="shared" si="14"/>
        <v>50566.066791655423</v>
      </c>
      <c r="L102" s="27">
        <f t="shared" si="12"/>
        <v>3.0299986154748781</v>
      </c>
    </row>
    <row r="103" spans="1:12" x14ac:dyDescent="0.2">
      <c r="A103" s="19">
        <v>94</v>
      </c>
      <c r="B103" s="63">
        <v>9</v>
      </c>
      <c r="C103" s="11">
        <v>35</v>
      </c>
      <c r="D103" s="11">
        <v>30</v>
      </c>
      <c r="E103" s="65">
        <v>0.5</v>
      </c>
      <c r="F103" s="25">
        <f t="shared" si="9"/>
        <v>0.27692307692307694</v>
      </c>
      <c r="G103" s="25">
        <f t="shared" si="7"/>
        <v>0.24324324324324326</v>
      </c>
      <c r="H103" s="26">
        <f t="shared" si="13"/>
        <v>13458.450414477049</v>
      </c>
      <c r="I103" s="26">
        <f t="shared" si="10"/>
        <v>3273.6771278457691</v>
      </c>
      <c r="J103" s="26">
        <f t="shared" si="8"/>
        <v>11821.611850554164</v>
      </c>
      <c r="K103" s="26">
        <f t="shared" si="14"/>
        <v>35492.602327441127</v>
      </c>
      <c r="L103" s="27">
        <f t="shared" si="12"/>
        <v>2.637198283188849</v>
      </c>
    </row>
    <row r="104" spans="1:12" x14ac:dyDescent="0.2">
      <c r="A104" s="19">
        <v>95</v>
      </c>
      <c r="B104" s="63">
        <v>9</v>
      </c>
      <c r="C104" s="11">
        <v>21</v>
      </c>
      <c r="D104" s="11">
        <v>23</v>
      </c>
      <c r="E104" s="65">
        <v>0.5</v>
      </c>
      <c r="F104" s="25">
        <f t="shared" si="9"/>
        <v>0.40909090909090912</v>
      </c>
      <c r="G104" s="25">
        <f t="shared" si="7"/>
        <v>0.339622641509434</v>
      </c>
      <c r="H104" s="26">
        <f t="shared" si="13"/>
        <v>10184.77328663128</v>
      </c>
      <c r="I104" s="26">
        <f t="shared" si="10"/>
        <v>3458.979606780435</v>
      </c>
      <c r="J104" s="26">
        <f t="shared" si="8"/>
        <v>8455.2834832410626</v>
      </c>
      <c r="K104" s="26">
        <f t="shared" si="14"/>
        <v>23670.990476886964</v>
      </c>
      <c r="L104" s="27">
        <f t="shared" si="12"/>
        <v>2.3241548742138365</v>
      </c>
    </row>
    <row r="105" spans="1:12" x14ac:dyDescent="0.2">
      <c r="A105" s="19">
        <v>96</v>
      </c>
      <c r="B105" s="63">
        <v>5</v>
      </c>
      <c r="C105" s="11">
        <v>13</v>
      </c>
      <c r="D105" s="11">
        <v>14</v>
      </c>
      <c r="E105" s="65">
        <v>0.5</v>
      </c>
      <c r="F105" s="25">
        <f t="shared" si="9"/>
        <v>0.37037037037037035</v>
      </c>
      <c r="G105" s="25">
        <f t="shared" si="7"/>
        <v>0.3125</v>
      </c>
      <c r="H105" s="26">
        <f t="shared" si="13"/>
        <v>6725.7936798508454</v>
      </c>
      <c r="I105" s="26">
        <f t="shared" si="10"/>
        <v>2101.8105249533892</v>
      </c>
      <c r="J105" s="26">
        <f t="shared" si="8"/>
        <v>5674.8884173741508</v>
      </c>
      <c r="K105" s="26">
        <f t="shared" si="14"/>
        <v>15215.706993645901</v>
      </c>
      <c r="L105" s="27">
        <f t="shared" si="12"/>
        <v>2.2622916666666666</v>
      </c>
    </row>
    <row r="106" spans="1:12" x14ac:dyDescent="0.2">
      <c r="A106" s="19">
        <v>97</v>
      </c>
      <c r="B106" s="63">
        <v>2</v>
      </c>
      <c r="C106" s="11">
        <v>11</v>
      </c>
      <c r="D106" s="11">
        <v>12</v>
      </c>
      <c r="E106" s="65">
        <v>0.5</v>
      </c>
      <c r="F106" s="25">
        <f t="shared" si="9"/>
        <v>0.17391304347826086</v>
      </c>
      <c r="G106" s="25">
        <f t="shared" si="7"/>
        <v>0.16</v>
      </c>
      <c r="H106" s="26">
        <f t="shared" si="13"/>
        <v>4623.9831548974562</v>
      </c>
      <c r="I106" s="26">
        <f t="shared" si="10"/>
        <v>739.83730478359303</v>
      </c>
      <c r="J106" s="26">
        <f t="shared" si="8"/>
        <v>4254.0645025056601</v>
      </c>
      <c r="K106" s="26">
        <f t="shared" si="14"/>
        <v>9540.8185762717512</v>
      </c>
      <c r="L106" s="27">
        <f t="shared" si="12"/>
        <v>2.0633333333333335</v>
      </c>
    </row>
    <row r="107" spans="1:12" x14ac:dyDescent="0.2">
      <c r="A107" s="19">
        <v>98</v>
      </c>
      <c r="B107" s="63">
        <v>4</v>
      </c>
      <c r="C107" s="11">
        <v>6</v>
      </c>
      <c r="D107" s="11">
        <v>6</v>
      </c>
      <c r="E107" s="65">
        <v>0.5</v>
      </c>
      <c r="F107" s="25">
        <f t="shared" si="9"/>
        <v>0.66666666666666663</v>
      </c>
      <c r="G107" s="25">
        <f t="shared" si="7"/>
        <v>0.5</v>
      </c>
      <c r="H107" s="26">
        <f t="shared" si="13"/>
        <v>3884.1458501138632</v>
      </c>
      <c r="I107" s="26">
        <f t="shared" si="10"/>
        <v>1942.0729250569316</v>
      </c>
      <c r="J107" s="26">
        <f t="shared" si="8"/>
        <v>2913.1093875853976</v>
      </c>
      <c r="K107" s="26">
        <f t="shared" si="14"/>
        <v>5286.7540737660911</v>
      </c>
      <c r="L107" s="27">
        <f t="shared" si="12"/>
        <v>1.3611111111111109</v>
      </c>
    </row>
    <row r="108" spans="1:12" x14ac:dyDescent="0.2">
      <c r="A108" s="19">
        <v>99</v>
      </c>
      <c r="B108" s="63">
        <v>0</v>
      </c>
      <c r="C108" s="11">
        <v>3</v>
      </c>
      <c r="D108" s="11">
        <v>5</v>
      </c>
      <c r="E108" s="65">
        <v>0.5</v>
      </c>
      <c r="F108" s="25">
        <f t="shared" si="9"/>
        <v>0</v>
      </c>
      <c r="G108" s="25">
        <f t="shared" si="7"/>
        <v>0</v>
      </c>
      <c r="H108" s="26">
        <f t="shared" si="13"/>
        <v>1942.0729250569316</v>
      </c>
      <c r="I108" s="26">
        <f t="shared" si="10"/>
        <v>0</v>
      </c>
      <c r="J108" s="26">
        <f t="shared" si="8"/>
        <v>1942.0729250569316</v>
      </c>
      <c r="K108" s="26">
        <f t="shared" si="14"/>
        <v>2373.644686180694</v>
      </c>
      <c r="L108" s="27">
        <f t="shared" si="12"/>
        <v>1.2222222222222221</v>
      </c>
    </row>
    <row r="109" spans="1:12" x14ac:dyDescent="0.2">
      <c r="A109" s="19" t="s">
        <v>24</v>
      </c>
      <c r="B109" s="57">
        <v>2</v>
      </c>
      <c r="C109" s="60">
        <v>9</v>
      </c>
      <c r="D109" s="60">
        <v>9</v>
      </c>
      <c r="E109" s="24"/>
      <c r="F109" s="25">
        <f>B109/((C109+D109)/2)</f>
        <v>0.22222222222222221</v>
      </c>
      <c r="G109" s="25">
        <v>1</v>
      </c>
      <c r="H109" s="26">
        <f>H108-I108</f>
        <v>1942.0729250569316</v>
      </c>
      <c r="I109" s="26">
        <f>H109*G109</f>
        <v>1942.0729250569316</v>
      </c>
      <c r="J109" s="26">
        <f>H109*F109</f>
        <v>431.57176112376254</v>
      </c>
      <c r="K109" s="26">
        <f>J109</f>
        <v>431.57176112376254</v>
      </c>
      <c r="L109" s="27">
        <f>K109/H109</f>
        <v>0.22222222222222221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" x14ac:dyDescent="0.2">
      <c r="A6" s="67" t="s">
        <v>0</v>
      </c>
      <c r="B6" s="68" t="s">
        <v>292</v>
      </c>
      <c r="C6" s="79" t="s">
        <v>293</v>
      </c>
      <c r="D6" s="79"/>
      <c r="E6" s="69" t="s">
        <v>294</v>
      </c>
      <c r="F6" s="69" t="s">
        <v>295</v>
      </c>
      <c r="G6" s="69" t="s">
        <v>296</v>
      </c>
      <c r="H6" s="68" t="s">
        <v>297</v>
      </c>
      <c r="I6" s="68" t="s">
        <v>298</v>
      </c>
      <c r="J6" s="68" t="s">
        <v>299</v>
      </c>
      <c r="K6" s="68" t="s">
        <v>300</v>
      </c>
      <c r="L6" s="69" t="s">
        <v>301</v>
      </c>
    </row>
    <row r="7" spans="1:13" s="43" customFormat="1" ht="14.25" x14ac:dyDescent="0.2">
      <c r="A7" s="70"/>
      <c r="B7" s="71"/>
      <c r="C7" s="72">
        <v>42736</v>
      </c>
      <c r="D7" s="73">
        <v>43101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3">
        <v>2</v>
      </c>
      <c r="C9" s="75">
        <v>968</v>
      </c>
      <c r="D9" s="11">
        <v>960</v>
      </c>
      <c r="E9" s="65" t="s">
        <v>236</v>
      </c>
      <c r="F9" s="21">
        <f>B9/((C9+D9)/2)</f>
        <v>2.0746887966804979E-3</v>
      </c>
      <c r="G9" s="21">
        <f t="shared" ref="G9:G72" si="0">F9/((1+(1-E9)*F9))</f>
        <v>2.0707749461080821E-3</v>
      </c>
      <c r="H9" s="16">
        <v>100000</v>
      </c>
      <c r="I9" s="16">
        <f>H9*G9</f>
        <v>207.0774946108082</v>
      </c>
      <c r="J9" s="16">
        <f t="shared" ref="J9:J72" si="1">H10+I9*E9</f>
        <v>99811.352402409553</v>
      </c>
      <c r="K9" s="16">
        <f>K10+J9</f>
        <v>8147459.1818147926</v>
      </c>
      <c r="L9" s="22">
        <f>K9/H9</f>
        <v>81.474591818147928</v>
      </c>
    </row>
    <row r="10" spans="1:13" x14ac:dyDescent="0.2">
      <c r="A10" s="19">
        <v>1</v>
      </c>
      <c r="B10" s="63">
        <v>0</v>
      </c>
      <c r="C10" s="75">
        <v>1009</v>
      </c>
      <c r="D10" s="11">
        <v>1008</v>
      </c>
      <c r="E10" s="65" t="s">
        <v>36</v>
      </c>
      <c r="F10" s="21">
        <f t="shared" ref="F10:F73" si="2">B10/((C10+D10)/2)</f>
        <v>0</v>
      </c>
      <c r="G10" s="21">
        <f t="shared" si="0"/>
        <v>0</v>
      </c>
      <c r="H10" s="16">
        <f>H9-I9</f>
        <v>99792.922505389186</v>
      </c>
      <c r="I10" s="16">
        <f t="shared" ref="I10:I73" si="3">H10*G10</f>
        <v>0</v>
      </c>
      <c r="J10" s="16">
        <f t="shared" si="1"/>
        <v>99792.922505389186</v>
      </c>
      <c r="K10" s="16">
        <f t="shared" ref="K10:K73" si="4">K11+J10</f>
        <v>8047647.829412383</v>
      </c>
      <c r="L10" s="23">
        <f t="shared" ref="L10:L73" si="5">K10/H10</f>
        <v>80.643472777117836</v>
      </c>
    </row>
    <row r="11" spans="1:13" x14ac:dyDescent="0.2">
      <c r="A11" s="19">
        <v>2</v>
      </c>
      <c r="B11" s="64">
        <v>0</v>
      </c>
      <c r="C11" s="75">
        <v>1004</v>
      </c>
      <c r="D11" s="11">
        <v>1005</v>
      </c>
      <c r="E11" s="65" t="s">
        <v>36</v>
      </c>
      <c r="F11" s="21">
        <f t="shared" si="2"/>
        <v>0</v>
      </c>
      <c r="G11" s="21">
        <f t="shared" si="0"/>
        <v>0</v>
      </c>
      <c r="H11" s="16">
        <f t="shared" ref="H11:H74" si="6">H10-I10</f>
        <v>99792.922505389186</v>
      </c>
      <c r="I11" s="16">
        <f t="shared" si="3"/>
        <v>0</v>
      </c>
      <c r="J11" s="16">
        <f t="shared" si="1"/>
        <v>99792.922505389186</v>
      </c>
      <c r="K11" s="16">
        <f t="shared" si="4"/>
        <v>7947854.9069069941</v>
      </c>
      <c r="L11" s="23">
        <f t="shared" si="5"/>
        <v>79.643472777117836</v>
      </c>
    </row>
    <row r="12" spans="1:13" x14ac:dyDescent="0.2">
      <c r="A12" s="19">
        <v>3</v>
      </c>
      <c r="B12" s="64">
        <v>0</v>
      </c>
      <c r="C12" s="75">
        <v>964</v>
      </c>
      <c r="D12" s="11">
        <v>1043</v>
      </c>
      <c r="E12" s="65" t="s">
        <v>36</v>
      </c>
      <c r="F12" s="21">
        <f t="shared" si="2"/>
        <v>0</v>
      </c>
      <c r="G12" s="21">
        <f t="shared" si="0"/>
        <v>0</v>
      </c>
      <c r="H12" s="16">
        <f t="shared" si="6"/>
        <v>99792.922505389186</v>
      </c>
      <c r="I12" s="16">
        <f t="shared" si="3"/>
        <v>0</v>
      </c>
      <c r="J12" s="16">
        <f t="shared" si="1"/>
        <v>99792.922505389186</v>
      </c>
      <c r="K12" s="16">
        <f t="shared" si="4"/>
        <v>7848061.9844016051</v>
      </c>
      <c r="L12" s="23">
        <f t="shared" si="5"/>
        <v>78.64347277711785</v>
      </c>
    </row>
    <row r="13" spans="1:13" x14ac:dyDescent="0.2">
      <c r="A13" s="19">
        <v>4</v>
      </c>
      <c r="B13" s="64">
        <v>0</v>
      </c>
      <c r="C13" s="75">
        <v>1011</v>
      </c>
      <c r="D13" s="11">
        <v>967</v>
      </c>
      <c r="E13" s="65" t="s">
        <v>36</v>
      </c>
      <c r="F13" s="21">
        <f t="shared" si="2"/>
        <v>0</v>
      </c>
      <c r="G13" s="21">
        <f t="shared" si="0"/>
        <v>0</v>
      </c>
      <c r="H13" s="16">
        <f t="shared" si="6"/>
        <v>99792.922505389186</v>
      </c>
      <c r="I13" s="16">
        <f t="shared" si="3"/>
        <v>0</v>
      </c>
      <c r="J13" s="16">
        <f t="shared" si="1"/>
        <v>99792.922505389186</v>
      </c>
      <c r="K13" s="16">
        <f t="shared" si="4"/>
        <v>7748269.0618962161</v>
      </c>
      <c r="L13" s="23">
        <f t="shared" si="5"/>
        <v>77.64347277711785</v>
      </c>
    </row>
    <row r="14" spans="1:13" x14ac:dyDescent="0.2">
      <c r="A14" s="19">
        <v>5</v>
      </c>
      <c r="B14" s="64">
        <v>0</v>
      </c>
      <c r="C14" s="75">
        <v>962</v>
      </c>
      <c r="D14" s="11">
        <v>1040</v>
      </c>
      <c r="E14" s="65" t="s">
        <v>36</v>
      </c>
      <c r="F14" s="21">
        <f t="shared" si="2"/>
        <v>0</v>
      </c>
      <c r="G14" s="21">
        <f t="shared" si="0"/>
        <v>0</v>
      </c>
      <c r="H14" s="16">
        <f t="shared" si="6"/>
        <v>99792.922505389186</v>
      </c>
      <c r="I14" s="16">
        <f t="shared" si="3"/>
        <v>0</v>
      </c>
      <c r="J14" s="16">
        <f t="shared" si="1"/>
        <v>99792.922505389186</v>
      </c>
      <c r="K14" s="16">
        <f t="shared" si="4"/>
        <v>7648476.1393908272</v>
      </c>
      <c r="L14" s="23">
        <f t="shared" si="5"/>
        <v>76.64347277711785</v>
      </c>
    </row>
    <row r="15" spans="1:13" x14ac:dyDescent="0.2">
      <c r="A15" s="19">
        <v>6</v>
      </c>
      <c r="B15" s="64">
        <v>0</v>
      </c>
      <c r="C15" s="75">
        <v>1001</v>
      </c>
      <c r="D15" s="11">
        <v>977</v>
      </c>
      <c r="E15" s="65" t="s">
        <v>36</v>
      </c>
      <c r="F15" s="21">
        <f t="shared" si="2"/>
        <v>0</v>
      </c>
      <c r="G15" s="21">
        <f t="shared" si="0"/>
        <v>0</v>
      </c>
      <c r="H15" s="16">
        <f t="shared" si="6"/>
        <v>99792.922505389186</v>
      </c>
      <c r="I15" s="16">
        <f t="shared" si="3"/>
        <v>0</v>
      </c>
      <c r="J15" s="16">
        <f t="shared" si="1"/>
        <v>99792.922505389186</v>
      </c>
      <c r="K15" s="16">
        <f t="shared" si="4"/>
        <v>7548683.2168854382</v>
      </c>
      <c r="L15" s="23">
        <f t="shared" si="5"/>
        <v>75.64347277711785</v>
      </c>
    </row>
    <row r="16" spans="1:13" x14ac:dyDescent="0.2">
      <c r="A16" s="19">
        <v>7</v>
      </c>
      <c r="B16" s="64">
        <v>0</v>
      </c>
      <c r="C16" s="75">
        <v>1066</v>
      </c>
      <c r="D16" s="11">
        <v>984</v>
      </c>
      <c r="E16" s="65" t="s">
        <v>36</v>
      </c>
      <c r="F16" s="21">
        <f t="shared" si="2"/>
        <v>0</v>
      </c>
      <c r="G16" s="21">
        <f t="shared" si="0"/>
        <v>0</v>
      </c>
      <c r="H16" s="16">
        <f t="shared" si="6"/>
        <v>99792.922505389186</v>
      </c>
      <c r="I16" s="16">
        <f t="shared" si="3"/>
        <v>0</v>
      </c>
      <c r="J16" s="16">
        <f t="shared" si="1"/>
        <v>99792.922505389186</v>
      </c>
      <c r="K16" s="16">
        <f t="shared" si="4"/>
        <v>7448890.2943800492</v>
      </c>
      <c r="L16" s="23">
        <f t="shared" si="5"/>
        <v>74.64347277711785</v>
      </c>
    </row>
    <row r="17" spans="1:12" x14ac:dyDescent="0.2">
      <c r="A17" s="19">
        <v>8</v>
      </c>
      <c r="B17" s="64">
        <v>0</v>
      </c>
      <c r="C17" s="75">
        <v>1031</v>
      </c>
      <c r="D17" s="11">
        <v>1075</v>
      </c>
      <c r="E17" s="65" t="s">
        <v>36</v>
      </c>
      <c r="F17" s="21">
        <f t="shared" si="2"/>
        <v>0</v>
      </c>
      <c r="G17" s="21">
        <f t="shared" si="0"/>
        <v>0</v>
      </c>
      <c r="H17" s="16">
        <f t="shared" si="6"/>
        <v>99792.922505389186</v>
      </c>
      <c r="I17" s="16">
        <f t="shared" si="3"/>
        <v>0</v>
      </c>
      <c r="J17" s="16">
        <f t="shared" si="1"/>
        <v>99792.922505389186</v>
      </c>
      <c r="K17" s="16">
        <f t="shared" si="4"/>
        <v>7349097.3718746603</v>
      </c>
      <c r="L17" s="23">
        <f t="shared" si="5"/>
        <v>73.64347277711785</v>
      </c>
    </row>
    <row r="18" spans="1:12" x14ac:dyDescent="0.2">
      <c r="A18" s="19">
        <v>9</v>
      </c>
      <c r="B18" s="64">
        <v>0</v>
      </c>
      <c r="C18" s="75">
        <v>907</v>
      </c>
      <c r="D18" s="11">
        <v>1040</v>
      </c>
      <c r="E18" s="65" t="s">
        <v>36</v>
      </c>
      <c r="F18" s="21">
        <f t="shared" si="2"/>
        <v>0</v>
      </c>
      <c r="G18" s="21">
        <f t="shared" si="0"/>
        <v>0</v>
      </c>
      <c r="H18" s="16">
        <f t="shared" si="6"/>
        <v>99792.922505389186</v>
      </c>
      <c r="I18" s="16">
        <f t="shared" si="3"/>
        <v>0</v>
      </c>
      <c r="J18" s="16">
        <f t="shared" si="1"/>
        <v>99792.922505389186</v>
      </c>
      <c r="K18" s="16">
        <f t="shared" si="4"/>
        <v>7249304.4493692713</v>
      </c>
      <c r="L18" s="23">
        <f t="shared" si="5"/>
        <v>72.643472777117864</v>
      </c>
    </row>
    <row r="19" spans="1:12" x14ac:dyDescent="0.2">
      <c r="A19" s="19">
        <v>10</v>
      </c>
      <c r="B19" s="64">
        <v>0</v>
      </c>
      <c r="C19" s="75">
        <v>972</v>
      </c>
      <c r="D19" s="11">
        <v>917</v>
      </c>
      <c r="E19" s="65" t="s">
        <v>36</v>
      </c>
      <c r="F19" s="21">
        <f t="shared" si="2"/>
        <v>0</v>
      </c>
      <c r="G19" s="21">
        <f t="shared" si="0"/>
        <v>0</v>
      </c>
      <c r="H19" s="16">
        <f t="shared" si="6"/>
        <v>99792.922505389186</v>
      </c>
      <c r="I19" s="16">
        <f t="shared" si="3"/>
        <v>0</v>
      </c>
      <c r="J19" s="16">
        <f t="shared" si="1"/>
        <v>99792.922505389186</v>
      </c>
      <c r="K19" s="16">
        <f t="shared" si="4"/>
        <v>7149511.5268638823</v>
      </c>
      <c r="L19" s="23">
        <f t="shared" si="5"/>
        <v>71.643472777117864</v>
      </c>
    </row>
    <row r="20" spans="1:12" x14ac:dyDescent="0.2">
      <c r="A20" s="19">
        <v>11</v>
      </c>
      <c r="B20" s="64">
        <v>0</v>
      </c>
      <c r="C20" s="75">
        <v>903</v>
      </c>
      <c r="D20" s="11">
        <v>986</v>
      </c>
      <c r="E20" s="65" t="s">
        <v>36</v>
      </c>
      <c r="F20" s="21">
        <f t="shared" si="2"/>
        <v>0</v>
      </c>
      <c r="G20" s="21">
        <f t="shared" si="0"/>
        <v>0</v>
      </c>
      <c r="H20" s="16">
        <f t="shared" si="6"/>
        <v>99792.922505389186</v>
      </c>
      <c r="I20" s="16">
        <f t="shared" si="3"/>
        <v>0</v>
      </c>
      <c r="J20" s="16">
        <f t="shared" si="1"/>
        <v>99792.922505389186</v>
      </c>
      <c r="K20" s="16">
        <f t="shared" si="4"/>
        <v>7049718.6043584934</v>
      </c>
      <c r="L20" s="23">
        <f t="shared" si="5"/>
        <v>70.643472777117864</v>
      </c>
    </row>
    <row r="21" spans="1:12" x14ac:dyDescent="0.2">
      <c r="A21" s="19">
        <v>12</v>
      </c>
      <c r="B21" s="64">
        <v>0</v>
      </c>
      <c r="C21" s="75">
        <v>946</v>
      </c>
      <c r="D21" s="11">
        <v>900</v>
      </c>
      <c r="E21" s="65" t="s">
        <v>36</v>
      </c>
      <c r="F21" s="21">
        <f t="shared" si="2"/>
        <v>0</v>
      </c>
      <c r="G21" s="21">
        <f t="shared" si="0"/>
        <v>0</v>
      </c>
      <c r="H21" s="16">
        <f t="shared" si="6"/>
        <v>99792.922505389186</v>
      </c>
      <c r="I21" s="16">
        <f t="shared" si="3"/>
        <v>0</v>
      </c>
      <c r="J21" s="16">
        <f t="shared" si="1"/>
        <v>99792.922505389186</v>
      </c>
      <c r="K21" s="16">
        <f t="shared" si="4"/>
        <v>6949925.6818531044</v>
      </c>
      <c r="L21" s="23">
        <f t="shared" si="5"/>
        <v>69.643472777117864</v>
      </c>
    </row>
    <row r="22" spans="1:12" x14ac:dyDescent="0.2">
      <c r="A22" s="19">
        <v>13</v>
      </c>
      <c r="B22" s="64">
        <v>0</v>
      </c>
      <c r="C22" s="75">
        <v>905</v>
      </c>
      <c r="D22" s="11">
        <v>940</v>
      </c>
      <c r="E22" s="65" t="s">
        <v>36</v>
      </c>
      <c r="F22" s="21">
        <f t="shared" si="2"/>
        <v>0</v>
      </c>
      <c r="G22" s="21">
        <f t="shared" si="0"/>
        <v>0</v>
      </c>
      <c r="H22" s="16">
        <f t="shared" si="6"/>
        <v>99792.922505389186</v>
      </c>
      <c r="I22" s="16">
        <f t="shared" si="3"/>
        <v>0</v>
      </c>
      <c r="J22" s="16">
        <f t="shared" si="1"/>
        <v>99792.922505389186</v>
      </c>
      <c r="K22" s="16">
        <f t="shared" si="4"/>
        <v>6850132.7593477154</v>
      </c>
      <c r="L22" s="23">
        <f t="shared" si="5"/>
        <v>68.643472777117864</v>
      </c>
    </row>
    <row r="23" spans="1:12" x14ac:dyDescent="0.2">
      <c r="A23" s="19">
        <v>14</v>
      </c>
      <c r="B23" s="64">
        <v>0</v>
      </c>
      <c r="C23" s="75">
        <v>862</v>
      </c>
      <c r="D23" s="11">
        <v>909</v>
      </c>
      <c r="E23" s="65" t="s">
        <v>36</v>
      </c>
      <c r="F23" s="21">
        <f t="shared" si="2"/>
        <v>0</v>
      </c>
      <c r="G23" s="21">
        <f t="shared" si="0"/>
        <v>0</v>
      </c>
      <c r="H23" s="16">
        <f t="shared" si="6"/>
        <v>99792.922505389186</v>
      </c>
      <c r="I23" s="16">
        <f t="shared" si="3"/>
        <v>0</v>
      </c>
      <c r="J23" s="16">
        <f t="shared" si="1"/>
        <v>99792.922505389186</v>
      </c>
      <c r="K23" s="16">
        <f t="shared" si="4"/>
        <v>6750339.8368423264</v>
      </c>
      <c r="L23" s="23">
        <f t="shared" si="5"/>
        <v>67.643472777117864</v>
      </c>
    </row>
    <row r="24" spans="1:12" x14ac:dyDescent="0.2">
      <c r="A24" s="19">
        <v>15</v>
      </c>
      <c r="B24" s="64">
        <v>0</v>
      </c>
      <c r="C24" s="75">
        <v>833</v>
      </c>
      <c r="D24" s="11">
        <v>873</v>
      </c>
      <c r="E24" s="65" t="s">
        <v>36</v>
      </c>
      <c r="F24" s="21">
        <f t="shared" si="2"/>
        <v>0</v>
      </c>
      <c r="G24" s="21">
        <f t="shared" si="0"/>
        <v>0</v>
      </c>
      <c r="H24" s="16">
        <f t="shared" si="6"/>
        <v>99792.922505389186</v>
      </c>
      <c r="I24" s="16">
        <f t="shared" si="3"/>
        <v>0</v>
      </c>
      <c r="J24" s="16">
        <f t="shared" si="1"/>
        <v>99792.922505389186</v>
      </c>
      <c r="K24" s="16">
        <f t="shared" si="4"/>
        <v>6650546.9143369375</v>
      </c>
      <c r="L24" s="23">
        <f t="shared" si="5"/>
        <v>66.643472777117864</v>
      </c>
    </row>
    <row r="25" spans="1:12" x14ac:dyDescent="0.2">
      <c r="A25" s="19">
        <v>16</v>
      </c>
      <c r="B25" s="63">
        <v>1</v>
      </c>
      <c r="C25" s="75">
        <v>841</v>
      </c>
      <c r="D25" s="11">
        <v>844</v>
      </c>
      <c r="E25" s="65" t="s">
        <v>52</v>
      </c>
      <c r="F25" s="21">
        <f t="shared" si="2"/>
        <v>1.1869436201780415E-3</v>
      </c>
      <c r="G25" s="21">
        <f t="shared" si="0"/>
        <v>1.1867545846109735E-3</v>
      </c>
      <c r="H25" s="16">
        <f t="shared" si="6"/>
        <v>99792.922505389186</v>
      </c>
      <c r="I25" s="16">
        <f t="shared" si="3"/>
        <v>118.42970829499821</v>
      </c>
      <c r="J25" s="16">
        <f t="shared" si="1"/>
        <v>99777.029238536008</v>
      </c>
      <c r="K25" s="16">
        <f t="shared" si="4"/>
        <v>6550753.9918315485</v>
      </c>
      <c r="L25" s="23">
        <f t="shared" si="5"/>
        <v>65.643472777117879</v>
      </c>
    </row>
    <row r="26" spans="1:12" x14ac:dyDescent="0.2">
      <c r="A26" s="19">
        <v>17</v>
      </c>
      <c r="B26" s="64">
        <v>0</v>
      </c>
      <c r="C26" s="75">
        <v>839</v>
      </c>
      <c r="D26" s="11">
        <v>842</v>
      </c>
      <c r="E26" s="65" t="s">
        <v>36</v>
      </c>
      <c r="F26" s="21">
        <f t="shared" si="2"/>
        <v>0</v>
      </c>
      <c r="G26" s="21">
        <f t="shared" si="0"/>
        <v>0</v>
      </c>
      <c r="H26" s="16">
        <f t="shared" si="6"/>
        <v>99674.492797094194</v>
      </c>
      <c r="I26" s="16">
        <f t="shared" si="3"/>
        <v>0</v>
      </c>
      <c r="J26" s="16">
        <f t="shared" si="1"/>
        <v>99674.492797094194</v>
      </c>
      <c r="K26" s="16">
        <f t="shared" si="4"/>
        <v>6450976.9625930125</v>
      </c>
      <c r="L26" s="23">
        <f t="shared" si="5"/>
        <v>64.720439317661388</v>
      </c>
    </row>
    <row r="27" spans="1:12" x14ac:dyDescent="0.2">
      <c r="A27" s="19">
        <v>18</v>
      </c>
      <c r="B27" s="64">
        <v>0</v>
      </c>
      <c r="C27" s="75">
        <v>720</v>
      </c>
      <c r="D27" s="11">
        <v>890</v>
      </c>
      <c r="E27" s="65" t="s">
        <v>36</v>
      </c>
      <c r="F27" s="21">
        <f t="shared" si="2"/>
        <v>0</v>
      </c>
      <c r="G27" s="21">
        <f t="shared" si="0"/>
        <v>0</v>
      </c>
      <c r="H27" s="16">
        <f t="shared" si="6"/>
        <v>99674.492797094194</v>
      </c>
      <c r="I27" s="16">
        <f t="shared" si="3"/>
        <v>0</v>
      </c>
      <c r="J27" s="16">
        <f t="shared" si="1"/>
        <v>99674.492797094194</v>
      </c>
      <c r="K27" s="16">
        <f t="shared" si="4"/>
        <v>6351302.4697959181</v>
      </c>
      <c r="L27" s="23">
        <f t="shared" si="5"/>
        <v>63.720439317661395</v>
      </c>
    </row>
    <row r="28" spans="1:12" x14ac:dyDescent="0.2">
      <c r="A28" s="19">
        <v>19</v>
      </c>
      <c r="B28" s="64">
        <v>0</v>
      </c>
      <c r="C28" s="75">
        <v>782</v>
      </c>
      <c r="D28" s="11">
        <v>769</v>
      </c>
      <c r="E28" s="65" t="s">
        <v>36</v>
      </c>
      <c r="F28" s="21">
        <f t="shared" si="2"/>
        <v>0</v>
      </c>
      <c r="G28" s="21">
        <f t="shared" si="0"/>
        <v>0</v>
      </c>
      <c r="H28" s="16">
        <f t="shared" si="6"/>
        <v>99674.492797094194</v>
      </c>
      <c r="I28" s="16">
        <f t="shared" si="3"/>
        <v>0</v>
      </c>
      <c r="J28" s="16">
        <f t="shared" si="1"/>
        <v>99674.492797094194</v>
      </c>
      <c r="K28" s="16">
        <f t="shared" si="4"/>
        <v>6251627.9769988237</v>
      </c>
      <c r="L28" s="23">
        <f t="shared" si="5"/>
        <v>62.720439317661388</v>
      </c>
    </row>
    <row r="29" spans="1:12" x14ac:dyDescent="0.2">
      <c r="A29" s="19">
        <v>20</v>
      </c>
      <c r="B29" s="64">
        <v>0</v>
      </c>
      <c r="C29" s="75">
        <v>756</v>
      </c>
      <c r="D29" s="11">
        <v>816</v>
      </c>
      <c r="E29" s="65" t="s">
        <v>36</v>
      </c>
      <c r="F29" s="21">
        <f t="shared" si="2"/>
        <v>0</v>
      </c>
      <c r="G29" s="21">
        <f t="shared" si="0"/>
        <v>0</v>
      </c>
      <c r="H29" s="16">
        <f t="shared" si="6"/>
        <v>99674.492797094194</v>
      </c>
      <c r="I29" s="16">
        <f t="shared" si="3"/>
        <v>0</v>
      </c>
      <c r="J29" s="16">
        <f t="shared" si="1"/>
        <v>99674.492797094194</v>
      </c>
      <c r="K29" s="16">
        <f t="shared" si="4"/>
        <v>6151953.4842017293</v>
      </c>
      <c r="L29" s="23">
        <f t="shared" si="5"/>
        <v>61.720439317661388</v>
      </c>
    </row>
    <row r="30" spans="1:12" x14ac:dyDescent="0.2">
      <c r="A30" s="19">
        <v>21</v>
      </c>
      <c r="B30" s="64">
        <v>0</v>
      </c>
      <c r="C30" s="75">
        <v>756</v>
      </c>
      <c r="D30" s="11">
        <v>783</v>
      </c>
      <c r="E30" s="65" t="s">
        <v>36</v>
      </c>
      <c r="F30" s="21">
        <f t="shared" si="2"/>
        <v>0</v>
      </c>
      <c r="G30" s="21">
        <f t="shared" si="0"/>
        <v>0</v>
      </c>
      <c r="H30" s="16">
        <f t="shared" si="6"/>
        <v>99674.492797094194</v>
      </c>
      <c r="I30" s="16">
        <f t="shared" si="3"/>
        <v>0</v>
      </c>
      <c r="J30" s="16">
        <f t="shared" si="1"/>
        <v>99674.492797094194</v>
      </c>
      <c r="K30" s="16">
        <f t="shared" si="4"/>
        <v>6052278.9914046349</v>
      </c>
      <c r="L30" s="23">
        <f t="shared" si="5"/>
        <v>60.720439317661388</v>
      </c>
    </row>
    <row r="31" spans="1:12" x14ac:dyDescent="0.2">
      <c r="A31" s="19">
        <v>22</v>
      </c>
      <c r="B31" s="64">
        <v>0</v>
      </c>
      <c r="C31" s="75">
        <v>767</v>
      </c>
      <c r="D31" s="11">
        <v>781</v>
      </c>
      <c r="E31" s="65" t="s">
        <v>36</v>
      </c>
      <c r="F31" s="21">
        <f t="shared" si="2"/>
        <v>0</v>
      </c>
      <c r="G31" s="21">
        <f t="shared" si="0"/>
        <v>0</v>
      </c>
      <c r="H31" s="16">
        <f t="shared" si="6"/>
        <v>99674.492797094194</v>
      </c>
      <c r="I31" s="16">
        <f t="shared" si="3"/>
        <v>0</v>
      </c>
      <c r="J31" s="16">
        <f t="shared" si="1"/>
        <v>99674.492797094194</v>
      </c>
      <c r="K31" s="16">
        <f t="shared" si="4"/>
        <v>5952604.4986075405</v>
      </c>
      <c r="L31" s="23">
        <f t="shared" si="5"/>
        <v>59.720439317661381</v>
      </c>
    </row>
    <row r="32" spans="1:12" x14ac:dyDescent="0.2">
      <c r="A32" s="19">
        <v>23</v>
      </c>
      <c r="B32" s="64">
        <v>0</v>
      </c>
      <c r="C32" s="75">
        <v>865</v>
      </c>
      <c r="D32" s="11">
        <v>801</v>
      </c>
      <c r="E32" s="65" t="s">
        <v>36</v>
      </c>
      <c r="F32" s="21">
        <f t="shared" si="2"/>
        <v>0</v>
      </c>
      <c r="G32" s="21">
        <f t="shared" si="0"/>
        <v>0</v>
      </c>
      <c r="H32" s="16">
        <f t="shared" si="6"/>
        <v>99674.492797094194</v>
      </c>
      <c r="I32" s="16">
        <f t="shared" si="3"/>
        <v>0</v>
      </c>
      <c r="J32" s="16">
        <f t="shared" si="1"/>
        <v>99674.492797094194</v>
      </c>
      <c r="K32" s="16">
        <f t="shared" si="4"/>
        <v>5852930.0058104461</v>
      </c>
      <c r="L32" s="23">
        <f t="shared" si="5"/>
        <v>58.720439317661381</v>
      </c>
    </row>
    <row r="33" spans="1:12" x14ac:dyDescent="0.2">
      <c r="A33" s="19">
        <v>24</v>
      </c>
      <c r="B33" s="63">
        <v>1</v>
      </c>
      <c r="C33" s="75">
        <v>877</v>
      </c>
      <c r="D33" s="11">
        <v>874</v>
      </c>
      <c r="E33" s="65" t="s">
        <v>237</v>
      </c>
      <c r="F33" s="21">
        <f t="shared" si="2"/>
        <v>1.1422044545973729E-3</v>
      </c>
      <c r="G33" s="21">
        <f t="shared" si="0"/>
        <v>1.1414472272420536E-3</v>
      </c>
      <c r="H33" s="16">
        <f t="shared" si="6"/>
        <v>99674.492797094194</v>
      </c>
      <c r="I33" s="16">
        <f t="shared" si="3"/>
        <v>113.77317343000121</v>
      </c>
      <c r="J33" s="16">
        <f t="shared" si="1"/>
        <v>99608.413337966049</v>
      </c>
      <c r="K33" s="16">
        <f t="shared" si="4"/>
        <v>5753255.5130133517</v>
      </c>
      <c r="L33" s="23">
        <f t="shared" si="5"/>
        <v>57.720439317661381</v>
      </c>
    </row>
    <row r="34" spans="1:12" x14ac:dyDescent="0.2">
      <c r="A34" s="19">
        <v>25</v>
      </c>
      <c r="B34" s="64">
        <v>0</v>
      </c>
      <c r="C34" s="75">
        <v>890</v>
      </c>
      <c r="D34" s="11">
        <v>895</v>
      </c>
      <c r="E34" s="65" t="s">
        <v>36</v>
      </c>
      <c r="F34" s="21">
        <f t="shared" si="2"/>
        <v>0</v>
      </c>
      <c r="G34" s="21">
        <f t="shared" si="0"/>
        <v>0</v>
      </c>
      <c r="H34" s="16">
        <f t="shared" si="6"/>
        <v>99560.71962366419</v>
      </c>
      <c r="I34" s="16">
        <f t="shared" si="3"/>
        <v>0</v>
      </c>
      <c r="J34" s="16">
        <f t="shared" si="1"/>
        <v>99560.71962366419</v>
      </c>
      <c r="K34" s="16">
        <f t="shared" si="4"/>
        <v>5653647.0996753853</v>
      </c>
      <c r="L34" s="23">
        <f t="shared" si="5"/>
        <v>56.785920401599753</v>
      </c>
    </row>
    <row r="35" spans="1:12" x14ac:dyDescent="0.2">
      <c r="A35" s="19">
        <v>26</v>
      </c>
      <c r="B35" s="64">
        <v>0</v>
      </c>
      <c r="C35" s="75">
        <v>901</v>
      </c>
      <c r="D35" s="11">
        <v>911</v>
      </c>
      <c r="E35" s="65" t="s">
        <v>36</v>
      </c>
      <c r="F35" s="21">
        <f t="shared" si="2"/>
        <v>0</v>
      </c>
      <c r="G35" s="21">
        <f t="shared" si="0"/>
        <v>0</v>
      </c>
      <c r="H35" s="16">
        <f t="shared" si="6"/>
        <v>99560.71962366419</v>
      </c>
      <c r="I35" s="16">
        <f t="shared" si="3"/>
        <v>0</v>
      </c>
      <c r="J35" s="16">
        <f t="shared" si="1"/>
        <v>99560.71962366419</v>
      </c>
      <c r="K35" s="16">
        <f t="shared" si="4"/>
        <v>5554086.3800517209</v>
      </c>
      <c r="L35" s="23">
        <f t="shared" si="5"/>
        <v>55.785920401599753</v>
      </c>
    </row>
    <row r="36" spans="1:12" x14ac:dyDescent="0.2">
      <c r="A36" s="19">
        <v>27</v>
      </c>
      <c r="B36" s="64">
        <v>0</v>
      </c>
      <c r="C36" s="75">
        <v>957</v>
      </c>
      <c r="D36" s="11">
        <v>923</v>
      </c>
      <c r="E36" s="65" t="s">
        <v>36</v>
      </c>
      <c r="F36" s="21">
        <f t="shared" si="2"/>
        <v>0</v>
      </c>
      <c r="G36" s="21">
        <f t="shared" si="0"/>
        <v>0</v>
      </c>
      <c r="H36" s="16">
        <f t="shared" si="6"/>
        <v>99560.71962366419</v>
      </c>
      <c r="I36" s="16">
        <f t="shared" si="3"/>
        <v>0</v>
      </c>
      <c r="J36" s="16">
        <f t="shared" si="1"/>
        <v>99560.71962366419</v>
      </c>
      <c r="K36" s="16">
        <f t="shared" si="4"/>
        <v>5454525.6604280565</v>
      </c>
      <c r="L36" s="23">
        <f t="shared" si="5"/>
        <v>54.785920401599746</v>
      </c>
    </row>
    <row r="37" spans="1:12" x14ac:dyDescent="0.2">
      <c r="A37" s="19">
        <v>28</v>
      </c>
      <c r="B37" s="64">
        <v>0</v>
      </c>
      <c r="C37" s="75">
        <v>1016</v>
      </c>
      <c r="D37" s="11">
        <v>989</v>
      </c>
      <c r="E37" s="65" t="s">
        <v>36</v>
      </c>
      <c r="F37" s="21">
        <f t="shared" si="2"/>
        <v>0</v>
      </c>
      <c r="G37" s="21">
        <f t="shared" si="0"/>
        <v>0</v>
      </c>
      <c r="H37" s="16">
        <f t="shared" si="6"/>
        <v>99560.71962366419</v>
      </c>
      <c r="I37" s="16">
        <f t="shared" si="3"/>
        <v>0</v>
      </c>
      <c r="J37" s="16">
        <f t="shared" si="1"/>
        <v>99560.71962366419</v>
      </c>
      <c r="K37" s="16">
        <f t="shared" si="4"/>
        <v>5354964.9408043921</v>
      </c>
      <c r="L37" s="23">
        <f t="shared" si="5"/>
        <v>53.785920401599746</v>
      </c>
    </row>
    <row r="38" spans="1:12" x14ac:dyDescent="0.2">
      <c r="A38" s="19">
        <v>29</v>
      </c>
      <c r="B38" s="64">
        <v>0</v>
      </c>
      <c r="C38" s="75">
        <v>1095</v>
      </c>
      <c r="D38" s="11">
        <v>1067</v>
      </c>
      <c r="E38" s="65" t="s">
        <v>36</v>
      </c>
      <c r="F38" s="21">
        <f t="shared" si="2"/>
        <v>0</v>
      </c>
      <c r="G38" s="21">
        <f t="shared" si="0"/>
        <v>0</v>
      </c>
      <c r="H38" s="16">
        <f t="shared" si="6"/>
        <v>99560.71962366419</v>
      </c>
      <c r="I38" s="16">
        <f t="shared" si="3"/>
        <v>0</v>
      </c>
      <c r="J38" s="16">
        <f t="shared" si="1"/>
        <v>99560.71962366419</v>
      </c>
      <c r="K38" s="16">
        <f t="shared" si="4"/>
        <v>5255404.2211807277</v>
      </c>
      <c r="L38" s="23">
        <f t="shared" si="5"/>
        <v>52.785920401599746</v>
      </c>
    </row>
    <row r="39" spans="1:12" x14ac:dyDescent="0.2">
      <c r="A39" s="19">
        <v>30</v>
      </c>
      <c r="B39" s="64">
        <v>0</v>
      </c>
      <c r="C39" s="75">
        <v>1115</v>
      </c>
      <c r="D39" s="11">
        <v>1100</v>
      </c>
      <c r="E39" s="65" t="s">
        <v>36</v>
      </c>
      <c r="F39" s="21">
        <f t="shared" si="2"/>
        <v>0</v>
      </c>
      <c r="G39" s="21">
        <f t="shared" si="0"/>
        <v>0</v>
      </c>
      <c r="H39" s="16">
        <f t="shared" si="6"/>
        <v>99560.71962366419</v>
      </c>
      <c r="I39" s="16">
        <f t="shared" si="3"/>
        <v>0</v>
      </c>
      <c r="J39" s="16">
        <f t="shared" si="1"/>
        <v>99560.71962366419</v>
      </c>
      <c r="K39" s="16">
        <f t="shared" si="4"/>
        <v>5155843.5015570633</v>
      </c>
      <c r="L39" s="23">
        <f t="shared" si="5"/>
        <v>51.785920401599746</v>
      </c>
    </row>
    <row r="40" spans="1:12" x14ac:dyDescent="0.2">
      <c r="A40" s="19">
        <v>31</v>
      </c>
      <c r="B40" s="64">
        <v>0</v>
      </c>
      <c r="C40" s="75">
        <v>1249</v>
      </c>
      <c r="D40" s="11">
        <v>1147</v>
      </c>
      <c r="E40" s="65" t="s">
        <v>36</v>
      </c>
      <c r="F40" s="21">
        <f t="shared" si="2"/>
        <v>0</v>
      </c>
      <c r="G40" s="21">
        <f t="shared" si="0"/>
        <v>0</v>
      </c>
      <c r="H40" s="16">
        <f t="shared" si="6"/>
        <v>99560.71962366419</v>
      </c>
      <c r="I40" s="16">
        <f t="shared" si="3"/>
        <v>0</v>
      </c>
      <c r="J40" s="16">
        <f t="shared" si="1"/>
        <v>99560.71962366419</v>
      </c>
      <c r="K40" s="16">
        <f t="shared" si="4"/>
        <v>5056282.7819333989</v>
      </c>
      <c r="L40" s="23">
        <f t="shared" si="5"/>
        <v>50.785920401599739</v>
      </c>
    </row>
    <row r="41" spans="1:12" x14ac:dyDescent="0.2">
      <c r="A41" s="19">
        <v>32</v>
      </c>
      <c r="B41" s="64">
        <v>0</v>
      </c>
      <c r="C41" s="75">
        <v>1275</v>
      </c>
      <c r="D41" s="11">
        <v>1268</v>
      </c>
      <c r="E41" s="65" t="s">
        <v>36</v>
      </c>
      <c r="F41" s="21">
        <f t="shared" si="2"/>
        <v>0</v>
      </c>
      <c r="G41" s="21">
        <f t="shared" si="0"/>
        <v>0</v>
      </c>
      <c r="H41" s="16">
        <f t="shared" si="6"/>
        <v>99560.71962366419</v>
      </c>
      <c r="I41" s="16">
        <f t="shared" si="3"/>
        <v>0</v>
      </c>
      <c r="J41" s="16">
        <f t="shared" si="1"/>
        <v>99560.71962366419</v>
      </c>
      <c r="K41" s="16">
        <f t="shared" si="4"/>
        <v>4956722.0623097345</v>
      </c>
      <c r="L41" s="23">
        <f t="shared" si="5"/>
        <v>49.785920401599739</v>
      </c>
    </row>
    <row r="42" spans="1:12" x14ac:dyDescent="0.2">
      <c r="A42" s="19">
        <v>33</v>
      </c>
      <c r="B42" s="63">
        <v>1</v>
      </c>
      <c r="C42" s="75">
        <v>1383</v>
      </c>
      <c r="D42" s="11">
        <v>1322</v>
      </c>
      <c r="E42" s="65" t="s">
        <v>238</v>
      </c>
      <c r="F42" s="21">
        <f t="shared" si="2"/>
        <v>7.3937153419593343E-4</v>
      </c>
      <c r="G42" s="21">
        <f t="shared" si="0"/>
        <v>7.3927117915823036E-4</v>
      </c>
      <c r="H42" s="16">
        <f t="shared" si="6"/>
        <v>99560.71962366419</v>
      </c>
      <c r="I42" s="16">
        <f t="shared" si="3"/>
        <v>73.602370594028187</v>
      </c>
      <c r="J42" s="16">
        <f t="shared" si="1"/>
        <v>99547.206228423122</v>
      </c>
      <c r="K42" s="16">
        <f t="shared" si="4"/>
        <v>4857161.3426860701</v>
      </c>
      <c r="L42" s="23">
        <f t="shared" si="5"/>
        <v>48.785920401599739</v>
      </c>
    </row>
    <row r="43" spans="1:12" x14ac:dyDescent="0.2">
      <c r="A43" s="19">
        <v>34</v>
      </c>
      <c r="B43" s="63">
        <v>1</v>
      </c>
      <c r="C43" s="75">
        <v>1442</v>
      </c>
      <c r="D43" s="11">
        <v>1390</v>
      </c>
      <c r="E43" s="65" t="s">
        <v>239</v>
      </c>
      <c r="F43" s="21">
        <f t="shared" si="2"/>
        <v>7.0621468926553672E-4</v>
      </c>
      <c r="G43" s="21">
        <f t="shared" si="0"/>
        <v>7.0603025381999439E-4</v>
      </c>
      <c r="H43" s="16">
        <f t="shared" si="6"/>
        <v>99487.117253070159</v>
      </c>
      <c r="I43" s="16">
        <f t="shared" si="3"/>
        <v>70.240914646004668</v>
      </c>
      <c r="J43" s="16">
        <f t="shared" si="1"/>
        <v>99461.135138742611</v>
      </c>
      <c r="K43" s="16">
        <f t="shared" si="4"/>
        <v>4757614.1364576472</v>
      </c>
      <c r="L43" s="23">
        <f t="shared" si="5"/>
        <v>47.821409121298345</v>
      </c>
    </row>
    <row r="44" spans="1:12" x14ac:dyDescent="0.2">
      <c r="A44" s="19">
        <v>35</v>
      </c>
      <c r="B44" s="63">
        <v>1</v>
      </c>
      <c r="C44" s="75">
        <v>1480</v>
      </c>
      <c r="D44" s="11">
        <v>1453</v>
      </c>
      <c r="E44" s="65" t="s">
        <v>240</v>
      </c>
      <c r="F44" s="21">
        <f t="shared" si="2"/>
        <v>6.8189566996249571E-4</v>
      </c>
      <c r="G44" s="21">
        <f t="shared" si="0"/>
        <v>6.8175555327394687E-4</v>
      </c>
      <c r="H44" s="16">
        <f t="shared" si="6"/>
        <v>99416.876338424161</v>
      </c>
      <c r="I44" s="16">
        <f t="shared" si="3"/>
        <v>67.778007532869921</v>
      </c>
      <c r="J44" s="16">
        <f t="shared" si="1"/>
        <v>99396.448046953767</v>
      </c>
      <c r="K44" s="16">
        <f t="shared" si="4"/>
        <v>4658153.0013189046</v>
      </c>
      <c r="L44" s="23">
        <f t="shared" si="5"/>
        <v>46.854751153738974</v>
      </c>
    </row>
    <row r="45" spans="1:12" x14ac:dyDescent="0.2">
      <c r="A45" s="19">
        <v>36</v>
      </c>
      <c r="B45" s="63">
        <v>2</v>
      </c>
      <c r="C45" s="75">
        <v>1480</v>
      </c>
      <c r="D45" s="11">
        <v>1512</v>
      </c>
      <c r="E45" s="65" t="s">
        <v>37</v>
      </c>
      <c r="F45" s="21">
        <f t="shared" si="2"/>
        <v>1.3368983957219251E-3</v>
      </c>
      <c r="G45" s="21">
        <f t="shared" si="0"/>
        <v>1.3359002210781275E-3</v>
      </c>
      <c r="H45" s="16">
        <f t="shared" si="6"/>
        <v>99349.098330891298</v>
      </c>
      <c r="I45" s="16">
        <f t="shared" si="3"/>
        <v>132.7204824241503</v>
      </c>
      <c r="J45" s="16">
        <f t="shared" si="1"/>
        <v>99274.920853264441</v>
      </c>
      <c r="K45" s="16">
        <f t="shared" si="4"/>
        <v>4558756.5532719512</v>
      </c>
      <c r="L45" s="23">
        <f t="shared" si="5"/>
        <v>45.886239833688208</v>
      </c>
    </row>
    <row r="46" spans="1:12" x14ac:dyDescent="0.2">
      <c r="A46" s="19">
        <v>37</v>
      </c>
      <c r="B46" s="63">
        <v>0</v>
      </c>
      <c r="C46" s="75">
        <v>1682</v>
      </c>
      <c r="D46" s="11">
        <v>1490</v>
      </c>
      <c r="E46" s="65" t="s">
        <v>36</v>
      </c>
      <c r="F46" s="21">
        <f t="shared" si="2"/>
        <v>0</v>
      </c>
      <c r="G46" s="21">
        <f t="shared" si="0"/>
        <v>0</v>
      </c>
      <c r="H46" s="16">
        <f t="shared" si="6"/>
        <v>99216.377848467149</v>
      </c>
      <c r="I46" s="16">
        <f t="shared" si="3"/>
        <v>0</v>
      </c>
      <c r="J46" s="16">
        <f t="shared" si="1"/>
        <v>99216.377848467149</v>
      </c>
      <c r="K46" s="16">
        <f t="shared" si="4"/>
        <v>4459481.6324186865</v>
      </c>
      <c r="L46" s="23">
        <f t="shared" si="5"/>
        <v>44.947031217261717</v>
      </c>
    </row>
    <row r="47" spans="1:12" x14ac:dyDescent="0.2">
      <c r="A47" s="19">
        <v>38</v>
      </c>
      <c r="B47" s="63">
        <v>1</v>
      </c>
      <c r="C47" s="75">
        <v>1725</v>
      </c>
      <c r="D47" s="11">
        <v>1686</v>
      </c>
      <c r="E47" s="65" t="s">
        <v>241</v>
      </c>
      <c r="F47" s="21">
        <f t="shared" si="2"/>
        <v>5.863383172090296E-4</v>
      </c>
      <c r="G47" s="21">
        <f t="shared" si="0"/>
        <v>5.8609542524388017E-4</v>
      </c>
      <c r="H47" s="16">
        <f t="shared" si="6"/>
        <v>99216.377848467149</v>
      </c>
      <c r="I47" s="16">
        <f t="shared" si="3"/>
        <v>58.150265166254847</v>
      </c>
      <c r="J47" s="16">
        <f t="shared" si="1"/>
        <v>99175.277241047632</v>
      </c>
      <c r="K47" s="16">
        <f t="shared" si="4"/>
        <v>4360265.2545702197</v>
      </c>
      <c r="L47" s="23">
        <f t="shared" si="5"/>
        <v>43.947031217261717</v>
      </c>
    </row>
    <row r="48" spans="1:12" x14ac:dyDescent="0.2">
      <c r="A48" s="19">
        <v>39</v>
      </c>
      <c r="B48" s="63">
        <v>0</v>
      </c>
      <c r="C48" s="75">
        <v>1667</v>
      </c>
      <c r="D48" s="11">
        <v>1730</v>
      </c>
      <c r="E48" s="65" t="s">
        <v>36</v>
      </c>
      <c r="F48" s="21">
        <f t="shared" si="2"/>
        <v>0</v>
      </c>
      <c r="G48" s="21">
        <f t="shared" si="0"/>
        <v>0</v>
      </c>
      <c r="H48" s="16">
        <f t="shared" si="6"/>
        <v>99158.22758330089</v>
      </c>
      <c r="I48" s="16">
        <f t="shared" si="3"/>
        <v>0</v>
      </c>
      <c r="J48" s="16">
        <f t="shared" si="1"/>
        <v>99158.22758330089</v>
      </c>
      <c r="K48" s="16">
        <f t="shared" si="4"/>
        <v>4261089.9773291722</v>
      </c>
      <c r="L48" s="23">
        <f t="shared" si="5"/>
        <v>42.972631532260031</v>
      </c>
    </row>
    <row r="49" spans="1:12" x14ac:dyDescent="0.2">
      <c r="A49" s="19">
        <v>40</v>
      </c>
      <c r="B49" s="63">
        <v>3</v>
      </c>
      <c r="C49" s="75">
        <v>1696</v>
      </c>
      <c r="D49" s="11">
        <v>1673</v>
      </c>
      <c r="E49" s="65" t="s">
        <v>242</v>
      </c>
      <c r="F49" s="21">
        <f t="shared" si="2"/>
        <v>1.7809439002671415E-3</v>
      </c>
      <c r="G49" s="21">
        <f t="shared" si="0"/>
        <v>1.7794275047888842E-3</v>
      </c>
      <c r="H49" s="16">
        <f t="shared" si="6"/>
        <v>99158.22758330089</v>
      </c>
      <c r="I49" s="16">
        <f t="shared" si="3"/>
        <v>176.44487748784141</v>
      </c>
      <c r="J49" s="16">
        <f t="shared" si="1"/>
        <v>99073.798709422961</v>
      </c>
      <c r="K49" s="16">
        <f t="shared" si="4"/>
        <v>4161931.7497458709</v>
      </c>
      <c r="L49" s="23">
        <f t="shared" si="5"/>
        <v>41.972631532260024</v>
      </c>
    </row>
    <row r="50" spans="1:12" x14ac:dyDescent="0.2">
      <c r="A50" s="19">
        <v>41</v>
      </c>
      <c r="B50" s="63">
        <v>3</v>
      </c>
      <c r="C50" s="75">
        <v>1892</v>
      </c>
      <c r="D50" s="11">
        <v>1713</v>
      </c>
      <c r="E50" s="65" t="s">
        <v>243</v>
      </c>
      <c r="F50" s="21">
        <f t="shared" si="2"/>
        <v>1.6643550624133149E-3</v>
      </c>
      <c r="G50" s="21">
        <f t="shared" si="0"/>
        <v>1.663828914018868E-3</v>
      </c>
      <c r="H50" s="16">
        <f t="shared" si="6"/>
        <v>98981.78270581305</v>
      </c>
      <c r="I50" s="16">
        <f t="shared" si="3"/>
        <v>164.68875202706448</v>
      </c>
      <c r="J50" s="16">
        <f t="shared" si="1"/>
        <v>98950.491842927906</v>
      </c>
      <c r="K50" s="16">
        <f t="shared" si="4"/>
        <v>4062857.9510364481</v>
      </c>
      <c r="L50" s="23">
        <f t="shared" si="5"/>
        <v>41.046522299075974</v>
      </c>
    </row>
    <row r="51" spans="1:12" x14ac:dyDescent="0.2">
      <c r="A51" s="19">
        <v>42</v>
      </c>
      <c r="B51" s="63">
        <v>2</v>
      </c>
      <c r="C51" s="75">
        <v>1768</v>
      </c>
      <c r="D51" s="11">
        <v>1920</v>
      </c>
      <c r="E51" s="65" t="s">
        <v>111</v>
      </c>
      <c r="F51" s="21">
        <f t="shared" si="2"/>
        <v>1.0845986984815619E-3</v>
      </c>
      <c r="G51" s="21">
        <f t="shared" si="0"/>
        <v>1.0839995594625789E-3</v>
      </c>
      <c r="H51" s="16">
        <f t="shared" si="6"/>
        <v>98817.093953785981</v>
      </c>
      <c r="I51" s="16">
        <f t="shared" si="3"/>
        <v>107.11768631327627</v>
      </c>
      <c r="J51" s="16">
        <f t="shared" si="1"/>
        <v>98762.506780840748</v>
      </c>
      <c r="K51" s="16">
        <f t="shared" si="4"/>
        <v>3963907.4591935202</v>
      </c>
      <c r="L51" s="23">
        <f t="shared" si="5"/>
        <v>40.11358056175311</v>
      </c>
    </row>
    <row r="52" spans="1:12" x14ac:dyDescent="0.2">
      <c r="A52" s="19">
        <v>43</v>
      </c>
      <c r="B52" s="63">
        <v>1</v>
      </c>
      <c r="C52" s="75">
        <v>1779</v>
      </c>
      <c r="D52" s="11">
        <v>1800</v>
      </c>
      <c r="E52" s="65" t="s">
        <v>99</v>
      </c>
      <c r="F52" s="21">
        <f t="shared" si="2"/>
        <v>5.5881531153953619E-4</v>
      </c>
      <c r="G52" s="21">
        <f t="shared" si="0"/>
        <v>5.5873232129030517E-4</v>
      </c>
      <c r="H52" s="16">
        <f t="shared" si="6"/>
        <v>98709.97626747271</v>
      </c>
      <c r="I52" s="16">
        <f t="shared" si="3"/>
        <v>55.15245417443596</v>
      </c>
      <c r="J52" s="16">
        <f t="shared" si="1"/>
        <v>98695.316745153148</v>
      </c>
      <c r="K52" s="16">
        <f t="shared" si="4"/>
        <v>3865144.9524126793</v>
      </c>
      <c r="L52" s="23">
        <f t="shared" si="5"/>
        <v>39.156578681969926</v>
      </c>
    </row>
    <row r="53" spans="1:12" x14ac:dyDescent="0.2">
      <c r="A53" s="19">
        <v>44</v>
      </c>
      <c r="B53" s="63">
        <v>2</v>
      </c>
      <c r="C53" s="75">
        <v>1575</v>
      </c>
      <c r="D53" s="11">
        <v>1798</v>
      </c>
      <c r="E53" s="65" t="s">
        <v>244</v>
      </c>
      <c r="F53" s="21">
        <f t="shared" si="2"/>
        <v>1.1858879335902757E-3</v>
      </c>
      <c r="G53" s="21">
        <f t="shared" si="0"/>
        <v>1.1851524574195461E-3</v>
      </c>
      <c r="H53" s="16">
        <f t="shared" si="6"/>
        <v>98654.823813298281</v>
      </c>
      <c r="I53" s="16">
        <f t="shared" si="3"/>
        <v>116.92100687862282</v>
      </c>
      <c r="J53" s="16">
        <f t="shared" si="1"/>
        <v>98593.639050398706</v>
      </c>
      <c r="K53" s="16">
        <f t="shared" si="4"/>
        <v>3766449.6356675262</v>
      </c>
      <c r="L53" s="23">
        <f t="shared" si="5"/>
        <v>38.178058508273608</v>
      </c>
    </row>
    <row r="54" spans="1:12" x14ac:dyDescent="0.2">
      <c r="A54" s="19">
        <v>45</v>
      </c>
      <c r="B54" s="63">
        <v>3</v>
      </c>
      <c r="C54" s="75">
        <v>1716</v>
      </c>
      <c r="D54" s="11">
        <v>1585</v>
      </c>
      <c r="E54" s="65" t="s">
        <v>245</v>
      </c>
      <c r="F54" s="21">
        <f t="shared" si="2"/>
        <v>1.8176310209027568E-3</v>
      </c>
      <c r="G54" s="21">
        <f t="shared" si="0"/>
        <v>1.8157082732989569E-3</v>
      </c>
      <c r="H54" s="16">
        <f t="shared" si="6"/>
        <v>98537.902806419661</v>
      </c>
      <c r="I54" s="16">
        <f t="shared" si="3"/>
        <v>178.91608535914469</v>
      </c>
      <c r="J54" s="16">
        <f t="shared" si="1"/>
        <v>98433.666295089424</v>
      </c>
      <c r="K54" s="16">
        <f t="shared" si="4"/>
        <v>3667855.9966171277</v>
      </c>
      <c r="L54" s="23">
        <f t="shared" si="5"/>
        <v>37.222793383605179</v>
      </c>
    </row>
    <row r="55" spans="1:12" x14ac:dyDescent="0.2">
      <c r="A55" s="19">
        <v>46</v>
      </c>
      <c r="B55" s="63">
        <v>3</v>
      </c>
      <c r="C55" s="75">
        <v>1521</v>
      </c>
      <c r="D55" s="11">
        <v>1711</v>
      </c>
      <c r="E55" s="65" t="s">
        <v>81</v>
      </c>
      <c r="F55" s="21">
        <f t="shared" si="2"/>
        <v>1.8564356435643563E-3</v>
      </c>
      <c r="G55" s="21">
        <f t="shared" si="0"/>
        <v>1.8542666335288618E-3</v>
      </c>
      <c r="H55" s="16">
        <f t="shared" si="6"/>
        <v>98358.986721060515</v>
      </c>
      <c r="I55" s="16">
        <f t="shared" si="3"/>
        <v>182.38378718457091</v>
      </c>
      <c r="J55" s="16">
        <f t="shared" si="1"/>
        <v>98244.066696755515</v>
      </c>
      <c r="K55" s="16">
        <f t="shared" si="4"/>
        <v>3569422.3303220384</v>
      </c>
      <c r="L55" s="23">
        <f t="shared" si="5"/>
        <v>36.289742801485751</v>
      </c>
    </row>
    <row r="56" spans="1:12" x14ac:dyDescent="0.2">
      <c r="A56" s="19">
        <v>47</v>
      </c>
      <c r="B56" s="63">
        <v>6</v>
      </c>
      <c r="C56" s="75">
        <v>1445</v>
      </c>
      <c r="D56" s="11">
        <v>1520</v>
      </c>
      <c r="E56" s="65" t="s">
        <v>246</v>
      </c>
      <c r="F56" s="21">
        <f t="shared" si="2"/>
        <v>4.047217537942664E-3</v>
      </c>
      <c r="G56" s="21">
        <f t="shared" si="0"/>
        <v>4.0427425696076043E-3</v>
      </c>
      <c r="H56" s="16">
        <f t="shared" si="6"/>
        <v>98176.60293387594</v>
      </c>
      <c r="I56" s="16">
        <f t="shared" si="3"/>
        <v>396.90273202024309</v>
      </c>
      <c r="J56" s="16">
        <f t="shared" si="1"/>
        <v>98068.050036668399</v>
      </c>
      <c r="K56" s="16">
        <f t="shared" si="4"/>
        <v>3471178.2636252828</v>
      </c>
      <c r="L56" s="23">
        <f t="shared" si="5"/>
        <v>35.356471500273813</v>
      </c>
    </row>
    <row r="57" spans="1:12" x14ac:dyDescent="0.2">
      <c r="A57" s="19">
        <v>48</v>
      </c>
      <c r="B57" s="63">
        <v>0</v>
      </c>
      <c r="C57" s="75">
        <v>1385</v>
      </c>
      <c r="D57" s="11">
        <v>1457</v>
      </c>
      <c r="E57" s="65" t="s">
        <v>36</v>
      </c>
      <c r="F57" s="21">
        <f t="shared" si="2"/>
        <v>0</v>
      </c>
      <c r="G57" s="21">
        <f t="shared" si="0"/>
        <v>0</v>
      </c>
      <c r="H57" s="16">
        <f t="shared" si="6"/>
        <v>97779.700201855696</v>
      </c>
      <c r="I57" s="16">
        <f t="shared" si="3"/>
        <v>0</v>
      </c>
      <c r="J57" s="16">
        <f t="shared" si="1"/>
        <v>97779.700201855696</v>
      </c>
      <c r="K57" s="16">
        <f t="shared" si="4"/>
        <v>3373110.2135886145</v>
      </c>
      <c r="L57" s="23">
        <f t="shared" si="5"/>
        <v>34.49703984186074</v>
      </c>
    </row>
    <row r="58" spans="1:12" x14ac:dyDescent="0.2">
      <c r="A58" s="19">
        <v>49</v>
      </c>
      <c r="B58" s="63">
        <v>2</v>
      </c>
      <c r="C58" s="75">
        <v>1302</v>
      </c>
      <c r="D58" s="11">
        <v>1377</v>
      </c>
      <c r="E58" s="65" t="s">
        <v>239</v>
      </c>
      <c r="F58" s="21">
        <f t="shared" si="2"/>
        <v>1.4930944382232176E-3</v>
      </c>
      <c r="G58" s="21">
        <f t="shared" si="0"/>
        <v>1.4922702638736737E-3</v>
      </c>
      <c r="H58" s="16">
        <f t="shared" si="6"/>
        <v>97779.700201855696</v>
      </c>
      <c r="I58" s="16">
        <f t="shared" si="3"/>
        <v>145.9137390217119</v>
      </c>
      <c r="J58" s="16">
        <f t="shared" si="1"/>
        <v>97725.726709791576</v>
      </c>
      <c r="K58" s="16">
        <f t="shared" si="4"/>
        <v>3275330.513386759</v>
      </c>
      <c r="L58" s="23">
        <f t="shared" si="5"/>
        <v>33.49703984186074</v>
      </c>
    </row>
    <row r="59" spans="1:12" x14ac:dyDescent="0.2">
      <c r="A59" s="19">
        <v>50</v>
      </c>
      <c r="B59" s="63">
        <v>2</v>
      </c>
      <c r="C59" s="75">
        <v>1220</v>
      </c>
      <c r="D59" s="11">
        <v>1306</v>
      </c>
      <c r="E59" s="65" t="s">
        <v>247</v>
      </c>
      <c r="F59" s="21">
        <f t="shared" si="2"/>
        <v>1.5835312747426761E-3</v>
      </c>
      <c r="G59" s="21">
        <f t="shared" si="0"/>
        <v>1.5824362238640876E-3</v>
      </c>
      <c r="H59" s="16">
        <f t="shared" si="6"/>
        <v>97633.786462833988</v>
      </c>
      <c r="I59" s="16">
        <f t="shared" si="3"/>
        <v>154.49924037179969</v>
      </c>
      <c r="J59" s="16">
        <f t="shared" si="1"/>
        <v>97566.27029479151</v>
      </c>
      <c r="K59" s="16">
        <f t="shared" si="4"/>
        <v>3177604.7866769675</v>
      </c>
      <c r="L59" s="23">
        <f t="shared" si="5"/>
        <v>32.546159498654482</v>
      </c>
    </row>
    <row r="60" spans="1:12" x14ac:dyDescent="0.2">
      <c r="A60" s="19">
        <v>51</v>
      </c>
      <c r="B60" s="63">
        <v>3</v>
      </c>
      <c r="C60" s="75">
        <v>1139</v>
      </c>
      <c r="D60" s="11">
        <v>1222</v>
      </c>
      <c r="E60" s="65" t="s">
        <v>164</v>
      </c>
      <c r="F60" s="21">
        <f t="shared" si="2"/>
        <v>2.5412960609911056E-3</v>
      </c>
      <c r="G60" s="21">
        <f t="shared" si="0"/>
        <v>2.5368335547989031E-3</v>
      </c>
      <c r="H60" s="16">
        <f t="shared" si="6"/>
        <v>97479.287222462182</v>
      </c>
      <c r="I60" s="16">
        <f t="shared" si="3"/>
        <v>247.28872672382204</v>
      </c>
      <c r="J60" s="16">
        <f t="shared" si="1"/>
        <v>97308.113965823955</v>
      </c>
      <c r="K60" s="16">
        <f t="shared" si="4"/>
        <v>3080038.516382176</v>
      </c>
      <c r="L60" s="23">
        <f t="shared" si="5"/>
        <v>31.596851024906158</v>
      </c>
    </row>
    <row r="61" spans="1:12" x14ac:dyDescent="0.2">
      <c r="A61" s="19">
        <v>52</v>
      </c>
      <c r="B61" s="63">
        <v>4</v>
      </c>
      <c r="C61" s="75">
        <v>1110</v>
      </c>
      <c r="D61" s="11">
        <v>1137</v>
      </c>
      <c r="E61" s="65" t="s">
        <v>248</v>
      </c>
      <c r="F61" s="21">
        <f t="shared" si="2"/>
        <v>3.5603026257231864E-3</v>
      </c>
      <c r="G61" s="21">
        <f t="shared" si="0"/>
        <v>3.5528598034415839E-3</v>
      </c>
      <c r="H61" s="16">
        <f t="shared" si="6"/>
        <v>97231.998495738357</v>
      </c>
      <c r="I61" s="16">
        <f t="shared" si="3"/>
        <v>345.45165906380134</v>
      </c>
      <c r="J61" s="16">
        <f t="shared" si="1"/>
        <v>97028.734739545223</v>
      </c>
      <c r="K61" s="16">
        <f t="shared" si="4"/>
        <v>2982730.4024163522</v>
      </c>
      <c r="L61" s="23">
        <f t="shared" si="5"/>
        <v>30.676428013017588</v>
      </c>
    </row>
    <row r="62" spans="1:12" x14ac:dyDescent="0.2">
      <c r="A62" s="19">
        <v>53</v>
      </c>
      <c r="B62" s="63">
        <v>5</v>
      </c>
      <c r="C62" s="75">
        <v>1129</v>
      </c>
      <c r="D62" s="11">
        <v>1088</v>
      </c>
      <c r="E62" s="65" t="s">
        <v>249</v>
      </c>
      <c r="F62" s="21">
        <f t="shared" si="2"/>
        <v>4.5105999097880016E-3</v>
      </c>
      <c r="G62" s="21">
        <f t="shared" si="0"/>
        <v>4.4965403618455954E-3</v>
      </c>
      <c r="H62" s="16">
        <f t="shared" si="6"/>
        <v>96886.546836674563</v>
      </c>
      <c r="I62" s="16">
        <f t="shared" si="3"/>
        <v>435.65426837095089</v>
      </c>
      <c r="J62" s="16">
        <f t="shared" si="1"/>
        <v>96584.551297839818</v>
      </c>
      <c r="K62" s="16">
        <f t="shared" si="4"/>
        <v>2885701.6676768069</v>
      </c>
      <c r="L62" s="23">
        <f t="shared" si="5"/>
        <v>29.784338093309767</v>
      </c>
    </row>
    <row r="63" spans="1:12" x14ac:dyDescent="0.2">
      <c r="A63" s="19">
        <v>54</v>
      </c>
      <c r="B63" s="63">
        <v>5</v>
      </c>
      <c r="C63" s="75">
        <v>1039</v>
      </c>
      <c r="D63" s="11">
        <v>1133</v>
      </c>
      <c r="E63" s="65" t="s">
        <v>250</v>
      </c>
      <c r="F63" s="21">
        <f t="shared" si="2"/>
        <v>4.6040515653775326E-3</v>
      </c>
      <c r="G63" s="21">
        <f t="shared" si="0"/>
        <v>4.5935996457415959E-3</v>
      </c>
      <c r="H63" s="16">
        <f t="shared" si="6"/>
        <v>96450.892568303607</v>
      </c>
      <c r="I63" s="16">
        <f t="shared" si="3"/>
        <v>443.05678593322017</v>
      </c>
      <c r="J63" s="16">
        <f t="shared" si="1"/>
        <v>96231.933904695412</v>
      </c>
      <c r="K63" s="16">
        <f t="shared" si="4"/>
        <v>2789117.1163789672</v>
      </c>
      <c r="L63" s="23">
        <f t="shared" si="5"/>
        <v>28.917483727833819</v>
      </c>
    </row>
    <row r="64" spans="1:12" x14ac:dyDescent="0.2">
      <c r="A64" s="19">
        <v>55</v>
      </c>
      <c r="B64" s="63">
        <v>3</v>
      </c>
      <c r="C64" s="75">
        <v>1049</v>
      </c>
      <c r="D64" s="11">
        <v>1043</v>
      </c>
      <c r="E64" s="65" t="s">
        <v>251</v>
      </c>
      <c r="F64" s="21">
        <f t="shared" si="2"/>
        <v>2.8680688336520078E-3</v>
      </c>
      <c r="G64" s="21">
        <f t="shared" si="0"/>
        <v>2.8668601478726461E-3</v>
      </c>
      <c r="H64" s="16">
        <f t="shared" si="6"/>
        <v>96007.835782370385</v>
      </c>
      <c r="I64" s="16">
        <f t="shared" si="3"/>
        <v>275.24103828797911</v>
      </c>
      <c r="J64" s="16">
        <f t="shared" si="1"/>
        <v>95967.375349742055</v>
      </c>
      <c r="K64" s="16">
        <f t="shared" si="4"/>
        <v>2692885.1824742719</v>
      </c>
      <c r="L64" s="23">
        <f t="shared" si="5"/>
        <v>28.048597914221059</v>
      </c>
    </row>
    <row r="65" spans="1:12" x14ac:dyDescent="0.2">
      <c r="A65" s="19">
        <v>56</v>
      </c>
      <c r="B65" s="63">
        <v>3</v>
      </c>
      <c r="C65" s="75">
        <v>971</v>
      </c>
      <c r="D65" s="11">
        <v>1047</v>
      </c>
      <c r="E65" s="65" t="s">
        <v>252</v>
      </c>
      <c r="F65" s="21">
        <f t="shared" si="2"/>
        <v>2.973240832507433E-3</v>
      </c>
      <c r="G65" s="21">
        <f t="shared" si="0"/>
        <v>2.9701120593578875E-3</v>
      </c>
      <c r="H65" s="16">
        <f t="shared" si="6"/>
        <v>95732.594744082409</v>
      </c>
      <c r="I65" s="16">
        <f t="shared" si="3"/>
        <v>284.33653412302067</v>
      </c>
      <c r="J65" s="16">
        <f t="shared" si="1"/>
        <v>95631.854310042618</v>
      </c>
      <c r="K65" s="16">
        <f t="shared" si="4"/>
        <v>2596917.80712453</v>
      </c>
      <c r="L65" s="23">
        <f t="shared" si="5"/>
        <v>27.126788050263887</v>
      </c>
    </row>
    <row r="66" spans="1:12" x14ac:dyDescent="0.2">
      <c r="A66" s="19">
        <v>57</v>
      </c>
      <c r="B66" s="63">
        <v>8</v>
      </c>
      <c r="C66" s="75">
        <v>963</v>
      </c>
      <c r="D66" s="11">
        <v>962</v>
      </c>
      <c r="E66" s="65" t="s">
        <v>166</v>
      </c>
      <c r="F66" s="21">
        <f t="shared" si="2"/>
        <v>8.3116883116883117E-3</v>
      </c>
      <c r="G66" s="21">
        <f t="shared" si="0"/>
        <v>8.2785089080895102E-3</v>
      </c>
      <c r="H66" s="16">
        <f t="shared" si="6"/>
        <v>95448.258209959386</v>
      </c>
      <c r="I66" s="16">
        <f t="shared" si="3"/>
        <v>790.16925585277647</v>
      </c>
      <c r="J66" s="16">
        <f t="shared" si="1"/>
        <v>95067.238594787181</v>
      </c>
      <c r="K66" s="16">
        <f t="shared" si="4"/>
        <v>2501285.9528144873</v>
      </c>
      <c r="L66" s="23">
        <f t="shared" si="5"/>
        <v>26.205674149782389</v>
      </c>
    </row>
    <row r="67" spans="1:12" x14ac:dyDescent="0.2">
      <c r="A67" s="19">
        <v>58</v>
      </c>
      <c r="B67" s="63">
        <v>7</v>
      </c>
      <c r="C67" s="75">
        <v>869</v>
      </c>
      <c r="D67" s="11">
        <v>946</v>
      </c>
      <c r="E67" s="65" t="s">
        <v>253</v>
      </c>
      <c r="F67" s="21">
        <f t="shared" si="2"/>
        <v>7.7134986225895321E-3</v>
      </c>
      <c r="G67" s="21">
        <f t="shared" si="0"/>
        <v>7.672267897181527E-3</v>
      </c>
      <c r="H67" s="16">
        <f t="shared" si="6"/>
        <v>94658.088954106614</v>
      </c>
      <c r="I67" s="16">
        <f t="shared" si="3"/>
        <v>726.24221709114545</v>
      </c>
      <c r="J67" s="16">
        <f t="shared" si="1"/>
        <v>94152.116001459217</v>
      </c>
      <c r="K67" s="16">
        <f t="shared" si="4"/>
        <v>2406218.7142197001</v>
      </c>
      <c r="L67" s="23">
        <f t="shared" si="5"/>
        <v>25.420106625925175</v>
      </c>
    </row>
    <row r="68" spans="1:12" x14ac:dyDescent="0.2">
      <c r="A68" s="19">
        <v>59</v>
      </c>
      <c r="B68" s="63">
        <v>8</v>
      </c>
      <c r="C68" s="75">
        <v>916</v>
      </c>
      <c r="D68" s="11">
        <v>856</v>
      </c>
      <c r="E68" s="65" t="s">
        <v>254</v>
      </c>
      <c r="F68" s="21">
        <f t="shared" si="2"/>
        <v>9.0293453724604959E-3</v>
      </c>
      <c r="G68" s="21">
        <f t="shared" si="0"/>
        <v>8.9927248855675764E-3</v>
      </c>
      <c r="H68" s="16">
        <f t="shared" si="6"/>
        <v>93931.846737015469</v>
      </c>
      <c r="I68" s="16">
        <f t="shared" si="3"/>
        <v>844.70325569927854</v>
      </c>
      <c r="J68" s="16">
        <f t="shared" si="1"/>
        <v>93550.885568695099</v>
      </c>
      <c r="K68" s="16">
        <f t="shared" si="4"/>
        <v>2312066.5982182408</v>
      </c>
      <c r="L68" s="23">
        <f t="shared" si="5"/>
        <v>24.614299394021504</v>
      </c>
    </row>
    <row r="69" spans="1:12" x14ac:dyDescent="0.2">
      <c r="A69" s="19">
        <v>60</v>
      </c>
      <c r="B69" s="63">
        <v>8</v>
      </c>
      <c r="C69" s="75">
        <v>838</v>
      </c>
      <c r="D69" s="11">
        <v>913</v>
      </c>
      <c r="E69" s="65" t="s">
        <v>255</v>
      </c>
      <c r="F69" s="21">
        <f t="shared" si="2"/>
        <v>9.1376356367789836E-3</v>
      </c>
      <c r="G69" s="21">
        <f t="shared" si="0"/>
        <v>9.0974675379614581E-3</v>
      </c>
      <c r="H69" s="16">
        <f t="shared" si="6"/>
        <v>93087.14348131619</v>
      </c>
      <c r="I69" s="16">
        <f t="shared" si="3"/>
        <v>846.85726602283455</v>
      </c>
      <c r="J69" s="16">
        <f t="shared" si="1"/>
        <v>92677.942050373953</v>
      </c>
      <c r="K69" s="16">
        <f t="shared" si="4"/>
        <v>2218515.7126495456</v>
      </c>
      <c r="L69" s="23">
        <f t="shared" si="5"/>
        <v>23.832675809789251</v>
      </c>
    </row>
    <row r="70" spans="1:12" x14ac:dyDescent="0.2">
      <c r="A70" s="19">
        <v>61</v>
      </c>
      <c r="B70" s="63">
        <v>5</v>
      </c>
      <c r="C70" s="75">
        <v>808</v>
      </c>
      <c r="D70" s="11">
        <v>825</v>
      </c>
      <c r="E70" s="65" t="s">
        <v>256</v>
      </c>
      <c r="F70" s="21">
        <f t="shared" si="2"/>
        <v>6.1236987140232697E-3</v>
      </c>
      <c r="G70" s="21">
        <f t="shared" si="0"/>
        <v>6.1029531580036262E-3</v>
      </c>
      <c r="H70" s="16">
        <f t="shared" si="6"/>
        <v>92240.286215293352</v>
      </c>
      <c r="I70" s="16">
        <f t="shared" si="3"/>
        <v>562.93814605278294</v>
      </c>
      <c r="J70" s="16">
        <f t="shared" si="1"/>
        <v>91927.799250419455</v>
      </c>
      <c r="K70" s="16">
        <f t="shared" si="4"/>
        <v>2125837.7705991715</v>
      </c>
      <c r="L70" s="23">
        <f t="shared" si="5"/>
        <v>23.046738662945625</v>
      </c>
    </row>
    <row r="71" spans="1:12" x14ac:dyDescent="0.2">
      <c r="A71" s="19">
        <v>62</v>
      </c>
      <c r="B71" s="63">
        <v>8</v>
      </c>
      <c r="C71" s="75">
        <v>716</v>
      </c>
      <c r="D71" s="11">
        <v>796</v>
      </c>
      <c r="E71" s="65" t="s">
        <v>257</v>
      </c>
      <c r="F71" s="21">
        <f t="shared" si="2"/>
        <v>1.0582010582010581E-2</v>
      </c>
      <c r="G71" s="21">
        <f t="shared" si="0"/>
        <v>1.0508705411562938E-2</v>
      </c>
      <c r="H71" s="16">
        <f t="shared" si="6"/>
        <v>91677.348069240572</v>
      </c>
      <c r="I71" s="16">
        <f t="shared" si="3"/>
        <v>963.41024377296753</v>
      </c>
      <c r="J71" s="16">
        <f t="shared" si="1"/>
        <v>91042.268036545429</v>
      </c>
      <c r="K71" s="16">
        <f t="shared" si="4"/>
        <v>2033909.9713487523</v>
      </c>
      <c r="L71" s="23">
        <f t="shared" si="5"/>
        <v>22.185523623704885</v>
      </c>
    </row>
    <row r="72" spans="1:12" x14ac:dyDescent="0.2">
      <c r="A72" s="19">
        <v>63</v>
      </c>
      <c r="B72" s="63">
        <v>4</v>
      </c>
      <c r="C72" s="75">
        <v>831</v>
      </c>
      <c r="D72" s="11">
        <v>714</v>
      </c>
      <c r="E72" s="65" t="s">
        <v>258</v>
      </c>
      <c r="F72" s="21">
        <f t="shared" si="2"/>
        <v>5.1779935275080907E-3</v>
      </c>
      <c r="G72" s="21">
        <f t="shared" si="0"/>
        <v>5.1575609069261404E-3</v>
      </c>
      <c r="H72" s="16">
        <f t="shared" si="6"/>
        <v>90713.937825467598</v>
      </c>
      <c r="I72" s="16">
        <f t="shared" si="3"/>
        <v>467.86265944196015</v>
      </c>
      <c r="J72" s="16">
        <f t="shared" si="1"/>
        <v>90355.976104728557</v>
      </c>
      <c r="K72" s="16">
        <f t="shared" si="4"/>
        <v>1942867.7033122068</v>
      </c>
      <c r="L72" s="23">
        <f t="shared" si="5"/>
        <v>21.417521385195055</v>
      </c>
    </row>
    <row r="73" spans="1:12" x14ac:dyDescent="0.2">
      <c r="A73" s="19">
        <v>64</v>
      </c>
      <c r="B73" s="63">
        <v>9</v>
      </c>
      <c r="C73" s="75">
        <v>807</v>
      </c>
      <c r="D73" s="11">
        <v>819</v>
      </c>
      <c r="E73" s="65" t="s">
        <v>259</v>
      </c>
      <c r="F73" s="21">
        <f t="shared" si="2"/>
        <v>1.107011070110701E-2</v>
      </c>
      <c r="G73" s="21">
        <f t="shared" ref="G73:G108" si="7">F73/((1+(1-E73)*F73))</f>
        <v>1.1024345429490124E-2</v>
      </c>
      <c r="H73" s="16">
        <f t="shared" si="6"/>
        <v>90246.075166025636</v>
      </c>
      <c r="I73" s="16">
        <f t="shared" si="3"/>
        <v>994.90390628599687</v>
      </c>
      <c r="J73" s="16">
        <f t="shared" ref="J73:J108" si="8">H74+I73*E73</f>
        <v>89872.986201168387</v>
      </c>
      <c r="K73" s="16">
        <f t="shared" si="4"/>
        <v>1852511.7272074781</v>
      </c>
      <c r="L73" s="23">
        <f t="shared" si="5"/>
        <v>20.527338433271627</v>
      </c>
    </row>
    <row r="74" spans="1:12" x14ac:dyDescent="0.2">
      <c r="A74" s="19">
        <v>65</v>
      </c>
      <c r="B74" s="63">
        <v>12</v>
      </c>
      <c r="C74" s="75">
        <v>798</v>
      </c>
      <c r="D74" s="11">
        <v>797</v>
      </c>
      <c r="E74" s="65" t="s">
        <v>260</v>
      </c>
      <c r="F74" s="21">
        <f t="shared" ref="F74:F108" si="9">B74/((C74+D74)/2)</f>
        <v>1.5047021943573668E-2</v>
      </c>
      <c r="G74" s="21">
        <f t="shared" si="7"/>
        <v>1.4924474695801894E-2</v>
      </c>
      <c r="H74" s="16">
        <f t="shared" si="6"/>
        <v>89251.17125973964</v>
      </c>
      <c r="I74" s="16">
        <f t="shared" ref="I74:I108" si="10">H74*G74</f>
        <v>1332.0268470366655</v>
      </c>
      <c r="J74" s="16">
        <f t="shared" si="8"/>
        <v>88524.284209311721</v>
      </c>
      <c r="K74" s="16">
        <f t="shared" ref="K74:K97" si="11">K75+J74</f>
        <v>1762638.7410063099</v>
      </c>
      <c r="L74" s="23">
        <f t="shared" ref="L74:L108" si="12">K74/H74</f>
        <v>19.749194504984828</v>
      </c>
    </row>
    <row r="75" spans="1:12" x14ac:dyDescent="0.2">
      <c r="A75" s="19">
        <v>66</v>
      </c>
      <c r="B75" s="63">
        <v>7</v>
      </c>
      <c r="C75" s="75">
        <v>811</v>
      </c>
      <c r="D75" s="11">
        <v>786</v>
      </c>
      <c r="E75" s="65" t="s">
        <v>261</v>
      </c>
      <c r="F75" s="21">
        <f t="shared" si="9"/>
        <v>8.7664370695053218E-3</v>
      </c>
      <c r="G75" s="21">
        <f t="shared" si="7"/>
        <v>8.733149388255361E-3</v>
      </c>
      <c r="H75" s="16">
        <f t="shared" ref="H75:H108" si="13">H74-I74</f>
        <v>87919.144412702968</v>
      </c>
      <c r="I75" s="16">
        <f t="shared" si="10"/>
        <v>767.81102224373171</v>
      </c>
      <c r="J75" s="16">
        <f t="shared" si="8"/>
        <v>87585.300180231396</v>
      </c>
      <c r="K75" s="16">
        <f t="shared" si="11"/>
        <v>1674114.4567969982</v>
      </c>
      <c r="L75" s="23">
        <f t="shared" si="12"/>
        <v>19.041523526872655</v>
      </c>
    </row>
    <row r="76" spans="1:12" x14ac:dyDescent="0.2">
      <c r="A76" s="19">
        <v>67</v>
      </c>
      <c r="B76" s="63">
        <v>8</v>
      </c>
      <c r="C76" s="75">
        <v>966</v>
      </c>
      <c r="D76" s="11">
        <v>802</v>
      </c>
      <c r="E76" s="65" t="s">
        <v>262</v>
      </c>
      <c r="F76" s="21">
        <f t="shared" si="9"/>
        <v>9.0497737556561094E-3</v>
      </c>
      <c r="G76" s="21">
        <f t="shared" si="7"/>
        <v>9.0206139069000484E-3</v>
      </c>
      <c r="H76" s="16">
        <f t="shared" si="13"/>
        <v>87151.333390459244</v>
      </c>
      <c r="I76" s="16">
        <f t="shared" si="10"/>
        <v>786.15852998685921</v>
      </c>
      <c r="J76" s="16">
        <f t="shared" si="8"/>
        <v>86870.517563547939</v>
      </c>
      <c r="K76" s="16">
        <f t="shared" si="11"/>
        <v>1586529.1566167667</v>
      </c>
      <c r="L76" s="23">
        <f t="shared" si="12"/>
        <v>18.204301585481531</v>
      </c>
    </row>
    <row r="77" spans="1:12" x14ac:dyDescent="0.2">
      <c r="A77" s="19">
        <v>68</v>
      </c>
      <c r="B77" s="63">
        <v>6</v>
      </c>
      <c r="C77" s="75">
        <v>1087</v>
      </c>
      <c r="D77" s="11">
        <v>960</v>
      </c>
      <c r="E77" s="65" t="s">
        <v>145</v>
      </c>
      <c r="F77" s="21">
        <f t="shared" si="9"/>
        <v>5.8622374206155348E-3</v>
      </c>
      <c r="G77" s="21">
        <f t="shared" si="7"/>
        <v>5.8472100621909263E-3</v>
      </c>
      <c r="H77" s="16">
        <f t="shared" si="13"/>
        <v>86365.174860472383</v>
      </c>
      <c r="I77" s="16">
        <f t="shared" si="10"/>
        <v>504.99531946703297</v>
      </c>
      <c r="J77" s="16">
        <f t="shared" si="8"/>
        <v>86143.784912418036</v>
      </c>
      <c r="K77" s="16">
        <f t="shared" si="11"/>
        <v>1499658.6390532188</v>
      </c>
      <c r="L77" s="23">
        <f t="shared" si="12"/>
        <v>17.364159124045063</v>
      </c>
    </row>
    <row r="78" spans="1:12" x14ac:dyDescent="0.2">
      <c r="A78" s="19">
        <v>69</v>
      </c>
      <c r="B78" s="63">
        <v>16</v>
      </c>
      <c r="C78" s="75">
        <v>1003</v>
      </c>
      <c r="D78" s="11">
        <v>1068</v>
      </c>
      <c r="E78" s="65" t="s">
        <v>263</v>
      </c>
      <c r="F78" s="21">
        <f t="shared" si="9"/>
        <v>1.5451472718493481E-2</v>
      </c>
      <c r="G78" s="21">
        <f t="shared" si="7"/>
        <v>1.5324531433295763E-2</v>
      </c>
      <c r="H78" s="16">
        <f t="shared" si="13"/>
        <v>85860.179541005346</v>
      </c>
      <c r="I78" s="16">
        <f t="shared" si="10"/>
        <v>1315.7670202445543</v>
      </c>
      <c r="J78" s="16">
        <f t="shared" si="8"/>
        <v>85154.796841452233</v>
      </c>
      <c r="K78" s="16">
        <f t="shared" si="11"/>
        <v>1413514.8541408007</v>
      </c>
      <c r="L78" s="23">
        <f t="shared" si="12"/>
        <v>16.462985072908335</v>
      </c>
    </row>
    <row r="79" spans="1:12" x14ac:dyDescent="0.2">
      <c r="A79" s="19">
        <v>70</v>
      </c>
      <c r="B79" s="63">
        <v>11</v>
      </c>
      <c r="C79" s="75">
        <v>977</v>
      </c>
      <c r="D79" s="11">
        <v>994</v>
      </c>
      <c r="E79" s="65" t="s">
        <v>264</v>
      </c>
      <c r="F79" s="21">
        <f t="shared" si="9"/>
        <v>1.1161846778285134E-2</v>
      </c>
      <c r="G79" s="21">
        <f t="shared" si="7"/>
        <v>1.1109431230449293E-2</v>
      </c>
      <c r="H79" s="16">
        <f t="shared" si="13"/>
        <v>84544.412520760787</v>
      </c>
      <c r="I79" s="16">
        <f t="shared" si="10"/>
        <v>939.24033681812807</v>
      </c>
      <c r="J79" s="16">
        <f t="shared" si="8"/>
        <v>84147.395630387764</v>
      </c>
      <c r="K79" s="16">
        <f t="shared" si="11"/>
        <v>1328360.0572993485</v>
      </c>
      <c r="L79" s="23">
        <f t="shared" si="12"/>
        <v>15.7119792744808</v>
      </c>
    </row>
    <row r="80" spans="1:12" x14ac:dyDescent="0.2">
      <c r="A80" s="19">
        <v>71</v>
      </c>
      <c r="B80" s="63">
        <v>16</v>
      </c>
      <c r="C80" s="75">
        <v>1082</v>
      </c>
      <c r="D80" s="11">
        <v>955</v>
      </c>
      <c r="E80" s="65" t="s">
        <v>265</v>
      </c>
      <c r="F80" s="21">
        <f t="shared" si="9"/>
        <v>1.5709376534118802E-2</v>
      </c>
      <c r="G80" s="21">
        <f t="shared" si="7"/>
        <v>1.5575899410841606E-2</v>
      </c>
      <c r="H80" s="16">
        <f t="shared" si="13"/>
        <v>83605.172183942661</v>
      </c>
      <c r="I80" s="16">
        <f t="shared" si="10"/>
        <v>1302.2257521631836</v>
      </c>
      <c r="J80" s="16">
        <f t="shared" si="8"/>
        <v>82894.808036137649</v>
      </c>
      <c r="K80" s="16">
        <f t="shared" si="11"/>
        <v>1244212.6616689607</v>
      </c>
      <c r="L80" s="23">
        <f t="shared" si="12"/>
        <v>14.882005851641869</v>
      </c>
    </row>
    <row r="81" spans="1:12" x14ac:dyDescent="0.2">
      <c r="A81" s="19">
        <v>72</v>
      </c>
      <c r="B81" s="63">
        <v>24</v>
      </c>
      <c r="C81" s="75">
        <v>982</v>
      </c>
      <c r="D81" s="11">
        <v>1063</v>
      </c>
      <c r="E81" s="65" t="s">
        <v>266</v>
      </c>
      <c r="F81" s="21">
        <f t="shared" si="9"/>
        <v>2.3471882640586798E-2</v>
      </c>
      <c r="G81" s="21">
        <f t="shared" si="7"/>
        <v>2.323848416916997E-2</v>
      </c>
      <c r="H81" s="16">
        <f t="shared" si="13"/>
        <v>82302.946431779477</v>
      </c>
      <c r="I81" s="16">
        <f t="shared" si="10"/>
        <v>1912.5957177309515</v>
      </c>
      <c r="J81" s="16">
        <f t="shared" si="8"/>
        <v>81484.546724162414</v>
      </c>
      <c r="K81" s="16">
        <f t="shared" si="11"/>
        <v>1161317.8536328231</v>
      </c>
      <c r="L81" s="23">
        <f t="shared" si="12"/>
        <v>14.110282851118022</v>
      </c>
    </row>
    <row r="82" spans="1:12" x14ac:dyDescent="0.2">
      <c r="A82" s="19">
        <v>73</v>
      </c>
      <c r="B82" s="63">
        <v>19</v>
      </c>
      <c r="C82" s="75">
        <v>997</v>
      </c>
      <c r="D82" s="11">
        <v>970</v>
      </c>
      <c r="E82" s="65" t="s">
        <v>267</v>
      </c>
      <c r="F82" s="21">
        <f t="shared" si="9"/>
        <v>1.9318759532282664E-2</v>
      </c>
      <c r="G82" s="21">
        <f t="shared" si="7"/>
        <v>1.9190889862372027E-2</v>
      </c>
      <c r="H82" s="16">
        <f t="shared" si="13"/>
        <v>80390.350714048531</v>
      </c>
      <c r="I82" s="16">
        <f t="shared" si="10"/>
        <v>1542.7623665507658</v>
      </c>
      <c r="J82" s="16">
        <f t="shared" si="8"/>
        <v>79858.251973825172</v>
      </c>
      <c r="K82" s="16">
        <f t="shared" si="11"/>
        <v>1079833.3069086606</v>
      </c>
      <c r="L82" s="23">
        <f t="shared" si="12"/>
        <v>13.432374623537441</v>
      </c>
    </row>
    <row r="83" spans="1:12" x14ac:dyDescent="0.2">
      <c r="A83" s="19">
        <v>74</v>
      </c>
      <c r="B83" s="63">
        <v>21</v>
      </c>
      <c r="C83" s="75">
        <v>794</v>
      </c>
      <c r="D83" s="11">
        <v>976</v>
      </c>
      <c r="E83" s="65" t="s">
        <v>268</v>
      </c>
      <c r="F83" s="21">
        <f t="shared" si="9"/>
        <v>2.3728813559322035E-2</v>
      </c>
      <c r="G83" s="21">
        <f t="shared" si="7"/>
        <v>2.340645509906281E-2</v>
      </c>
      <c r="H83" s="16">
        <f t="shared" si="13"/>
        <v>78847.58834749776</v>
      </c>
      <c r="I83" s="16">
        <f t="shared" si="10"/>
        <v>1845.5425363250943</v>
      </c>
      <c r="J83" s="16">
        <f t="shared" si="8"/>
        <v>77776.435459414672</v>
      </c>
      <c r="K83" s="16">
        <f t="shared" si="11"/>
        <v>999975.05493483529</v>
      </c>
      <c r="L83" s="23">
        <f t="shared" si="12"/>
        <v>12.682379713729947</v>
      </c>
    </row>
    <row r="84" spans="1:12" x14ac:dyDescent="0.2">
      <c r="A84" s="19">
        <v>75</v>
      </c>
      <c r="B84" s="63">
        <v>20</v>
      </c>
      <c r="C84" s="75">
        <v>626</v>
      </c>
      <c r="D84" s="11">
        <v>779</v>
      </c>
      <c r="E84" s="65" t="s">
        <v>269</v>
      </c>
      <c r="F84" s="21">
        <f t="shared" si="9"/>
        <v>2.8469750889679714E-2</v>
      </c>
      <c r="G84" s="21">
        <f t="shared" si="7"/>
        <v>2.8116582598084701E-2</v>
      </c>
      <c r="H84" s="16">
        <f t="shared" si="13"/>
        <v>77002.045811172662</v>
      </c>
      <c r="I84" s="16">
        <f t="shared" si="10"/>
        <v>2165.0343812713381</v>
      </c>
      <c r="J84" s="16">
        <f t="shared" si="8"/>
        <v>76046.832642155743</v>
      </c>
      <c r="K84" s="16">
        <f t="shared" si="11"/>
        <v>922198.61947542056</v>
      </c>
      <c r="L84" s="23">
        <f t="shared" si="12"/>
        <v>11.976287250041006</v>
      </c>
    </row>
    <row r="85" spans="1:12" x14ac:dyDescent="0.2">
      <c r="A85" s="19">
        <v>76</v>
      </c>
      <c r="B85" s="63">
        <v>16</v>
      </c>
      <c r="C85" s="75">
        <v>744</v>
      </c>
      <c r="D85" s="11">
        <v>608</v>
      </c>
      <c r="E85" s="65" t="s">
        <v>270</v>
      </c>
      <c r="F85" s="21">
        <f t="shared" si="9"/>
        <v>2.3668639053254437E-2</v>
      </c>
      <c r="G85" s="21">
        <f t="shared" si="7"/>
        <v>2.3399037831564364E-2</v>
      </c>
      <c r="H85" s="16">
        <f t="shared" si="13"/>
        <v>74837.011429901322</v>
      </c>
      <c r="I85" s="16">
        <f t="shared" si="10"/>
        <v>1751.1140616494756</v>
      </c>
      <c r="J85" s="16">
        <f t="shared" si="8"/>
        <v>73984.569104690352</v>
      </c>
      <c r="K85" s="16">
        <f t="shared" si="11"/>
        <v>846151.78683326486</v>
      </c>
      <c r="L85" s="23">
        <f t="shared" si="12"/>
        <v>11.30659510135359</v>
      </c>
    </row>
    <row r="86" spans="1:12" x14ac:dyDescent="0.2">
      <c r="A86" s="19">
        <v>77</v>
      </c>
      <c r="B86" s="63">
        <v>22</v>
      </c>
      <c r="C86" s="75">
        <v>428</v>
      </c>
      <c r="D86" s="11">
        <v>730</v>
      </c>
      <c r="E86" s="65" t="s">
        <v>271</v>
      </c>
      <c r="F86" s="21">
        <f t="shared" si="9"/>
        <v>3.7996545768566495E-2</v>
      </c>
      <c r="G86" s="21">
        <f t="shared" si="7"/>
        <v>3.750869946086359E-2</v>
      </c>
      <c r="H86" s="16">
        <f t="shared" si="13"/>
        <v>73085.897368251841</v>
      </c>
      <c r="I86" s="16">
        <f t="shared" si="10"/>
        <v>2741.3569592132794</v>
      </c>
      <c r="J86" s="16">
        <f t="shared" si="8"/>
        <v>72147.530881113125</v>
      </c>
      <c r="K86" s="16">
        <f t="shared" si="11"/>
        <v>772167.21772857453</v>
      </c>
      <c r="L86" s="23">
        <f t="shared" si="12"/>
        <v>10.565201297836158</v>
      </c>
    </row>
    <row r="87" spans="1:12" x14ac:dyDescent="0.2">
      <c r="A87" s="19">
        <v>78</v>
      </c>
      <c r="B87" s="63">
        <v>16</v>
      </c>
      <c r="C87" s="75">
        <v>423</v>
      </c>
      <c r="D87" s="11">
        <v>412</v>
      </c>
      <c r="E87" s="65" t="s">
        <v>272</v>
      </c>
      <c r="F87" s="21">
        <f t="shared" si="9"/>
        <v>3.8323353293413173E-2</v>
      </c>
      <c r="G87" s="21">
        <f t="shared" si="7"/>
        <v>3.7625174251588255E-2</v>
      </c>
      <c r="H87" s="16">
        <f t="shared" si="13"/>
        <v>70344.540409038556</v>
      </c>
      <c r="I87" s="16">
        <f t="shared" si="10"/>
        <v>2646.725590537967</v>
      </c>
      <c r="J87" s="16">
        <f t="shared" si="8"/>
        <v>69062.995878100075</v>
      </c>
      <c r="K87" s="16">
        <f t="shared" si="11"/>
        <v>700019.68684746139</v>
      </c>
      <c r="L87" s="23">
        <f t="shared" si="12"/>
        <v>9.9513008795991222</v>
      </c>
    </row>
    <row r="88" spans="1:12" x14ac:dyDescent="0.2">
      <c r="A88" s="19">
        <v>79</v>
      </c>
      <c r="B88" s="63">
        <v>20</v>
      </c>
      <c r="C88" s="75">
        <v>451</v>
      </c>
      <c r="D88" s="11">
        <v>405</v>
      </c>
      <c r="E88" s="65" t="s">
        <v>159</v>
      </c>
      <c r="F88" s="21">
        <f t="shared" si="9"/>
        <v>4.6728971962616821E-2</v>
      </c>
      <c r="G88" s="21">
        <f t="shared" si="7"/>
        <v>4.591199588628516E-2</v>
      </c>
      <c r="H88" s="16">
        <f t="shared" si="13"/>
        <v>67697.814818500585</v>
      </c>
      <c r="I88" s="16">
        <f t="shared" si="10"/>
        <v>3108.1417954574936</v>
      </c>
      <c r="J88" s="16">
        <f t="shared" si="8"/>
        <v>66514.234422790367</v>
      </c>
      <c r="K88" s="16">
        <f t="shared" si="11"/>
        <v>630956.69096936134</v>
      </c>
      <c r="L88" s="23">
        <f t="shared" si="12"/>
        <v>9.3201928697546723</v>
      </c>
    </row>
    <row r="89" spans="1:12" x14ac:dyDescent="0.2">
      <c r="A89" s="19">
        <v>80</v>
      </c>
      <c r="B89" s="63">
        <v>18</v>
      </c>
      <c r="C89" s="75">
        <v>420</v>
      </c>
      <c r="D89" s="11">
        <v>435</v>
      </c>
      <c r="E89" s="65" t="s">
        <v>273</v>
      </c>
      <c r="F89" s="21">
        <f t="shared" si="9"/>
        <v>4.2105263157894736E-2</v>
      </c>
      <c r="G89" s="21">
        <f t="shared" si="7"/>
        <v>4.1193456831316914E-2</v>
      </c>
      <c r="H89" s="16">
        <f t="shared" si="13"/>
        <v>64589.673023043091</v>
      </c>
      <c r="I89" s="16">
        <f t="shared" si="10"/>
        <v>2660.6719074236003</v>
      </c>
      <c r="J89" s="16">
        <f t="shared" si="8"/>
        <v>63190.957801310506</v>
      </c>
      <c r="K89" s="16">
        <f t="shared" si="11"/>
        <v>564442.45654657099</v>
      </c>
      <c r="L89" s="23">
        <f t="shared" si="12"/>
        <v>8.7388963301486253</v>
      </c>
    </row>
    <row r="90" spans="1:12" x14ac:dyDescent="0.2">
      <c r="A90" s="19">
        <v>81</v>
      </c>
      <c r="B90" s="63">
        <v>20</v>
      </c>
      <c r="C90" s="75">
        <v>359</v>
      </c>
      <c r="D90" s="11">
        <v>396</v>
      </c>
      <c r="E90" s="65" t="s">
        <v>274</v>
      </c>
      <c r="F90" s="21">
        <f t="shared" si="9"/>
        <v>5.2980132450331126E-2</v>
      </c>
      <c r="G90" s="21">
        <f t="shared" si="7"/>
        <v>5.1731719303691061E-2</v>
      </c>
      <c r="H90" s="16">
        <f t="shared" si="13"/>
        <v>61929.001115619489</v>
      </c>
      <c r="I90" s="16">
        <f t="shared" si="10"/>
        <v>3203.6937024711979</v>
      </c>
      <c r="J90" s="16">
        <f t="shared" si="8"/>
        <v>60469.718634143857</v>
      </c>
      <c r="K90" s="16">
        <f t="shared" si="11"/>
        <v>501251.49874526047</v>
      </c>
      <c r="L90" s="23">
        <f t="shared" si="12"/>
        <v>8.0939703485518812</v>
      </c>
    </row>
    <row r="91" spans="1:12" x14ac:dyDescent="0.2">
      <c r="A91" s="19">
        <v>82</v>
      </c>
      <c r="B91" s="63">
        <v>15</v>
      </c>
      <c r="C91" s="75">
        <v>314</v>
      </c>
      <c r="D91" s="11">
        <v>337</v>
      </c>
      <c r="E91" s="65" t="s">
        <v>275</v>
      </c>
      <c r="F91" s="21">
        <f t="shared" si="9"/>
        <v>4.6082949308755762E-2</v>
      </c>
      <c r="G91" s="21">
        <f t="shared" si="7"/>
        <v>4.5145911586246749E-2</v>
      </c>
      <c r="H91" s="16">
        <f t="shared" si="13"/>
        <v>58725.307413148294</v>
      </c>
      <c r="I91" s="16">
        <f t="shared" si="10"/>
        <v>2651.2075363491535</v>
      </c>
      <c r="J91" s="16">
        <f t="shared" si="8"/>
        <v>57531.203538776637</v>
      </c>
      <c r="K91" s="16">
        <f t="shared" si="11"/>
        <v>440781.78011111659</v>
      </c>
      <c r="L91" s="23">
        <f t="shared" si="12"/>
        <v>7.5058232902911604</v>
      </c>
    </row>
    <row r="92" spans="1:12" x14ac:dyDescent="0.2">
      <c r="A92" s="19">
        <v>83</v>
      </c>
      <c r="B92" s="63">
        <v>21</v>
      </c>
      <c r="C92" s="75">
        <v>300</v>
      </c>
      <c r="D92" s="11">
        <v>293</v>
      </c>
      <c r="E92" s="65" t="s">
        <v>276</v>
      </c>
      <c r="F92" s="21">
        <f t="shared" si="9"/>
        <v>7.0826306913996634E-2</v>
      </c>
      <c r="G92" s="21">
        <f t="shared" si="7"/>
        <v>6.8379118580136913E-2</v>
      </c>
      <c r="H92" s="16">
        <f t="shared" si="13"/>
        <v>56074.09987679914</v>
      </c>
      <c r="I92" s="16">
        <f t="shared" si="10"/>
        <v>3834.297524750089</v>
      </c>
      <c r="J92" s="16">
        <f t="shared" si="8"/>
        <v>54136.629337542923</v>
      </c>
      <c r="K92" s="16">
        <f t="shared" si="11"/>
        <v>383250.57657233998</v>
      </c>
      <c r="L92" s="23">
        <f t="shared" si="12"/>
        <v>6.8347165164377657</v>
      </c>
    </row>
    <row r="93" spans="1:12" x14ac:dyDescent="0.2">
      <c r="A93" s="19">
        <v>84</v>
      </c>
      <c r="B93" s="63">
        <v>23</v>
      </c>
      <c r="C93" s="75">
        <v>263</v>
      </c>
      <c r="D93" s="11">
        <v>277</v>
      </c>
      <c r="E93" s="65" t="s">
        <v>277</v>
      </c>
      <c r="F93" s="21">
        <f t="shared" si="9"/>
        <v>8.5185185185185183E-2</v>
      </c>
      <c r="G93" s="21">
        <f t="shared" si="7"/>
        <v>8.1914637112815325E-2</v>
      </c>
      <c r="H93" s="16">
        <f t="shared" si="13"/>
        <v>52239.802352049053</v>
      </c>
      <c r="I93" s="16">
        <f t="shared" si="10"/>
        <v>4279.2044525132951</v>
      </c>
      <c r="J93" s="16">
        <f t="shared" si="8"/>
        <v>50234.139225156076</v>
      </c>
      <c r="K93" s="16">
        <f t="shared" si="11"/>
        <v>329113.94723479706</v>
      </c>
      <c r="L93" s="23">
        <f t="shared" si="12"/>
        <v>6.3000611108148252</v>
      </c>
    </row>
    <row r="94" spans="1:12" x14ac:dyDescent="0.2">
      <c r="A94" s="19">
        <v>85</v>
      </c>
      <c r="B94" s="63">
        <v>19</v>
      </c>
      <c r="C94" s="75">
        <v>212</v>
      </c>
      <c r="D94" s="11">
        <v>240</v>
      </c>
      <c r="E94" s="65" t="s">
        <v>278</v>
      </c>
      <c r="F94" s="21">
        <f t="shared" si="9"/>
        <v>8.4070796460176997E-2</v>
      </c>
      <c r="G94" s="21">
        <f t="shared" si="7"/>
        <v>8.0298473652802918E-2</v>
      </c>
      <c r="H94" s="16">
        <f t="shared" si="13"/>
        <v>47960.597899535758</v>
      </c>
      <c r="I94" s="16">
        <f t="shared" si="10"/>
        <v>3851.162806808547</v>
      </c>
      <c r="J94" s="16">
        <f t="shared" si="8"/>
        <v>45808.568123091143</v>
      </c>
      <c r="K94" s="16">
        <f t="shared" si="11"/>
        <v>278879.80800964095</v>
      </c>
      <c r="L94" s="23">
        <f t="shared" si="12"/>
        <v>5.814769211047313</v>
      </c>
    </row>
    <row r="95" spans="1:12" x14ac:dyDescent="0.2">
      <c r="A95" s="19">
        <v>86</v>
      </c>
      <c r="B95" s="63">
        <v>23</v>
      </c>
      <c r="C95" s="75">
        <v>167</v>
      </c>
      <c r="D95" s="11">
        <v>187</v>
      </c>
      <c r="E95" s="65" t="s">
        <v>279</v>
      </c>
      <c r="F95" s="21">
        <f t="shared" si="9"/>
        <v>0.12994350282485875</v>
      </c>
      <c r="G95" s="21">
        <f t="shared" si="7"/>
        <v>0.12074739487495557</v>
      </c>
      <c r="H95" s="16">
        <f t="shared" si="13"/>
        <v>44109.43509272721</v>
      </c>
      <c r="I95" s="16">
        <f t="shared" si="10"/>
        <v>5326.0993768527551</v>
      </c>
      <c r="J95" s="16">
        <f t="shared" si="8"/>
        <v>40987.808247953813</v>
      </c>
      <c r="K95" s="16">
        <f t="shared" si="11"/>
        <v>233071.23988654983</v>
      </c>
      <c r="L95" s="23">
        <f t="shared" si="12"/>
        <v>5.2839316440254924</v>
      </c>
    </row>
    <row r="96" spans="1:12" x14ac:dyDescent="0.2">
      <c r="A96" s="19">
        <v>87</v>
      </c>
      <c r="B96" s="63">
        <v>24</v>
      </c>
      <c r="C96" s="75">
        <v>162</v>
      </c>
      <c r="D96" s="11">
        <v>152</v>
      </c>
      <c r="E96" s="65" t="s">
        <v>280</v>
      </c>
      <c r="F96" s="21">
        <f t="shared" si="9"/>
        <v>0.15286624203821655</v>
      </c>
      <c r="G96" s="21">
        <f t="shared" si="7"/>
        <v>0.14166780787956348</v>
      </c>
      <c r="H96" s="16">
        <f t="shared" si="13"/>
        <v>38783.335715874455</v>
      </c>
      <c r="I96" s="16">
        <f t="shared" si="10"/>
        <v>5494.350153125115</v>
      </c>
      <c r="J96" s="16">
        <f t="shared" si="8"/>
        <v>35942.207251693457</v>
      </c>
      <c r="K96" s="16">
        <f t="shared" si="11"/>
        <v>192083.431638596</v>
      </c>
      <c r="L96" s="23">
        <f t="shared" si="12"/>
        <v>4.9527310658833841</v>
      </c>
    </row>
    <row r="97" spans="1:12" x14ac:dyDescent="0.2">
      <c r="A97" s="19">
        <v>88</v>
      </c>
      <c r="B97" s="63">
        <v>23</v>
      </c>
      <c r="C97" s="75">
        <v>124</v>
      </c>
      <c r="D97" s="11">
        <v>138</v>
      </c>
      <c r="E97" s="65" t="s">
        <v>281</v>
      </c>
      <c r="F97" s="21">
        <f t="shared" si="9"/>
        <v>0.17557251908396945</v>
      </c>
      <c r="G97" s="21">
        <f t="shared" si="7"/>
        <v>0.16351485852410066</v>
      </c>
      <c r="H97" s="16">
        <f t="shared" si="13"/>
        <v>33288.985562749338</v>
      </c>
      <c r="I97" s="16">
        <f t="shared" si="10"/>
        <v>5443.2437647037877</v>
      </c>
      <c r="J97" s="16">
        <f t="shared" si="8"/>
        <v>31002.823181573745</v>
      </c>
      <c r="K97" s="16">
        <f t="shared" si="11"/>
        <v>156141.22438690253</v>
      </c>
      <c r="L97" s="23">
        <f t="shared" si="12"/>
        <v>4.6904770976747905</v>
      </c>
    </row>
    <row r="98" spans="1:12" x14ac:dyDescent="0.2">
      <c r="A98" s="19">
        <v>89</v>
      </c>
      <c r="B98" s="63">
        <v>14</v>
      </c>
      <c r="C98" s="75">
        <v>96</v>
      </c>
      <c r="D98" s="11">
        <v>108</v>
      </c>
      <c r="E98" s="65" t="s">
        <v>282</v>
      </c>
      <c r="F98" s="21">
        <f t="shared" si="9"/>
        <v>0.13725490196078433</v>
      </c>
      <c r="G98" s="21">
        <f t="shared" si="7"/>
        <v>0.12978729716099557</v>
      </c>
      <c r="H98" s="16">
        <f t="shared" si="13"/>
        <v>27845.74179804555</v>
      </c>
      <c r="I98" s="16">
        <f t="shared" si="10"/>
        <v>3614.023565411293</v>
      </c>
      <c r="J98" s="16">
        <f t="shared" si="8"/>
        <v>26330.743119425137</v>
      </c>
      <c r="K98" s="16">
        <f>K99+J98</f>
        <v>125138.40120532877</v>
      </c>
      <c r="L98" s="23">
        <f t="shared" si="12"/>
        <v>4.4939869841826967</v>
      </c>
    </row>
    <row r="99" spans="1:12" x14ac:dyDescent="0.2">
      <c r="A99" s="19">
        <v>90</v>
      </c>
      <c r="B99" s="63">
        <v>15</v>
      </c>
      <c r="C99" s="75">
        <v>66</v>
      </c>
      <c r="D99" s="11">
        <v>79</v>
      </c>
      <c r="E99" s="66" t="s">
        <v>283</v>
      </c>
      <c r="F99" s="25">
        <f t="shared" si="9"/>
        <v>0.20689655172413793</v>
      </c>
      <c r="G99" s="25">
        <f t="shared" si="7"/>
        <v>0.18931386345422074</v>
      </c>
      <c r="H99" s="26">
        <f t="shared" si="13"/>
        <v>24231.718232634259</v>
      </c>
      <c r="I99" s="26">
        <f t="shared" si="10"/>
        <v>4587.4001967540735</v>
      </c>
      <c r="J99" s="26">
        <f t="shared" si="8"/>
        <v>22172.434284311355</v>
      </c>
      <c r="K99" s="26">
        <f t="shared" ref="K99:K108" si="14">K100+J99</f>
        <v>98807.658085903633</v>
      </c>
      <c r="L99" s="27">
        <f t="shared" si="12"/>
        <v>4.0776166649558361</v>
      </c>
    </row>
    <row r="100" spans="1:12" x14ac:dyDescent="0.2">
      <c r="A100" s="19">
        <v>91</v>
      </c>
      <c r="B100" s="63">
        <v>10</v>
      </c>
      <c r="C100" s="75">
        <v>71</v>
      </c>
      <c r="D100" s="11">
        <v>55</v>
      </c>
      <c r="E100" s="66" t="s">
        <v>284</v>
      </c>
      <c r="F100" s="25">
        <f t="shared" si="9"/>
        <v>0.15873015873015872</v>
      </c>
      <c r="G100" s="25">
        <f t="shared" si="7"/>
        <v>0.14494434137291279</v>
      </c>
      <c r="H100" s="26">
        <f t="shared" si="13"/>
        <v>19644.318035880184</v>
      </c>
      <c r="I100" s="26">
        <f t="shared" si="10"/>
        <v>2847.3327394306848</v>
      </c>
      <c r="J100" s="26">
        <f t="shared" si="8"/>
        <v>17938.196258413318</v>
      </c>
      <c r="K100" s="26">
        <f t="shared" si="14"/>
        <v>76635.223801592278</v>
      </c>
      <c r="L100" s="27">
        <f t="shared" si="12"/>
        <v>3.901139436941444</v>
      </c>
    </row>
    <row r="101" spans="1:12" x14ac:dyDescent="0.2">
      <c r="A101" s="19">
        <v>92</v>
      </c>
      <c r="B101" s="63">
        <v>15</v>
      </c>
      <c r="C101" s="75">
        <v>50</v>
      </c>
      <c r="D101" s="11">
        <v>56</v>
      </c>
      <c r="E101" s="66" t="s">
        <v>285</v>
      </c>
      <c r="F101" s="25">
        <f t="shared" si="9"/>
        <v>0.28301886792452829</v>
      </c>
      <c r="G101" s="25">
        <f t="shared" si="7"/>
        <v>0.23937570815313661</v>
      </c>
      <c r="H101" s="26">
        <f t="shared" si="13"/>
        <v>16796.9852964495</v>
      </c>
      <c r="I101" s="26">
        <f t="shared" si="10"/>
        <v>4020.7902501754224</v>
      </c>
      <c r="J101" s="26">
        <f t="shared" si="8"/>
        <v>14206.792217286495</v>
      </c>
      <c r="K101" s="26">
        <f t="shared" si="14"/>
        <v>58697.027543178963</v>
      </c>
      <c r="L101" s="27">
        <f t="shared" si="12"/>
        <v>3.4944977629757275</v>
      </c>
    </row>
    <row r="102" spans="1:12" x14ac:dyDescent="0.2">
      <c r="A102" s="19">
        <v>93</v>
      </c>
      <c r="B102" s="63">
        <v>7</v>
      </c>
      <c r="C102" s="75">
        <v>46</v>
      </c>
      <c r="D102" s="11">
        <v>40</v>
      </c>
      <c r="E102" s="66" t="s">
        <v>109</v>
      </c>
      <c r="F102" s="25">
        <f t="shared" si="9"/>
        <v>0.16279069767441862</v>
      </c>
      <c r="G102" s="25">
        <f t="shared" si="7"/>
        <v>0.15150695308695417</v>
      </c>
      <c r="H102" s="26">
        <f t="shared" si="13"/>
        <v>12776.195046274079</v>
      </c>
      <c r="I102" s="26">
        <f t="shared" si="10"/>
        <v>1935.682383505623</v>
      </c>
      <c r="J102" s="26">
        <f t="shared" si="8"/>
        <v>11890.620355820256</v>
      </c>
      <c r="K102" s="26">
        <f t="shared" si="14"/>
        <v>44490.23532589247</v>
      </c>
      <c r="L102" s="27">
        <f t="shared" si="12"/>
        <v>3.4822758391487736</v>
      </c>
    </row>
    <row r="103" spans="1:12" x14ac:dyDescent="0.2">
      <c r="A103" s="19">
        <v>94</v>
      </c>
      <c r="B103" s="63">
        <v>9</v>
      </c>
      <c r="C103" s="75">
        <v>27</v>
      </c>
      <c r="D103" s="11">
        <v>35</v>
      </c>
      <c r="E103" s="66" t="s">
        <v>286</v>
      </c>
      <c r="F103" s="25">
        <f t="shared" si="9"/>
        <v>0.29032258064516131</v>
      </c>
      <c r="G103" s="25">
        <f t="shared" si="7"/>
        <v>0.24768142664501749</v>
      </c>
      <c r="H103" s="26">
        <f t="shared" si="13"/>
        <v>10840.512662768455</v>
      </c>
      <c r="I103" s="26">
        <f t="shared" si="10"/>
        <v>2684.9936418778684</v>
      </c>
      <c r="J103" s="26">
        <f t="shared" si="8"/>
        <v>9248.3114331348788</v>
      </c>
      <c r="K103" s="26">
        <f t="shared" si="14"/>
        <v>32599.614970072216</v>
      </c>
      <c r="L103" s="27">
        <f t="shared" si="12"/>
        <v>3.0072023329703774</v>
      </c>
    </row>
    <row r="104" spans="1:12" x14ac:dyDescent="0.2">
      <c r="A104" s="19">
        <v>95</v>
      </c>
      <c r="B104" s="63">
        <v>2</v>
      </c>
      <c r="C104" s="75">
        <v>15</v>
      </c>
      <c r="D104" s="11">
        <v>21</v>
      </c>
      <c r="E104" s="66" t="s">
        <v>287</v>
      </c>
      <c r="F104" s="25">
        <f t="shared" si="9"/>
        <v>0.1111111111111111</v>
      </c>
      <c r="G104" s="25">
        <f t="shared" si="7"/>
        <v>0.10273057878408087</v>
      </c>
      <c r="H104" s="26">
        <f t="shared" si="13"/>
        <v>8155.519020890586</v>
      </c>
      <c r="I104" s="26">
        <f t="shared" si="10"/>
        <v>837.82118930067043</v>
      </c>
      <c r="J104" s="26">
        <f t="shared" si="8"/>
        <v>7540.3907037060344</v>
      </c>
      <c r="K104" s="26">
        <f t="shared" si="14"/>
        <v>23351.303536937339</v>
      </c>
      <c r="L104" s="27">
        <f t="shared" si="12"/>
        <v>2.8632516798896961</v>
      </c>
    </row>
    <row r="105" spans="1:12" x14ac:dyDescent="0.2">
      <c r="A105" s="19">
        <v>96</v>
      </c>
      <c r="B105" s="63">
        <v>5</v>
      </c>
      <c r="C105" s="75">
        <v>14</v>
      </c>
      <c r="D105" s="11">
        <v>13</v>
      </c>
      <c r="E105" s="66" t="s">
        <v>161</v>
      </c>
      <c r="F105" s="25">
        <f t="shared" si="9"/>
        <v>0.37037037037037035</v>
      </c>
      <c r="G105" s="25">
        <f t="shared" si="7"/>
        <v>0.32372936225315635</v>
      </c>
      <c r="H105" s="26">
        <f t="shared" si="13"/>
        <v>7317.6978315899159</v>
      </c>
      <c r="I105" s="26">
        <f t="shared" si="10"/>
        <v>2368.9536521819086</v>
      </c>
      <c r="J105" s="26">
        <f t="shared" si="8"/>
        <v>6396.1748608911539</v>
      </c>
      <c r="K105" s="26">
        <f t="shared" si="14"/>
        <v>15810.912833231305</v>
      </c>
      <c r="L105" s="27">
        <f t="shared" si="12"/>
        <v>2.1606402993270453</v>
      </c>
    </row>
    <row r="106" spans="1:12" x14ac:dyDescent="0.2">
      <c r="A106" s="19">
        <v>97</v>
      </c>
      <c r="B106" s="63">
        <v>2</v>
      </c>
      <c r="C106" s="75">
        <v>10</v>
      </c>
      <c r="D106" s="11">
        <v>11</v>
      </c>
      <c r="E106" s="66" t="s">
        <v>288</v>
      </c>
      <c r="F106" s="25">
        <f t="shared" si="9"/>
        <v>0.19047619047619047</v>
      </c>
      <c r="G106" s="25">
        <f t="shared" si="7"/>
        <v>0.17618040873854826</v>
      </c>
      <c r="H106" s="26">
        <f t="shared" si="13"/>
        <v>4948.7441794080078</v>
      </c>
      <c r="I106" s="26">
        <f t="shared" si="10"/>
        <v>871.87177227061443</v>
      </c>
      <c r="J106" s="26">
        <f t="shared" si="8"/>
        <v>4577.3268044207261</v>
      </c>
      <c r="K106" s="26">
        <f t="shared" si="14"/>
        <v>9414.73797234015</v>
      </c>
      <c r="L106" s="27">
        <f t="shared" si="12"/>
        <v>1.9024499208335286</v>
      </c>
    </row>
    <row r="107" spans="1:12" x14ac:dyDescent="0.2">
      <c r="A107" s="19">
        <v>98</v>
      </c>
      <c r="B107" s="63">
        <v>4</v>
      </c>
      <c r="C107" s="75">
        <v>6</v>
      </c>
      <c r="D107" s="11">
        <v>6</v>
      </c>
      <c r="E107" s="66" t="s">
        <v>289</v>
      </c>
      <c r="F107" s="25">
        <f t="shared" si="9"/>
        <v>0.66666666666666663</v>
      </c>
      <c r="G107" s="25">
        <f t="shared" si="7"/>
        <v>0.54785514709910688</v>
      </c>
      <c r="H107" s="26">
        <f t="shared" si="13"/>
        <v>4076.8724071373936</v>
      </c>
      <c r="I107" s="26">
        <f t="shared" si="10"/>
        <v>2233.5355323165468</v>
      </c>
      <c r="J107" s="26">
        <f t="shared" si="8"/>
        <v>3350.3032984748206</v>
      </c>
      <c r="K107" s="26">
        <f t="shared" si="14"/>
        <v>4837.4111679194239</v>
      </c>
      <c r="L107" s="27">
        <f t="shared" si="12"/>
        <v>1.1865495617303481</v>
      </c>
    </row>
    <row r="108" spans="1:12" x14ac:dyDescent="0.2">
      <c r="A108" s="19">
        <v>99</v>
      </c>
      <c r="B108" s="63">
        <v>2</v>
      </c>
      <c r="C108" s="75">
        <v>2</v>
      </c>
      <c r="D108" s="11">
        <v>3</v>
      </c>
      <c r="E108" s="66" t="s">
        <v>290</v>
      </c>
      <c r="F108" s="25">
        <f t="shared" si="9"/>
        <v>0.8</v>
      </c>
      <c r="G108" s="25">
        <f t="shared" si="7"/>
        <v>0.53341868032218487</v>
      </c>
      <c r="H108" s="26">
        <f t="shared" si="13"/>
        <v>1843.3368748208468</v>
      </c>
      <c r="I108" s="26">
        <f t="shared" si="10"/>
        <v>983.27032315615656</v>
      </c>
      <c r="J108" s="26">
        <f t="shared" si="8"/>
        <v>1229.0879039451959</v>
      </c>
      <c r="K108" s="26">
        <f t="shared" si="14"/>
        <v>1487.107869444603</v>
      </c>
      <c r="L108" s="27">
        <f t="shared" si="12"/>
        <v>0.80674774630607571</v>
      </c>
    </row>
    <row r="109" spans="1:12" x14ac:dyDescent="0.2">
      <c r="A109" s="19" t="s">
        <v>24</v>
      </c>
      <c r="B109" s="57">
        <v>3</v>
      </c>
      <c r="C109" s="75">
        <v>11</v>
      </c>
      <c r="D109" s="60">
        <v>9</v>
      </c>
      <c r="E109" s="24"/>
      <c r="F109" s="25">
        <f>B109/((C109+D109)/2)</f>
        <v>0.3</v>
      </c>
      <c r="G109" s="25">
        <v>1</v>
      </c>
      <c r="H109" s="26">
        <f>H108-I108</f>
        <v>860.06655166469022</v>
      </c>
      <c r="I109" s="26">
        <f>H109*G109</f>
        <v>860.06655166469022</v>
      </c>
      <c r="J109" s="26">
        <f>H109*F109</f>
        <v>258.01996549940708</v>
      </c>
      <c r="K109" s="26">
        <f>J109</f>
        <v>258.01996549940708</v>
      </c>
      <c r="L109" s="27">
        <f>K109/H109</f>
        <v>0.3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304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Getafe H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Getafe 2010-2023 por edad. Hombres</dc:title>
  <dc:creator>Dirección General de Economía. Comunidad de Madrid</dc:creator>
  <cp:keywords>Defunciones, Mortalidad, Esperanza de vida, Getafe, 2023</cp:keywords>
  <cp:lastModifiedBy>Dirección General de Economía. Comunidad de Madrid</cp:lastModifiedBy>
  <dcterms:created xsi:type="dcterms:W3CDTF">2018-03-23T07:16:28Z</dcterms:created>
  <dcterms:modified xsi:type="dcterms:W3CDTF">2025-02-26T13:13:20Z</dcterms:modified>
</cp:coreProperties>
</file>